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0112" windowHeight="6360" firstSheet="4" activeTab="8"/>
  </bookViews>
  <sheets>
    <sheet name="test rand gauss 30x2" sheetId="1" r:id="rId1"/>
    <sheet name="test rand gauss 30x2 (2)" sheetId="3" r:id="rId2"/>
    <sheet name="test rand gauss 30x2 (3)" sheetId="4" r:id="rId3"/>
    <sheet name="test rand gauss 30x2 (4)" sheetId="5" r:id="rId4"/>
    <sheet name="test rand gauss 30x2 (ALL)" sheetId="6" r:id="rId5"/>
    <sheet name="test radiation trace (1)" sheetId="8" r:id="rId6"/>
    <sheet name="test radiation trace (2)" sheetId="9" r:id="rId7"/>
    <sheet name="test radiation trace (3)" sheetId="13" r:id="rId8"/>
    <sheet name="test radiation trace (ALL)" sheetId="10" r:id="rId9"/>
    <sheet name="rand" sheetId="2" r:id="rId10"/>
  </sheets>
  <definedNames>
    <definedName name="_xlnm._FilterDatabase" localSheetId="5" hidden="1">'test radiation trace (1)'!$A$815:$K$956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2" i="10" l="1"/>
  <c r="A152" i="10"/>
  <c r="B1035" i="13"/>
  <c r="A1035" i="13"/>
  <c r="C1029" i="13"/>
  <c r="B1029" i="13"/>
  <c r="C1028" i="13"/>
  <c r="B1028" i="13"/>
  <c r="C1027" i="13"/>
  <c r="B1027" i="13"/>
  <c r="C1026" i="13"/>
  <c r="B1026" i="13"/>
  <c r="C1025" i="13"/>
  <c r="B1025" i="13"/>
  <c r="C1024" i="13"/>
  <c r="B1024" i="13"/>
  <c r="C1023" i="13"/>
  <c r="B1023" i="13"/>
  <c r="C1022" i="13"/>
  <c r="B1022" i="13"/>
  <c r="C1021" i="13"/>
  <c r="B1021" i="13"/>
  <c r="C1020" i="13"/>
  <c r="B1020" i="13"/>
  <c r="C1019" i="13"/>
  <c r="B1019" i="13"/>
  <c r="C1018" i="13"/>
  <c r="B1018" i="13"/>
  <c r="C1017" i="13"/>
  <c r="B1017" i="13"/>
  <c r="C1016" i="13"/>
  <c r="B1016" i="13"/>
  <c r="C1015" i="13"/>
  <c r="B1015" i="13"/>
  <c r="C1014" i="13"/>
  <c r="B1014" i="13"/>
  <c r="C1013" i="13"/>
  <c r="B1013" i="13"/>
  <c r="C1012" i="13"/>
  <c r="B1012" i="13"/>
  <c r="C1011" i="13"/>
  <c r="B1011" i="13"/>
  <c r="C1010" i="13"/>
  <c r="B1010" i="13"/>
  <c r="C1009" i="13"/>
  <c r="B1009" i="13"/>
  <c r="C1008" i="13"/>
  <c r="B1008" i="13"/>
  <c r="C1007" i="13"/>
  <c r="B1007" i="13"/>
  <c r="C1006" i="13"/>
  <c r="B1006" i="13"/>
  <c r="C1005" i="13"/>
  <c r="B1005" i="13"/>
  <c r="C1004" i="13"/>
  <c r="B1004" i="13"/>
  <c r="C1003" i="13"/>
  <c r="B1003" i="13"/>
  <c r="C1002" i="13"/>
  <c r="B1002" i="13"/>
  <c r="C1001" i="13"/>
  <c r="B1001" i="13"/>
  <c r="C1000" i="13"/>
  <c r="B1000" i="13"/>
  <c r="C999" i="13"/>
  <c r="B999" i="13"/>
  <c r="C998" i="13"/>
  <c r="B998" i="13"/>
  <c r="C997" i="13"/>
  <c r="B997" i="13"/>
  <c r="C996" i="13"/>
  <c r="B996" i="13"/>
  <c r="C995" i="13"/>
  <c r="B995" i="13"/>
  <c r="C994" i="13"/>
  <c r="B994" i="13"/>
  <c r="C993" i="13"/>
  <c r="B993" i="13"/>
  <c r="C992" i="13"/>
  <c r="B992" i="13"/>
  <c r="C991" i="13"/>
  <c r="B991" i="13"/>
  <c r="C990" i="13"/>
  <c r="B990" i="13"/>
  <c r="C989" i="13"/>
  <c r="B989" i="13"/>
  <c r="C988" i="13"/>
  <c r="B988" i="13"/>
  <c r="C987" i="13"/>
  <c r="B987" i="13"/>
  <c r="C986" i="13"/>
  <c r="B986" i="13"/>
  <c r="C985" i="13"/>
  <c r="B985" i="13"/>
  <c r="C984" i="13"/>
  <c r="B984" i="13"/>
  <c r="C983" i="13"/>
  <c r="B983" i="13"/>
  <c r="C982" i="13"/>
  <c r="B982" i="13"/>
  <c r="C981" i="13"/>
  <c r="B981" i="13"/>
  <c r="C980" i="13"/>
  <c r="B980" i="13"/>
  <c r="C979" i="13"/>
  <c r="B979" i="13"/>
  <c r="C978" i="13"/>
  <c r="B978" i="13"/>
  <c r="C977" i="13"/>
  <c r="B977" i="13"/>
  <c r="C976" i="13"/>
  <c r="B976" i="13"/>
  <c r="C975" i="13"/>
  <c r="B975" i="13"/>
  <c r="C974" i="13"/>
  <c r="B974" i="13"/>
  <c r="C973" i="13"/>
  <c r="B973" i="13"/>
  <c r="C972" i="13"/>
  <c r="B972" i="13"/>
  <c r="C971" i="13"/>
  <c r="B971" i="13"/>
  <c r="C970" i="13"/>
  <c r="B970" i="13"/>
  <c r="C969" i="13"/>
  <c r="B969" i="13"/>
  <c r="C968" i="13"/>
  <c r="B968" i="13"/>
  <c r="C967" i="13"/>
  <c r="B967" i="13"/>
  <c r="C966" i="13"/>
  <c r="B966" i="13"/>
  <c r="C965" i="13"/>
  <c r="B965" i="13"/>
  <c r="C964" i="13"/>
  <c r="B964" i="13"/>
  <c r="C963" i="13"/>
  <c r="B963" i="13"/>
  <c r="C962" i="13"/>
  <c r="B962" i="13"/>
  <c r="C961" i="13"/>
  <c r="B961" i="13"/>
  <c r="C960" i="13"/>
  <c r="B960" i="13"/>
  <c r="C959" i="13"/>
  <c r="B959" i="13"/>
  <c r="C958" i="13"/>
  <c r="B958" i="13"/>
  <c r="C957" i="13"/>
  <c r="B957" i="13"/>
  <c r="C956" i="13"/>
  <c r="B956" i="13"/>
  <c r="C955" i="13"/>
  <c r="B955" i="13"/>
  <c r="C954" i="13"/>
  <c r="B954" i="13"/>
  <c r="C953" i="13"/>
  <c r="B953" i="13"/>
  <c r="C952" i="13"/>
  <c r="B952" i="13"/>
  <c r="C951" i="13"/>
  <c r="B951" i="13"/>
  <c r="C950" i="13"/>
  <c r="B950" i="13"/>
  <c r="C949" i="13"/>
  <c r="B949" i="13"/>
  <c r="C948" i="13"/>
  <c r="B948" i="13"/>
  <c r="C947" i="13"/>
  <c r="B947" i="13"/>
  <c r="C946" i="13"/>
  <c r="B946" i="13"/>
  <c r="C945" i="13"/>
  <c r="B945" i="13"/>
  <c r="C944" i="13"/>
  <c r="B944" i="13"/>
  <c r="C943" i="13"/>
  <c r="B943" i="13"/>
  <c r="C942" i="13"/>
  <c r="B942" i="13"/>
  <c r="C941" i="13"/>
  <c r="B941" i="13"/>
  <c r="C940" i="13"/>
  <c r="B940" i="13"/>
  <c r="C939" i="13"/>
  <c r="B939" i="13"/>
  <c r="C938" i="13"/>
  <c r="B938" i="13"/>
  <c r="C937" i="13"/>
  <c r="B937" i="13"/>
  <c r="C936" i="13"/>
  <c r="B936" i="13"/>
  <c r="C935" i="13"/>
  <c r="B935" i="13"/>
  <c r="C934" i="13"/>
  <c r="B934" i="13"/>
  <c r="C933" i="13"/>
  <c r="B933" i="13"/>
  <c r="C932" i="13"/>
  <c r="B932" i="13"/>
  <c r="C931" i="13"/>
  <c r="B931" i="13"/>
  <c r="C930" i="13"/>
  <c r="B930" i="13"/>
  <c r="C929" i="13"/>
  <c r="B929" i="13"/>
  <c r="C928" i="13"/>
  <c r="B928" i="13"/>
  <c r="C927" i="13"/>
  <c r="B927" i="13"/>
  <c r="C926" i="13"/>
  <c r="B926" i="13"/>
  <c r="C925" i="13"/>
  <c r="B925" i="13"/>
  <c r="C924" i="13"/>
  <c r="B924" i="13"/>
  <c r="C923" i="13"/>
  <c r="B923" i="13"/>
  <c r="C922" i="13"/>
  <c r="B922" i="13"/>
  <c r="C921" i="13"/>
  <c r="B921" i="13"/>
  <c r="C920" i="13"/>
  <c r="B920" i="13"/>
  <c r="C919" i="13"/>
  <c r="B919" i="13"/>
  <c r="C918" i="13"/>
  <c r="B918" i="13"/>
  <c r="C917" i="13"/>
  <c r="B917" i="13"/>
  <c r="C916" i="13"/>
  <c r="B916" i="13"/>
  <c r="C915" i="13"/>
  <c r="B915" i="13"/>
  <c r="C914" i="13"/>
  <c r="B914" i="13"/>
  <c r="C913" i="13"/>
  <c r="B913" i="13"/>
  <c r="C912" i="13"/>
  <c r="B912" i="13"/>
  <c r="C911" i="13"/>
  <c r="B911" i="13"/>
  <c r="C910" i="13"/>
  <c r="B910" i="13"/>
  <c r="C909" i="13"/>
  <c r="B909" i="13"/>
  <c r="C908" i="13"/>
  <c r="B908" i="13"/>
  <c r="C907" i="13"/>
  <c r="B907" i="13"/>
  <c r="C906" i="13"/>
  <c r="B906" i="13"/>
  <c r="C905" i="13"/>
  <c r="B905" i="13"/>
  <c r="C904" i="13"/>
  <c r="B904" i="13"/>
  <c r="C903" i="13"/>
  <c r="B903" i="13"/>
  <c r="C902" i="13"/>
  <c r="B902" i="13"/>
  <c r="C901" i="13"/>
  <c r="B901" i="13"/>
  <c r="C900" i="13"/>
  <c r="B900" i="13"/>
  <c r="C899" i="13"/>
  <c r="B899" i="13"/>
  <c r="C898" i="13"/>
  <c r="B898" i="13"/>
  <c r="C897" i="13"/>
  <c r="B897" i="13"/>
  <c r="C896" i="13"/>
  <c r="B896" i="13"/>
  <c r="C895" i="13"/>
  <c r="B895" i="13"/>
  <c r="C894" i="13"/>
  <c r="B894" i="13"/>
  <c r="C893" i="13"/>
  <c r="B893" i="13"/>
  <c r="C892" i="13"/>
  <c r="B892" i="13"/>
  <c r="C891" i="13"/>
  <c r="B891" i="13"/>
  <c r="C890" i="13"/>
  <c r="B890" i="13"/>
  <c r="B887" i="13"/>
  <c r="A887" i="13"/>
  <c r="C881" i="13"/>
  <c r="B881" i="13"/>
  <c r="C880" i="13"/>
  <c r="B880" i="13"/>
  <c r="C879" i="13"/>
  <c r="B879" i="13"/>
  <c r="C878" i="13"/>
  <c r="B878" i="13"/>
  <c r="C877" i="13"/>
  <c r="B877" i="13"/>
  <c r="C876" i="13"/>
  <c r="B876" i="13"/>
  <c r="C875" i="13"/>
  <c r="B875" i="13"/>
  <c r="C874" i="13"/>
  <c r="B874" i="13"/>
  <c r="C873" i="13"/>
  <c r="B873" i="13"/>
  <c r="C872" i="13"/>
  <c r="B872" i="13"/>
  <c r="C871" i="13"/>
  <c r="B871" i="13"/>
  <c r="C870" i="13"/>
  <c r="B870" i="13"/>
  <c r="C869" i="13"/>
  <c r="B869" i="13"/>
  <c r="C868" i="13"/>
  <c r="B868" i="13"/>
  <c r="C867" i="13"/>
  <c r="B867" i="13"/>
  <c r="C866" i="13"/>
  <c r="B866" i="13"/>
  <c r="C865" i="13"/>
  <c r="B865" i="13"/>
  <c r="C864" i="13"/>
  <c r="B864" i="13"/>
  <c r="C863" i="13"/>
  <c r="B863" i="13"/>
  <c r="C862" i="13"/>
  <c r="B862" i="13"/>
  <c r="C861" i="13"/>
  <c r="B861" i="13"/>
  <c r="C860" i="13"/>
  <c r="B860" i="13"/>
  <c r="C859" i="13"/>
  <c r="B859" i="13"/>
  <c r="C858" i="13"/>
  <c r="B858" i="13"/>
  <c r="C857" i="13"/>
  <c r="B857" i="13"/>
  <c r="C856" i="13"/>
  <c r="B856" i="13"/>
  <c r="C855" i="13"/>
  <c r="B855" i="13"/>
  <c r="C854" i="13"/>
  <c r="B854" i="13"/>
  <c r="C853" i="13"/>
  <c r="B853" i="13"/>
  <c r="C852" i="13"/>
  <c r="B852" i="13"/>
  <c r="C851" i="13"/>
  <c r="B851" i="13"/>
  <c r="C850" i="13"/>
  <c r="B850" i="13"/>
  <c r="C849" i="13"/>
  <c r="B849" i="13"/>
  <c r="C848" i="13"/>
  <c r="B848" i="13"/>
  <c r="C847" i="13"/>
  <c r="B847" i="13"/>
  <c r="C846" i="13"/>
  <c r="B846" i="13"/>
  <c r="C845" i="13"/>
  <c r="B845" i="13"/>
  <c r="C844" i="13"/>
  <c r="B844" i="13"/>
  <c r="C843" i="13"/>
  <c r="B843" i="13"/>
  <c r="C842" i="13"/>
  <c r="B842" i="13"/>
  <c r="C841" i="13"/>
  <c r="B841" i="13"/>
  <c r="C840" i="13"/>
  <c r="B840" i="13"/>
  <c r="C839" i="13"/>
  <c r="B839" i="13"/>
  <c r="C838" i="13"/>
  <c r="B838" i="13"/>
  <c r="C837" i="13"/>
  <c r="B837" i="13"/>
  <c r="C836" i="13"/>
  <c r="B836" i="13"/>
  <c r="C835" i="13"/>
  <c r="B835" i="13"/>
  <c r="C834" i="13"/>
  <c r="B834" i="13"/>
  <c r="C833" i="13"/>
  <c r="B833" i="13"/>
  <c r="C832" i="13"/>
  <c r="B832" i="13"/>
  <c r="C831" i="13"/>
  <c r="B831" i="13"/>
  <c r="C830" i="13"/>
  <c r="B830" i="13"/>
  <c r="C829" i="13"/>
  <c r="B829" i="13"/>
  <c r="C828" i="13"/>
  <c r="B828" i="13"/>
  <c r="C827" i="13"/>
  <c r="B827" i="13"/>
  <c r="C826" i="13"/>
  <c r="B826" i="13"/>
  <c r="C825" i="13"/>
  <c r="B825" i="13"/>
  <c r="C824" i="13"/>
  <c r="B824" i="13"/>
  <c r="C823" i="13"/>
  <c r="B823" i="13"/>
  <c r="C822" i="13"/>
  <c r="B822" i="13"/>
  <c r="C821" i="13"/>
  <c r="B821" i="13"/>
  <c r="C820" i="13"/>
  <c r="B820" i="13"/>
  <c r="C819" i="13"/>
  <c r="B819" i="13"/>
  <c r="C818" i="13"/>
  <c r="B818" i="13"/>
  <c r="C817" i="13"/>
  <c r="B817" i="13"/>
  <c r="C816" i="13"/>
  <c r="B816" i="13"/>
  <c r="C815" i="13"/>
  <c r="B815" i="13"/>
  <c r="C814" i="13"/>
  <c r="B814" i="13"/>
  <c r="C813" i="13"/>
  <c r="B813" i="13"/>
  <c r="C812" i="13"/>
  <c r="B812" i="13"/>
  <c r="C811" i="13"/>
  <c r="B811" i="13"/>
  <c r="C810" i="13"/>
  <c r="B810" i="13"/>
  <c r="C809" i="13"/>
  <c r="B809" i="13"/>
  <c r="C808" i="13"/>
  <c r="B808" i="13"/>
  <c r="C807" i="13"/>
  <c r="B807" i="13"/>
  <c r="C806" i="13"/>
  <c r="B806" i="13"/>
  <c r="C805" i="13"/>
  <c r="B805" i="13"/>
  <c r="C804" i="13"/>
  <c r="B804" i="13"/>
  <c r="C803" i="13"/>
  <c r="B803" i="13"/>
  <c r="C802" i="13"/>
  <c r="B802" i="13"/>
  <c r="C801" i="13"/>
  <c r="B801" i="13"/>
  <c r="C800" i="13"/>
  <c r="B800" i="13"/>
  <c r="C799" i="13"/>
  <c r="B799" i="13"/>
  <c r="C798" i="13"/>
  <c r="B798" i="13"/>
  <c r="C797" i="13"/>
  <c r="B797" i="13"/>
  <c r="C796" i="13"/>
  <c r="B796" i="13"/>
  <c r="C795" i="13"/>
  <c r="B795" i="13"/>
  <c r="C794" i="13"/>
  <c r="B794" i="13"/>
  <c r="C793" i="13"/>
  <c r="B793" i="13"/>
  <c r="C792" i="13"/>
  <c r="B792" i="13"/>
  <c r="C791" i="13"/>
  <c r="B791" i="13"/>
  <c r="C790" i="13"/>
  <c r="B790" i="13"/>
  <c r="C789" i="13"/>
  <c r="B789" i="13"/>
  <c r="C788" i="13"/>
  <c r="B788" i="13"/>
  <c r="C787" i="13"/>
  <c r="B787" i="13"/>
  <c r="C786" i="13"/>
  <c r="B786" i="13"/>
  <c r="C785" i="13"/>
  <c r="B785" i="13"/>
  <c r="C784" i="13"/>
  <c r="B784" i="13"/>
  <c r="C783" i="13"/>
  <c r="B783" i="13"/>
  <c r="C782" i="13"/>
  <c r="B782" i="13"/>
  <c r="C781" i="13"/>
  <c r="B781" i="13"/>
  <c r="C780" i="13"/>
  <c r="B780" i="13"/>
  <c r="C779" i="13"/>
  <c r="B779" i="13"/>
  <c r="C778" i="13"/>
  <c r="B778" i="13"/>
  <c r="C777" i="13"/>
  <c r="B777" i="13"/>
  <c r="C776" i="13"/>
  <c r="B776" i="13"/>
  <c r="C775" i="13"/>
  <c r="B775" i="13"/>
  <c r="C774" i="13"/>
  <c r="B774" i="13"/>
  <c r="C773" i="13"/>
  <c r="B773" i="13"/>
  <c r="C772" i="13"/>
  <c r="B772" i="13"/>
  <c r="C771" i="13"/>
  <c r="B771" i="13"/>
  <c r="C770" i="13"/>
  <c r="B770" i="13"/>
  <c r="C769" i="13"/>
  <c r="B769" i="13"/>
  <c r="C768" i="13"/>
  <c r="B768" i="13"/>
  <c r="C767" i="13"/>
  <c r="B767" i="13"/>
  <c r="C766" i="13"/>
  <c r="B766" i="13"/>
  <c r="C765" i="13"/>
  <c r="B765" i="13"/>
  <c r="C764" i="13"/>
  <c r="B764" i="13"/>
  <c r="C763" i="13"/>
  <c r="B763" i="13"/>
  <c r="C762" i="13"/>
  <c r="B762" i="13"/>
  <c r="C761" i="13"/>
  <c r="B761" i="13"/>
  <c r="C760" i="13"/>
  <c r="B760" i="13"/>
  <c r="C759" i="13"/>
  <c r="B759" i="13"/>
  <c r="C758" i="13"/>
  <c r="B758" i="13"/>
  <c r="C757" i="13"/>
  <c r="B757" i="13"/>
  <c r="C756" i="13"/>
  <c r="B756" i="13"/>
  <c r="C755" i="13"/>
  <c r="B755" i="13"/>
  <c r="C754" i="13"/>
  <c r="B754" i="13"/>
  <c r="C753" i="13"/>
  <c r="B753" i="13"/>
  <c r="C752" i="13"/>
  <c r="B752" i="13"/>
  <c r="C751" i="13"/>
  <c r="B751" i="13"/>
  <c r="C750" i="13"/>
  <c r="B750" i="13"/>
  <c r="C749" i="13"/>
  <c r="B749" i="13"/>
  <c r="C748" i="13"/>
  <c r="B748" i="13"/>
  <c r="C747" i="13"/>
  <c r="B747" i="13"/>
  <c r="C746" i="13"/>
  <c r="B746" i="13"/>
  <c r="C745" i="13"/>
  <c r="B745" i="13"/>
  <c r="C744" i="13"/>
  <c r="B744" i="13"/>
  <c r="C743" i="13"/>
  <c r="B743" i="13"/>
  <c r="C742" i="13"/>
  <c r="B742" i="13"/>
  <c r="B739" i="13"/>
  <c r="A739" i="13"/>
  <c r="C733" i="13"/>
  <c r="B733" i="13"/>
  <c r="C732" i="13"/>
  <c r="B732" i="13"/>
  <c r="C731" i="13"/>
  <c r="B731" i="13"/>
  <c r="C730" i="13"/>
  <c r="B730" i="13"/>
  <c r="C729" i="13"/>
  <c r="B729" i="13"/>
  <c r="C728" i="13"/>
  <c r="B728" i="13"/>
  <c r="C727" i="13"/>
  <c r="B727" i="13"/>
  <c r="C726" i="13"/>
  <c r="B726" i="13"/>
  <c r="C725" i="13"/>
  <c r="B725" i="13"/>
  <c r="C724" i="13"/>
  <c r="B724" i="13"/>
  <c r="C723" i="13"/>
  <c r="B723" i="13"/>
  <c r="C722" i="13"/>
  <c r="B722" i="13"/>
  <c r="C721" i="13"/>
  <c r="B721" i="13"/>
  <c r="C720" i="13"/>
  <c r="B720" i="13"/>
  <c r="C719" i="13"/>
  <c r="B719" i="13"/>
  <c r="C718" i="13"/>
  <c r="B718" i="13"/>
  <c r="C717" i="13"/>
  <c r="B717" i="13"/>
  <c r="C716" i="13"/>
  <c r="B716" i="13"/>
  <c r="C715" i="13"/>
  <c r="B715" i="13"/>
  <c r="C714" i="13"/>
  <c r="B714" i="13"/>
  <c r="C713" i="13"/>
  <c r="B713" i="13"/>
  <c r="C712" i="13"/>
  <c r="B712" i="13"/>
  <c r="C711" i="13"/>
  <c r="B711" i="13"/>
  <c r="C710" i="13"/>
  <c r="B710" i="13"/>
  <c r="C709" i="13"/>
  <c r="B709" i="13"/>
  <c r="C708" i="13"/>
  <c r="B708" i="13"/>
  <c r="C707" i="13"/>
  <c r="B707" i="13"/>
  <c r="C706" i="13"/>
  <c r="B706" i="13"/>
  <c r="C705" i="13"/>
  <c r="B705" i="13"/>
  <c r="C704" i="13"/>
  <c r="B704" i="13"/>
  <c r="C703" i="13"/>
  <c r="B703" i="13"/>
  <c r="C702" i="13"/>
  <c r="B702" i="13"/>
  <c r="C701" i="13"/>
  <c r="B701" i="13"/>
  <c r="C700" i="13"/>
  <c r="B700" i="13"/>
  <c r="C699" i="13"/>
  <c r="B699" i="13"/>
  <c r="C698" i="13"/>
  <c r="B698" i="13"/>
  <c r="C697" i="13"/>
  <c r="B697" i="13"/>
  <c r="C696" i="13"/>
  <c r="B696" i="13"/>
  <c r="C695" i="13"/>
  <c r="B695" i="13"/>
  <c r="C694" i="13"/>
  <c r="B694" i="13"/>
  <c r="C693" i="13"/>
  <c r="B693" i="13"/>
  <c r="C692" i="13"/>
  <c r="B692" i="13"/>
  <c r="C691" i="13"/>
  <c r="B691" i="13"/>
  <c r="C690" i="13"/>
  <c r="B690" i="13"/>
  <c r="C689" i="13"/>
  <c r="B689" i="13"/>
  <c r="C688" i="13"/>
  <c r="B688" i="13"/>
  <c r="C687" i="13"/>
  <c r="B687" i="13"/>
  <c r="C686" i="13"/>
  <c r="B686" i="13"/>
  <c r="C685" i="13"/>
  <c r="B685" i="13"/>
  <c r="C684" i="13"/>
  <c r="B684" i="13"/>
  <c r="C683" i="13"/>
  <c r="B683" i="13"/>
  <c r="C682" i="13"/>
  <c r="B682" i="13"/>
  <c r="C681" i="13"/>
  <c r="B681" i="13"/>
  <c r="C680" i="13"/>
  <c r="B680" i="13"/>
  <c r="C679" i="13"/>
  <c r="B679" i="13"/>
  <c r="C678" i="13"/>
  <c r="B678" i="13"/>
  <c r="C677" i="13"/>
  <c r="B677" i="13"/>
  <c r="C676" i="13"/>
  <c r="B676" i="13"/>
  <c r="C675" i="13"/>
  <c r="B675" i="13"/>
  <c r="C674" i="13"/>
  <c r="B674" i="13"/>
  <c r="C673" i="13"/>
  <c r="B673" i="13"/>
  <c r="C672" i="13"/>
  <c r="B672" i="13"/>
  <c r="C671" i="13"/>
  <c r="B671" i="13"/>
  <c r="C670" i="13"/>
  <c r="B670" i="13"/>
  <c r="C669" i="13"/>
  <c r="B669" i="13"/>
  <c r="C668" i="13"/>
  <c r="B668" i="13"/>
  <c r="C667" i="13"/>
  <c r="B667" i="13"/>
  <c r="C666" i="13"/>
  <c r="B666" i="13"/>
  <c r="C665" i="13"/>
  <c r="B665" i="13"/>
  <c r="C664" i="13"/>
  <c r="B664" i="13"/>
  <c r="C663" i="13"/>
  <c r="B663" i="13"/>
  <c r="C662" i="13"/>
  <c r="B662" i="13"/>
  <c r="C661" i="13"/>
  <c r="B661" i="13"/>
  <c r="C660" i="13"/>
  <c r="B660" i="13"/>
  <c r="C659" i="13"/>
  <c r="B659" i="13"/>
  <c r="C658" i="13"/>
  <c r="B658" i="13"/>
  <c r="C657" i="13"/>
  <c r="B657" i="13"/>
  <c r="C656" i="13"/>
  <c r="B656" i="13"/>
  <c r="C655" i="13"/>
  <c r="B655" i="13"/>
  <c r="C654" i="13"/>
  <c r="B654" i="13"/>
  <c r="C653" i="13"/>
  <c r="B653" i="13"/>
  <c r="C652" i="13"/>
  <c r="B652" i="13"/>
  <c r="C651" i="13"/>
  <c r="B651" i="13"/>
  <c r="C650" i="13"/>
  <c r="B650" i="13"/>
  <c r="C649" i="13"/>
  <c r="B649" i="13"/>
  <c r="C648" i="13"/>
  <c r="B648" i="13"/>
  <c r="C647" i="13"/>
  <c r="B647" i="13"/>
  <c r="C646" i="13"/>
  <c r="B646" i="13"/>
  <c r="C645" i="13"/>
  <c r="B645" i="13"/>
  <c r="C644" i="13"/>
  <c r="B644" i="13"/>
  <c r="C643" i="13"/>
  <c r="B643" i="13"/>
  <c r="C642" i="13"/>
  <c r="B642" i="13"/>
  <c r="C641" i="13"/>
  <c r="B641" i="13"/>
  <c r="C640" i="13"/>
  <c r="B640" i="13"/>
  <c r="C639" i="13"/>
  <c r="B639" i="13"/>
  <c r="C638" i="13"/>
  <c r="B638" i="13"/>
  <c r="C637" i="13"/>
  <c r="B637" i="13"/>
  <c r="C636" i="13"/>
  <c r="B636" i="13"/>
  <c r="C635" i="13"/>
  <c r="B635" i="13"/>
  <c r="C634" i="13"/>
  <c r="B634" i="13"/>
  <c r="C633" i="13"/>
  <c r="B633" i="13"/>
  <c r="C632" i="13"/>
  <c r="B632" i="13"/>
  <c r="C631" i="13"/>
  <c r="B631" i="13"/>
  <c r="C630" i="13"/>
  <c r="B630" i="13"/>
  <c r="C629" i="13"/>
  <c r="B629" i="13"/>
  <c r="C628" i="13"/>
  <c r="B628" i="13"/>
  <c r="C627" i="13"/>
  <c r="B627" i="13"/>
  <c r="C626" i="13"/>
  <c r="B626" i="13"/>
  <c r="C625" i="13"/>
  <c r="B625" i="13"/>
  <c r="C624" i="13"/>
  <c r="B624" i="13"/>
  <c r="C623" i="13"/>
  <c r="B623" i="13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B591" i="13"/>
  <c r="A591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C579" i="13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C497" i="13"/>
  <c r="B497" i="13"/>
  <c r="C496" i="13"/>
  <c r="B496" i="13"/>
  <c r="C495" i="13"/>
  <c r="B495" i="13"/>
  <c r="C494" i="13"/>
  <c r="B494" i="13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B443" i="13"/>
  <c r="A443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B295" i="13"/>
  <c r="A295" i="13"/>
  <c r="B146" i="13"/>
  <c r="A146" i="13"/>
  <c r="C289" i="13"/>
  <c r="E289" i="13" s="1"/>
  <c r="B289" i="13"/>
  <c r="D289" i="13" s="1"/>
  <c r="C288" i="13"/>
  <c r="E288" i="13" s="1"/>
  <c r="B288" i="13"/>
  <c r="D288" i="13" s="1"/>
  <c r="F288" i="13" s="1"/>
  <c r="C287" i="13"/>
  <c r="E287" i="13" s="1"/>
  <c r="B287" i="13"/>
  <c r="D287" i="13" s="1"/>
  <c r="C286" i="13"/>
  <c r="E286" i="13" s="1"/>
  <c r="B286" i="13"/>
  <c r="D286" i="13" s="1"/>
  <c r="C285" i="13"/>
  <c r="E285" i="13" s="1"/>
  <c r="B285" i="13"/>
  <c r="D285" i="13" s="1"/>
  <c r="C284" i="13"/>
  <c r="E284" i="13" s="1"/>
  <c r="B284" i="13"/>
  <c r="D284" i="13" s="1"/>
  <c r="C283" i="13"/>
  <c r="E283" i="13" s="1"/>
  <c r="B283" i="13"/>
  <c r="D283" i="13" s="1"/>
  <c r="C282" i="13"/>
  <c r="E282" i="13" s="1"/>
  <c r="B282" i="13"/>
  <c r="D282" i="13" s="1"/>
  <c r="C281" i="13"/>
  <c r="E281" i="13" s="1"/>
  <c r="B281" i="13"/>
  <c r="D281" i="13" s="1"/>
  <c r="C280" i="13"/>
  <c r="E280" i="13" s="1"/>
  <c r="B280" i="13"/>
  <c r="D280" i="13" s="1"/>
  <c r="C279" i="13"/>
  <c r="E279" i="13" s="1"/>
  <c r="B279" i="13"/>
  <c r="D279" i="13" s="1"/>
  <c r="E278" i="13"/>
  <c r="C278" i="13"/>
  <c r="B278" i="13"/>
  <c r="D278" i="13" s="1"/>
  <c r="C277" i="13"/>
  <c r="E277" i="13" s="1"/>
  <c r="B277" i="13"/>
  <c r="D277" i="13" s="1"/>
  <c r="C276" i="13"/>
  <c r="E276" i="13" s="1"/>
  <c r="B276" i="13"/>
  <c r="D276" i="13" s="1"/>
  <c r="C275" i="13"/>
  <c r="E275" i="13" s="1"/>
  <c r="B275" i="13"/>
  <c r="D275" i="13" s="1"/>
  <c r="E274" i="13"/>
  <c r="C274" i="13"/>
  <c r="B274" i="13"/>
  <c r="D274" i="13" s="1"/>
  <c r="C273" i="13"/>
  <c r="E273" i="13" s="1"/>
  <c r="B273" i="13"/>
  <c r="D273" i="13" s="1"/>
  <c r="C272" i="13"/>
  <c r="E272" i="13" s="1"/>
  <c r="B272" i="13"/>
  <c r="D272" i="13" s="1"/>
  <c r="C271" i="13"/>
  <c r="E271" i="13" s="1"/>
  <c r="B271" i="13"/>
  <c r="D271" i="13" s="1"/>
  <c r="C270" i="13"/>
  <c r="E270" i="13" s="1"/>
  <c r="B270" i="13"/>
  <c r="D270" i="13" s="1"/>
  <c r="C269" i="13"/>
  <c r="E269" i="13" s="1"/>
  <c r="F269" i="13" s="1"/>
  <c r="J269" i="13" s="1"/>
  <c r="B269" i="13"/>
  <c r="D269" i="13" s="1"/>
  <c r="D268" i="13"/>
  <c r="C268" i="13"/>
  <c r="E268" i="13" s="1"/>
  <c r="B268" i="13"/>
  <c r="C267" i="13"/>
  <c r="E267" i="13" s="1"/>
  <c r="B267" i="13"/>
  <c r="D267" i="13" s="1"/>
  <c r="C266" i="13"/>
  <c r="E266" i="13" s="1"/>
  <c r="B266" i="13"/>
  <c r="D266" i="13" s="1"/>
  <c r="C265" i="13"/>
  <c r="E265" i="13" s="1"/>
  <c r="B265" i="13"/>
  <c r="D265" i="13" s="1"/>
  <c r="D264" i="13"/>
  <c r="C264" i="13"/>
  <c r="E264" i="13" s="1"/>
  <c r="B264" i="13"/>
  <c r="C263" i="13"/>
  <c r="E263" i="13" s="1"/>
  <c r="B263" i="13"/>
  <c r="D263" i="13" s="1"/>
  <c r="E262" i="13"/>
  <c r="C262" i="13"/>
  <c r="B262" i="13"/>
  <c r="D262" i="13" s="1"/>
  <c r="C261" i="13"/>
  <c r="E261" i="13" s="1"/>
  <c r="B261" i="13"/>
  <c r="D261" i="13" s="1"/>
  <c r="D260" i="13"/>
  <c r="C260" i="13"/>
  <c r="E260" i="13" s="1"/>
  <c r="B260" i="13"/>
  <c r="C259" i="13"/>
  <c r="E259" i="13" s="1"/>
  <c r="B259" i="13"/>
  <c r="D259" i="13" s="1"/>
  <c r="C258" i="13"/>
  <c r="E258" i="13" s="1"/>
  <c r="B258" i="13"/>
  <c r="D258" i="13" s="1"/>
  <c r="C257" i="13"/>
  <c r="E257" i="13" s="1"/>
  <c r="B257" i="13"/>
  <c r="D257" i="13" s="1"/>
  <c r="E256" i="13"/>
  <c r="C256" i="13"/>
  <c r="B256" i="13"/>
  <c r="D256" i="13" s="1"/>
  <c r="C255" i="13"/>
  <c r="E255" i="13" s="1"/>
  <c r="B255" i="13"/>
  <c r="D255" i="13" s="1"/>
  <c r="C254" i="13"/>
  <c r="E254" i="13" s="1"/>
  <c r="B254" i="13"/>
  <c r="D254" i="13" s="1"/>
  <c r="C253" i="13"/>
  <c r="E253" i="13" s="1"/>
  <c r="B253" i="13"/>
  <c r="D253" i="13" s="1"/>
  <c r="D252" i="13"/>
  <c r="C252" i="13"/>
  <c r="E252" i="13" s="1"/>
  <c r="B252" i="13"/>
  <c r="C251" i="13"/>
  <c r="E251" i="13" s="1"/>
  <c r="B251" i="13"/>
  <c r="D251" i="13" s="1"/>
  <c r="C250" i="13"/>
  <c r="E250" i="13" s="1"/>
  <c r="B250" i="13"/>
  <c r="D250" i="13" s="1"/>
  <c r="C249" i="13"/>
  <c r="E249" i="13" s="1"/>
  <c r="B249" i="13"/>
  <c r="D249" i="13" s="1"/>
  <c r="F249" i="13" s="1"/>
  <c r="C248" i="13"/>
  <c r="E248" i="13" s="1"/>
  <c r="B248" i="13"/>
  <c r="D248" i="13" s="1"/>
  <c r="C247" i="13"/>
  <c r="E247" i="13" s="1"/>
  <c r="B247" i="13"/>
  <c r="D247" i="13" s="1"/>
  <c r="E246" i="13"/>
  <c r="C246" i="13"/>
  <c r="B246" i="13"/>
  <c r="D246" i="13" s="1"/>
  <c r="C245" i="13"/>
  <c r="E245" i="13" s="1"/>
  <c r="B245" i="13"/>
  <c r="D245" i="13" s="1"/>
  <c r="C244" i="13"/>
  <c r="E244" i="13" s="1"/>
  <c r="B244" i="13"/>
  <c r="D244" i="13" s="1"/>
  <c r="C243" i="13"/>
  <c r="E243" i="13" s="1"/>
  <c r="B243" i="13"/>
  <c r="D243" i="13" s="1"/>
  <c r="C242" i="13"/>
  <c r="E242" i="13" s="1"/>
  <c r="B242" i="13"/>
  <c r="D242" i="13" s="1"/>
  <c r="C241" i="13"/>
  <c r="E241" i="13" s="1"/>
  <c r="B241" i="13"/>
  <c r="D241" i="13" s="1"/>
  <c r="C240" i="13"/>
  <c r="E240" i="13" s="1"/>
  <c r="B240" i="13"/>
  <c r="D240" i="13" s="1"/>
  <c r="C239" i="13"/>
  <c r="E239" i="13" s="1"/>
  <c r="B239" i="13"/>
  <c r="D239" i="13" s="1"/>
  <c r="C238" i="13"/>
  <c r="E238" i="13" s="1"/>
  <c r="B238" i="13"/>
  <c r="D238" i="13" s="1"/>
  <c r="C237" i="13"/>
  <c r="E237" i="13" s="1"/>
  <c r="B237" i="13"/>
  <c r="D237" i="13" s="1"/>
  <c r="C236" i="13"/>
  <c r="E236" i="13" s="1"/>
  <c r="B236" i="13"/>
  <c r="D236" i="13" s="1"/>
  <c r="C235" i="13"/>
  <c r="E235" i="13" s="1"/>
  <c r="B235" i="13"/>
  <c r="D235" i="13" s="1"/>
  <c r="E234" i="13"/>
  <c r="C234" i="13"/>
  <c r="B234" i="13"/>
  <c r="D234" i="13" s="1"/>
  <c r="C233" i="13"/>
  <c r="E233" i="13" s="1"/>
  <c r="B233" i="13"/>
  <c r="D233" i="13" s="1"/>
  <c r="C232" i="13"/>
  <c r="E232" i="13" s="1"/>
  <c r="B232" i="13"/>
  <c r="D232" i="13" s="1"/>
  <c r="C231" i="13"/>
  <c r="E231" i="13" s="1"/>
  <c r="B231" i="13"/>
  <c r="D231" i="13" s="1"/>
  <c r="E230" i="13"/>
  <c r="C230" i="13"/>
  <c r="B230" i="13"/>
  <c r="D230" i="13" s="1"/>
  <c r="C229" i="13"/>
  <c r="E229" i="13" s="1"/>
  <c r="B229" i="13"/>
  <c r="D229" i="13" s="1"/>
  <c r="C228" i="13"/>
  <c r="E228" i="13" s="1"/>
  <c r="B228" i="13"/>
  <c r="D228" i="13" s="1"/>
  <c r="C227" i="13"/>
  <c r="E227" i="13" s="1"/>
  <c r="B227" i="13"/>
  <c r="D227" i="13" s="1"/>
  <c r="D226" i="13"/>
  <c r="C226" i="13"/>
  <c r="E226" i="13" s="1"/>
  <c r="B226" i="13"/>
  <c r="C225" i="13"/>
  <c r="E225" i="13" s="1"/>
  <c r="B225" i="13"/>
  <c r="D225" i="13" s="1"/>
  <c r="C224" i="13"/>
  <c r="E224" i="13" s="1"/>
  <c r="B224" i="13"/>
  <c r="D224" i="13" s="1"/>
  <c r="C223" i="13"/>
  <c r="E223" i="13" s="1"/>
  <c r="B223" i="13"/>
  <c r="D223" i="13" s="1"/>
  <c r="C222" i="13"/>
  <c r="E222" i="13" s="1"/>
  <c r="B222" i="13"/>
  <c r="D222" i="13" s="1"/>
  <c r="E221" i="13"/>
  <c r="C221" i="13"/>
  <c r="B221" i="13"/>
  <c r="D221" i="13" s="1"/>
  <c r="F221" i="13" s="1"/>
  <c r="C220" i="13"/>
  <c r="E220" i="13" s="1"/>
  <c r="B220" i="13"/>
  <c r="D220" i="13" s="1"/>
  <c r="C219" i="13"/>
  <c r="E219" i="13" s="1"/>
  <c r="B219" i="13"/>
  <c r="D219" i="13" s="1"/>
  <c r="C218" i="13"/>
  <c r="E218" i="13" s="1"/>
  <c r="B218" i="13"/>
  <c r="D218" i="13" s="1"/>
  <c r="E217" i="13"/>
  <c r="C217" i="13"/>
  <c r="B217" i="13"/>
  <c r="D217" i="13" s="1"/>
  <c r="C216" i="13"/>
  <c r="E216" i="13" s="1"/>
  <c r="B216" i="13"/>
  <c r="D216" i="13" s="1"/>
  <c r="F216" i="13" s="1"/>
  <c r="J216" i="13" s="1"/>
  <c r="E215" i="13"/>
  <c r="C215" i="13"/>
  <c r="B215" i="13"/>
  <c r="D215" i="13" s="1"/>
  <c r="D214" i="13"/>
  <c r="C214" i="13"/>
  <c r="E214" i="13" s="1"/>
  <c r="B214" i="13"/>
  <c r="C213" i="13"/>
  <c r="E213" i="13" s="1"/>
  <c r="B213" i="13"/>
  <c r="D213" i="13" s="1"/>
  <c r="C212" i="13"/>
  <c r="E212" i="13" s="1"/>
  <c r="B212" i="13"/>
  <c r="D212" i="13" s="1"/>
  <c r="E211" i="13"/>
  <c r="C211" i="13"/>
  <c r="B211" i="13"/>
  <c r="D211" i="13" s="1"/>
  <c r="D210" i="13"/>
  <c r="C210" i="13"/>
  <c r="E210" i="13" s="1"/>
  <c r="B210" i="13"/>
  <c r="C209" i="13"/>
  <c r="E209" i="13" s="1"/>
  <c r="B209" i="13"/>
  <c r="D209" i="13" s="1"/>
  <c r="C208" i="13"/>
  <c r="E208" i="13" s="1"/>
  <c r="B208" i="13"/>
  <c r="D208" i="13" s="1"/>
  <c r="C207" i="13"/>
  <c r="E207" i="13" s="1"/>
  <c r="B207" i="13"/>
  <c r="D207" i="13" s="1"/>
  <c r="C206" i="13"/>
  <c r="E206" i="13" s="1"/>
  <c r="B206" i="13"/>
  <c r="D206" i="13" s="1"/>
  <c r="C205" i="13"/>
  <c r="E205" i="13" s="1"/>
  <c r="B205" i="13"/>
  <c r="D205" i="13" s="1"/>
  <c r="C204" i="13"/>
  <c r="E204" i="13" s="1"/>
  <c r="B204" i="13"/>
  <c r="D204" i="13" s="1"/>
  <c r="C203" i="13"/>
  <c r="E203" i="13" s="1"/>
  <c r="B203" i="13"/>
  <c r="D203" i="13" s="1"/>
  <c r="F203" i="13" s="1"/>
  <c r="C202" i="13"/>
  <c r="E202" i="13" s="1"/>
  <c r="B202" i="13"/>
  <c r="D202" i="13" s="1"/>
  <c r="C201" i="13"/>
  <c r="E201" i="13" s="1"/>
  <c r="B201" i="13"/>
  <c r="D201" i="13" s="1"/>
  <c r="C200" i="13"/>
  <c r="E200" i="13" s="1"/>
  <c r="B200" i="13"/>
  <c r="D200" i="13" s="1"/>
  <c r="C199" i="13"/>
  <c r="E199" i="13" s="1"/>
  <c r="B199" i="13"/>
  <c r="D199" i="13" s="1"/>
  <c r="C198" i="13"/>
  <c r="E198" i="13" s="1"/>
  <c r="B198" i="13"/>
  <c r="D198" i="13" s="1"/>
  <c r="F198" i="13" s="1"/>
  <c r="J198" i="13" s="1"/>
  <c r="C197" i="13"/>
  <c r="E197" i="13" s="1"/>
  <c r="B197" i="13"/>
  <c r="D197" i="13" s="1"/>
  <c r="C196" i="13"/>
  <c r="E196" i="13" s="1"/>
  <c r="B196" i="13"/>
  <c r="D196" i="13" s="1"/>
  <c r="C195" i="13"/>
  <c r="E195" i="13" s="1"/>
  <c r="B195" i="13"/>
  <c r="D195" i="13" s="1"/>
  <c r="C194" i="13"/>
  <c r="E194" i="13" s="1"/>
  <c r="B194" i="13"/>
  <c r="D194" i="13" s="1"/>
  <c r="E193" i="13"/>
  <c r="C193" i="13"/>
  <c r="B193" i="13"/>
  <c r="D193" i="13" s="1"/>
  <c r="C192" i="13"/>
  <c r="E192" i="13" s="1"/>
  <c r="B192" i="13"/>
  <c r="D192" i="13" s="1"/>
  <c r="C191" i="13"/>
  <c r="E191" i="13" s="1"/>
  <c r="B191" i="13"/>
  <c r="D191" i="13" s="1"/>
  <c r="C190" i="13"/>
  <c r="E190" i="13" s="1"/>
  <c r="B190" i="13"/>
  <c r="D190" i="13" s="1"/>
  <c r="D189" i="13"/>
  <c r="C189" i="13"/>
  <c r="E189" i="13" s="1"/>
  <c r="B189" i="13"/>
  <c r="C188" i="13"/>
  <c r="E188" i="13" s="1"/>
  <c r="B188" i="13"/>
  <c r="D188" i="13" s="1"/>
  <c r="D187" i="13"/>
  <c r="C187" i="13"/>
  <c r="E187" i="13" s="1"/>
  <c r="B187" i="13"/>
  <c r="C186" i="13"/>
  <c r="E186" i="13" s="1"/>
  <c r="B186" i="13"/>
  <c r="D186" i="13" s="1"/>
  <c r="C185" i="13"/>
  <c r="E185" i="13" s="1"/>
  <c r="B185" i="13"/>
  <c r="D185" i="13" s="1"/>
  <c r="C184" i="13"/>
  <c r="E184" i="13" s="1"/>
  <c r="B184" i="13"/>
  <c r="D184" i="13" s="1"/>
  <c r="C183" i="13"/>
  <c r="E183" i="13" s="1"/>
  <c r="B183" i="13"/>
  <c r="D183" i="13" s="1"/>
  <c r="C182" i="13"/>
  <c r="E182" i="13" s="1"/>
  <c r="B182" i="13"/>
  <c r="D182" i="13" s="1"/>
  <c r="C181" i="13"/>
  <c r="E181" i="13" s="1"/>
  <c r="B181" i="13"/>
  <c r="D181" i="13" s="1"/>
  <c r="C180" i="13"/>
  <c r="E180" i="13" s="1"/>
  <c r="B180" i="13"/>
  <c r="D180" i="13" s="1"/>
  <c r="C179" i="13"/>
  <c r="E179" i="13" s="1"/>
  <c r="B179" i="13"/>
  <c r="D179" i="13" s="1"/>
  <c r="C178" i="13"/>
  <c r="E178" i="13" s="1"/>
  <c r="B178" i="13"/>
  <c r="D178" i="13" s="1"/>
  <c r="E177" i="13"/>
  <c r="C177" i="13"/>
  <c r="B177" i="13"/>
  <c r="D177" i="13" s="1"/>
  <c r="C176" i="13"/>
  <c r="E176" i="13" s="1"/>
  <c r="B176" i="13"/>
  <c r="D176" i="13" s="1"/>
  <c r="C175" i="13"/>
  <c r="E175" i="13" s="1"/>
  <c r="B175" i="13"/>
  <c r="D175" i="13" s="1"/>
  <c r="F175" i="13" s="1"/>
  <c r="C174" i="13"/>
  <c r="E174" i="13" s="1"/>
  <c r="B174" i="13"/>
  <c r="D174" i="13" s="1"/>
  <c r="D173" i="13"/>
  <c r="C173" i="13"/>
  <c r="E173" i="13" s="1"/>
  <c r="B173" i="13"/>
  <c r="C172" i="13"/>
  <c r="E172" i="13" s="1"/>
  <c r="B172" i="13"/>
  <c r="D172" i="13" s="1"/>
  <c r="D171" i="13"/>
  <c r="C171" i="13"/>
  <c r="E171" i="13" s="1"/>
  <c r="B171" i="13"/>
  <c r="C170" i="13"/>
  <c r="E170" i="13" s="1"/>
  <c r="B170" i="13"/>
  <c r="D170" i="13" s="1"/>
  <c r="C169" i="13"/>
  <c r="E169" i="13" s="1"/>
  <c r="B169" i="13"/>
  <c r="D169" i="13" s="1"/>
  <c r="C168" i="13"/>
  <c r="E168" i="13" s="1"/>
  <c r="B168" i="13"/>
  <c r="D168" i="13" s="1"/>
  <c r="C167" i="13"/>
  <c r="E167" i="13" s="1"/>
  <c r="B167" i="13"/>
  <c r="D167" i="13" s="1"/>
  <c r="F167" i="13" s="1"/>
  <c r="C166" i="13"/>
  <c r="E166" i="13" s="1"/>
  <c r="B166" i="13"/>
  <c r="D166" i="13" s="1"/>
  <c r="C165" i="13"/>
  <c r="E165" i="13" s="1"/>
  <c r="B165" i="13"/>
  <c r="D165" i="13" s="1"/>
  <c r="C164" i="13"/>
  <c r="E164" i="13" s="1"/>
  <c r="B164" i="13"/>
  <c r="D164" i="13" s="1"/>
  <c r="C163" i="13"/>
  <c r="E163" i="13" s="1"/>
  <c r="B163" i="13"/>
  <c r="D163" i="13" s="1"/>
  <c r="C162" i="13"/>
  <c r="E162" i="13" s="1"/>
  <c r="B162" i="13"/>
  <c r="D162" i="13" s="1"/>
  <c r="E161" i="13"/>
  <c r="C161" i="13"/>
  <c r="B161" i="13"/>
  <c r="D161" i="13" s="1"/>
  <c r="C160" i="13"/>
  <c r="E160" i="13" s="1"/>
  <c r="B160" i="13"/>
  <c r="D160" i="13" s="1"/>
  <c r="C159" i="13"/>
  <c r="E159" i="13" s="1"/>
  <c r="B159" i="13"/>
  <c r="D159" i="13" s="1"/>
  <c r="F159" i="13" s="1"/>
  <c r="C158" i="13"/>
  <c r="E158" i="13" s="1"/>
  <c r="B158" i="13"/>
  <c r="D158" i="13" s="1"/>
  <c r="D157" i="13"/>
  <c r="C157" i="13"/>
  <c r="E157" i="13" s="1"/>
  <c r="B157" i="13"/>
  <c r="C156" i="13"/>
  <c r="E156" i="13" s="1"/>
  <c r="B156" i="13"/>
  <c r="D156" i="13" s="1"/>
  <c r="D155" i="13"/>
  <c r="C155" i="13"/>
  <c r="E155" i="13" s="1"/>
  <c r="B155" i="13"/>
  <c r="C154" i="13"/>
  <c r="E154" i="13" s="1"/>
  <c r="B154" i="13"/>
  <c r="D154" i="13" s="1"/>
  <c r="E153" i="13"/>
  <c r="C153" i="13"/>
  <c r="B153" i="13"/>
  <c r="D153" i="13" s="1"/>
  <c r="F153" i="13" s="1"/>
  <c r="C152" i="13"/>
  <c r="E152" i="13" s="1"/>
  <c r="B152" i="13"/>
  <c r="D152" i="13" s="1"/>
  <c r="C151" i="13"/>
  <c r="E151" i="13" s="1"/>
  <c r="B151" i="13"/>
  <c r="D151" i="13" s="1"/>
  <c r="F151" i="13" s="1"/>
  <c r="C150" i="13"/>
  <c r="E150" i="13" s="1"/>
  <c r="B150" i="13"/>
  <c r="D150" i="13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B151" i="10"/>
  <c r="A151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520" i="8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150" i="9"/>
  <c r="F294" i="9"/>
  <c r="E294" i="9"/>
  <c r="D2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594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446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298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150" i="9"/>
  <c r="F199" i="13" l="1"/>
  <c r="F208" i="13"/>
  <c r="J208" i="13" s="1"/>
  <c r="F217" i="13"/>
  <c r="F224" i="13"/>
  <c r="J224" i="13" s="1"/>
  <c r="F234" i="13"/>
  <c r="F283" i="13"/>
  <c r="F270" i="13"/>
  <c r="F157" i="13"/>
  <c r="F169" i="13"/>
  <c r="F173" i="13"/>
  <c r="F185" i="13"/>
  <c r="F189" i="13"/>
  <c r="F206" i="13"/>
  <c r="J206" i="13" s="1"/>
  <c r="F277" i="13"/>
  <c r="F163" i="13"/>
  <c r="F165" i="13"/>
  <c r="F179" i="13"/>
  <c r="G179" i="13" s="1"/>
  <c r="F181" i="13"/>
  <c r="G181" i="13" s="1"/>
  <c r="F197" i="13"/>
  <c r="F213" i="13"/>
  <c r="F229" i="13"/>
  <c r="J229" i="13" s="1"/>
  <c r="F280" i="13"/>
  <c r="F282" i="13"/>
  <c r="F287" i="13"/>
  <c r="F289" i="13"/>
  <c r="F220" i="13"/>
  <c r="J220" i="13" s="1"/>
  <c r="F209" i="13"/>
  <c r="F225" i="13"/>
  <c r="J225" i="13" s="1"/>
  <c r="F228" i="13"/>
  <c r="F242" i="13"/>
  <c r="F155" i="13"/>
  <c r="G155" i="13" s="1"/>
  <c r="F161" i="13"/>
  <c r="J161" i="13" s="1"/>
  <c r="F171" i="13"/>
  <c r="J171" i="13" s="1"/>
  <c r="F177" i="13"/>
  <c r="F193" i="13"/>
  <c r="F201" i="13"/>
  <c r="G201" i="13" s="1"/>
  <c r="F202" i="13"/>
  <c r="J202" i="13" s="1"/>
  <c r="F212" i="13"/>
  <c r="J212" i="13" s="1"/>
  <c r="F271" i="13"/>
  <c r="F200" i="13"/>
  <c r="F232" i="13"/>
  <c r="F240" i="13"/>
  <c r="F248" i="13"/>
  <c r="F278" i="13"/>
  <c r="G278" i="13" s="1"/>
  <c r="F286" i="13"/>
  <c r="F204" i="13"/>
  <c r="J204" i="13" s="1"/>
  <c r="F205" i="13"/>
  <c r="F231" i="13"/>
  <c r="G231" i="13" s="1"/>
  <c r="F239" i="13"/>
  <c r="J239" i="13" s="1"/>
  <c r="F247" i="13"/>
  <c r="F251" i="13"/>
  <c r="F252" i="13"/>
  <c r="F255" i="13"/>
  <c r="F279" i="13"/>
  <c r="F285" i="13"/>
  <c r="F281" i="13"/>
  <c r="F210" i="13"/>
  <c r="J210" i="13" s="1"/>
  <c r="F214" i="13"/>
  <c r="J214" i="13" s="1"/>
  <c r="F218" i="13"/>
  <c r="J218" i="13" s="1"/>
  <c r="F222" i="13"/>
  <c r="J222" i="13" s="1"/>
  <c r="F226" i="13"/>
  <c r="F236" i="13"/>
  <c r="F244" i="13"/>
  <c r="G244" i="13" s="1"/>
  <c r="F256" i="13"/>
  <c r="J256" i="13" s="1"/>
  <c r="F259" i="13"/>
  <c r="J259" i="13" s="1"/>
  <c r="F260" i="13"/>
  <c r="F263" i="13"/>
  <c r="F264" i="13"/>
  <c r="F267" i="13"/>
  <c r="F268" i="13"/>
  <c r="F273" i="13"/>
  <c r="J273" i="13" s="1"/>
  <c r="F274" i="13"/>
  <c r="G274" i="13" s="1"/>
  <c r="F284" i="13"/>
  <c r="F183" i="13"/>
  <c r="J183" i="13" s="1"/>
  <c r="F187" i="13"/>
  <c r="G187" i="13" s="1"/>
  <c r="F191" i="13"/>
  <c r="G191" i="13" s="1"/>
  <c r="F195" i="13"/>
  <c r="F207" i="13"/>
  <c r="J207" i="13" s="1"/>
  <c r="F211" i="13"/>
  <c r="G211" i="13" s="1"/>
  <c r="F215" i="13"/>
  <c r="G215" i="13" s="1"/>
  <c r="F219" i="13"/>
  <c r="J219" i="13" s="1"/>
  <c r="F223" i="13"/>
  <c r="G223" i="13" s="1"/>
  <c r="F230" i="13"/>
  <c r="J230" i="13" s="1"/>
  <c r="F238" i="13"/>
  <c r="G238" i="13" s="1"/>
  <c r="F246" i="13"/>
  <c r="G246" i="13" s="1"/>
  <c r="F235" i="13"/>
  <c r="F243" i="13"/>
  <c r="G243" i="13" s="1"/>
  <c r="F250" i="13"/>
  <c r="J250" i="13" s="1"/>
  <c r="F253" i="13"/>
  <c r="J253" i="13" s="1"/>
  <c r="F254" i="13"/>
  <c r="F257" i="13"/>
  <c r="G257" i="13" s="1"/>
  <c r="F258" i="13"/>
  <c r="G258" i="13" s="1"/>
  <c r="F261" i="13"/>
  <c r="J261" i="13" s="1"/>
  <c r="F262" i="13"/>
  <c r="F265" i="13"/>
  <c r="G265" i="13" s="1"/>
  <c r="F266" i="13"/>
  <c r="G266" i="13" s="1"/>
  <c r="F272" i="13"/>
  <c r="F275" i="13"/>
  <c r="F276" i="13"/>
  <c r="J276" i="13" s="1"/>
  <c r="F150" i="13"/>
  <c r="G151" i="13"/>
  <c r="J151" i="13"/>
  <c r="F154" i="13"/>
  <c r="J155" i="13"/>
  <c r="F158" i="13"/>
  <c r="G159" i="13"/>
  <c r="J159" i="13"/>
  <c r="F162" i="13"/>
  <c r="G163" i="13"/>
  <c r="J163" i="13"/>
  <c r="F166" i="13"/>
  <c r="G167" i="13"/>
  <c r="J167" i="13"/>
  <c r="F170" i="13"/>
  <c r="G171" i="13"/>
  <c r="F174" i="13"/>
  <c r="G175" i="13"/>
  <c r="J175" i="13"/>
  <c r="F178" i="13"/>
  <c r="J179" i="13"/>
  <c r="F182" i="13"/>
  <c r="G183" i="13"/>
  <c r="F186" i="13"/>
  <c r="J187" i="13"/>
  <c r="F190" i="13"/>
  <c r="F194" i="13"/>
  <c r="G195" i="13"/>
  <c r="J195" i="13"/>
  <c r="G207" i="13"/>
  <c r="J211" i="13"/>
  <c r="G219" i="13"/>
  <c r="J223" i="13"/>
  <c r="F152" i="13"/>
  <c r="G153" i="13"/>
  <c r="J153" i="13"/>
  <c r="F156" i="13"/>
  <c r="G157" i="13"/>
  <c r="J157" i="13"/>
  <c r="F160" i="13"/>
  <c r="F164" i="13"/>
  <c r="G165" i="13"/>
  <c r="J165" i="13"/>
  <c r="F168" i="13"/>
  <c r="G169" i="13"/>
  <c r="J169" i="13"/>
  <c r="F172" i="13"/>
  <c r="G173" i="13"/>
  <c r="J173" i="13"/>
  <c r="F176" i="13"/>
  <c r="G177" i="13"/>
  <c r="J177" i="13"/>
  <c r="F180" i="13"/>
  <c r="F184" i="13"/>
  <c r="G185" i="13"/>
  <c r="J185" i="13"/>
  <c r="F188" i="13"/>
  <c r="G189" i="13"/>
  <c r="J189" i="13"/>
  <c r="F192" i="13"/>
  <c r="G193" i="13"/>
  <c r="J193" i="13"/>
  <c r="F196" i="13"/>
  <c r="G197" i="13"/>
  <c r="J197" i="13"/>
  <c r="G199" i="13"/>
  <c r="J199" i="13"/>
  <c r="J201" i="13"/>
  <c r="G203" i="13"/>
  <c r="J203" i="13"/>
  <c r="G205" i="13"/>
  <c r="J205" i="13"/>
  <c r="G209" i="13"/>
  <c r="J209" i="13"/>
  <c r="G213" i="13"/>
  <c r="J213" i="13"/>
  <c r="G217" i="13"/>
  <c r="J217" i="13"/>
  <c r="G221" i="13"/>
  <c r="J221" i="13"/>
  <c r="G239" i="13"/>
  <c r="J246" i="13"/>
  <c r="G273" i="13"/>
  <c r="G198" i="13"/>
  <c r="G202" i="13"/>
  <c r="G204" i="13"/>
  <c r="G206" i="13"/>
  <c r="G208" i="13"/>
  <c r="G210" i="13"/>
  <c r="G212" i="13"/>
  <c r="G214" i="13"/>
  <c r="G216" i="13"/>
  <c r="G218" i="13"/>
  <c r="G220" i="13"/>
  <c r="G224" i="13"/>
  <c r="G236" i="13"/>
  <c r="J236" i="13"/>
  <c r="F237" i="13"/>
  <c r="J244" i="13"/>
  <c r="F245" i="13"/>
  <c r="J249" i="13"/>
  <c r="G249" i="13"/>
  <c r="G247" i="13"/>
  <c r="J247" i="13"/>
  <c r="J265" i="13"/>
  <c r="G229" i="13"/>
  <c r="G234" i="13"/>
  <c r="J234" i="13"/>
  <c r="G235" i="13"/>
  <c r="J235" i="13"/>
  <c r="G242" i="13"/>
  <c r="J242" i="13"/>
  <c r="G251" i="13"/>
  <c r="J251" i="13"/>
  <c r="G259" i="13"/>
  <c r="G267" i="13"/>
  <c r="J267" i="13"/>
  <c r="G275" i="13"/>
  <c r="J275" i="13"/>
  <c r="G230" i="13"/>
  <c r="J257" i="13"/>
  <c r="F227" i="13"/>
  <c r="F233" i="13"/>
  <c r="G240" i="13"/>
  <c r="J240" i="13"/>
  <c r="F241" i="13"/>
  <c r="G248" i="13"/>
  <c r="J248" i="13"/>
  <c r="G263" i="13"/>
  <c r="J263" i="13"/>
  <c r="G271" i="13"/>
  <c r="J271" i="13"/>
  <c r="K266" i="13"/>
  <c r="G260" i="13"/>
  <c r="J260" i="13"/>
  <c r="G268" i="13"/>
  <c r="J268" i="13"/>
  <c r="G276" i="13"/>
  <c r="G253" i="13"/>
  <c r="G254" i="13"/>
  <c r="J254" i="13"/>
  <c r="G261" i="13"/>
  <c r="G262" i="13"/>
  <c r="J262" i="13"/>
  <c r="G269" i="13"/>
  <c r="G270" i="13"/>
  <c r="J270" i="13"/>
  <c r="J277" i="13"/>
  <c r="G277" i="13"/>
  <c r="J279" i="13"/>
  <c r="G279" i="13"/>
  <c r="J283" i="13"/>
  <c r="G283" i="13"/>
  <c r="J285" i="13"/>
  <c r="G285" i="13"/>
  <c r="J287" i="13"/>
  <c r="G287" i="13"/>
  <c r="G282" i="13"/>
  <c r="J282" i="13"/>
  <c r="G286" i="13"/>
  <c r="J286" i="13"/>
  <c r="G288" i="13"/>
  <c r="J288" i="13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A146" i="9"/>
  <c r="D178" i="9" s="1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B295" i="9"/>
  <c r="B443" i="9" s="1"/>
  <c r="B591" i="9" s="1"/>
  <c r="B739" i="9" s="1"/>
  <c r="A295" i="9"/>
  <c r="A443" i="9" s="1"/>
  <c r="A591" i="9" s="1"/>
  <c r="A739" i="9" s="1"/>
  <c r="C150" i="9"/>
  <c r="D166" i="9"/>
  <c r="D170" i="9"/>
  <c r="D194" i="9"/>
  <c r="D196" i="9"/>
  <c r="D222" i="9"/>
  <c r="D224" i="9"/>
  <c r="D232" i="9"/>
  <c r="D234" i="9"/>
  <c r="D240" i="9"/>
  <c r="D242" i="9"/>
  <c r="D246" i="9"/>
  <c r="D248" i="9"/>
  <c r="D253" i="9"/>
  <c r="D254" i="9"/>
  <c r="D260" i="9"/>
  <c r="D261" i="9"/>
  <c r="D264" i="9"/>
  <c r="D267" i="9"/>
  <c r="D271" i="9"/>
  <c r="D273" i="9"/>
  <c r="D278" i="9"/>
  <c r="D279" i="9"/>
  <c r="D284" i="9"/>
  <c r="D285" i="9"/>
  <c r="D289" i="9"/>
  <c r="D286" i="9"/>
  <c r="D277" i="9"/>
  <c r="D274" i="9"/>
  <c r="D266" i="9"/>
  <c r="D265" i="9"/>
  <c r="D255" i="9"/>
  <c r="D251" i="9"/>
  <c r="D243" i="9"/>
  <c r="D237" i="9"/>
  <c r="D235" i="9"/>
  <c r="D229" i="9"/>
  <c r="D228" i="9"/>
  <c r="D223" i="9"/>
  <c r="D221" i="9"/>
  <c r="D218" i="9"/>
  <c r="D217" i="9"/>
  <c r="D212" i="9"/>
  <c r="D209" i="9"/>
  <c r="D201" i="9"/>
  <c r="D193" i="9"/>
  <c r="D185" i="9"/>
  <c r="D177" i="9"/>
  <c r="D169" i="9"/>
  <c r="D162" i="9"/>
  <c r="D161" i="9"/>
  <c r="D157" i="9"/>
  <c r="D150" i="9"/>
  <c r="B146" i="9"/>
  <c r="E219" i="9" s="1"/>
  <c r="B369" i="8"/>
  <c r="B517" i="8" s="1"/>
  <c r="A369" i="8"/>
  <c r="A517" i="8" s="1"/>
  <c r="A665" i="8" s="1"/>
  <c r="A813" i="8" s="1"/>
  <c r="A961" i="8" s="1"/>
  <c r="E2" i="8"/>
  <c r="E4" i="8" s="1"/>
  <c r="A77" i="8" s="1"/>
  <c r="I2" i="8"/>
  <c r="I4" i="8" s="1"/>
  <c r="A147" i="8" s="1"/>
  <c r="F4" i="8"/>
  <c r="B77" i="8" s="1"/>
  <c r="J4" i="8"/>
  <c r="B147" i="8" s="1"/>
  <c r="E5" i="8"/>
  <c r="F5" i="8"/>
  <c r="B78" i="8" s="1"/>
  <c r="J5" i="8"/>
  <c r="B148" i="8" s="1"/>
  <c r="F6" i="8"/>
  <c r="J6" i="8"/>
  <c r="E7" i="8"/>
  <c r="A80" i="8" s="1"/>
  <c r="F7" i="8"/>
  <c r="B80" i="8" s="1"/>
  <c r="J7" i="8"/>
  <c r="F8" i="8"/>
  <c r="B81" i="8" s="1"/>
  <c r="C228" i="8" s="1"/>
  <c r="J8" i="8"/>
  <c r="E9" i="8"/>
  <c r="A82" i="8" s="1"/>
  <c r="F9" i="8"/>
  <c r="J9" i="8"/>
  <c r="B152" i="8" s="1"/>
  <c r="E10" i="8"/>
  <c r="F10" i="8"/>
  <c r="B83" i="8" s="1"/>
  <c r="C230" i="8" s="1"/>
  <c r="J10" i="8"/>
  <c r="E11" i="8"/>
  <c r="A84" i="8" s="1"/>
  <c r="F11" i="8"/>
  <c r="J11" i="8"/>
  <c r="B154" i="8" s="1"/>
  <c r="C301" i="8" s="1"/>
  <c r="F12" i="8"/>
  <c r="B85" i="8" s="1"/>
  <c r="C232" i="8" s="1"/>
  <c r="J12" i="8"/>
  <c r="E13" i="8"/>
  <c r="F13" i="8"/>
  <c r="B86" i="8" s="1"/>
  <c r="J13" i="8"/>
  <c r="B156" i="8" s="1"/>
  <c r="E14" i="8"/>
  <c r="F14" i="8"/>
  <c r="J14" i="8"/>
  <c r="B157" i="8" s="1"/>
  <c r="C304" i="8" s="1"/>
  <c r="E15" i="8"/>
  <c r="A88" i="8" s="1"/>
  <c r="F15" i="8"/>
  <c r="J15" i="8"/>
  <c r="F16" i="8"/>
  <c r="B89" i="8" s="1"/>
  <c r="J16" i="8"/>
  <c r="E17" i="8"/>
  <c r="A90" i="8" s="1"/>
  <c r="F17" i="8"/>
  <c r="B90" i="8" s="1"/>
  <c r="J17" i="8"/>
  <c r="B160" i="8" s="1"/>
  <c r="E18" i="8"/>
  <c r="F18" i="8"/>
  <c r="J18" i="8"/>
  <c r="E19" i="8"/>
  <c r="A92" i="8" s="1"/>
  <c r="F19" i="8"/>
  <c r="J19" i="8"/>
  <c r="F20" i="8"/>
  <c r="B93" i="8" s="1"/>
  <c r="J20" i="8"/>
  <c r="B163" i="8" s="1"/>
  <c r="C310" i="8" s="1"/>
  <c r="E21" i="8"/>
  <c r="A94" i="8" s="1"/>
  <c r="F21" i="8"/>
  <c r="B94" i="8" s="1"/>
  <c r="J21" i="8"/>
  <c r="B164" i="8" s="1"/>
  <c r="E22" i="8"/>
  <c r="A95" i="8" s="1"/>
  <c r="F22" i="8"/>
  <c r="J22" i="8"/>
  <c r="E23" i="8"/>
  <c r="A96" i="8" s="1"/>
  <c r="F23" i="8"/>
  <c r="B96" i="8" s="1"/>
  <c r="J23" i="8"/>
  <c r="F24" i="8"/>
  <c r="B97" i="8" s="1"/>
  <c r="C244" i="8" s="1"/>
  <c r="J24" i="8"/>
  <c r="E25" i="8"/>
  <c r="A98" i="8" s="1"/>
  <c r="F25" i="8"/>
  <c r="J25" i="8"/>
  <c r="B168" i="8" s="1"/>
  <c r="E26" i="8"/>
  <c r="F26" i="8"/>
  <c r="B99" i="8" s="1"/>
  <c r="C246" i="8" s="1"/>
  <c r="J26" i="8"/>
  <c r="E27" i="8"/>
  <c r="A100" i="8" s="1"/>
  <c r="F27" i="8"/>
  <c r="B100" i="8" s="1"/>
  <c r="J27" i="8"/>
  <c r="B170" i="8" s="1"/>
  <c r="F28" i="8"/>
  <c r="B101" i="8" s="1"/>
  <c r="J28" i="8"/>
  <c r="E29" i="8"/>
  <c r="F29" i="8"/>
  <c r="B102" i="8" s="1"/>
  <c r="J29" i="8"/>
  <c r="B172" i="8" s="1"/>
  <c r="E30" i="8"/>
  <c r="F30" i="8"/>
  <c r="B103" i="8" s="1"/>
  <c r="J30" i="8"/>
  <c r="B173" i="8" s="1"/>
  <c r="C320" i="8" s="1"/>
  <c r="E31" i="8"/>
  <c r="A104" i="8" s="1"/>
  <c r="B251" i="8" s="1"/>
  <c r="F31" i="8"/>
  <c r="J31" i="8"/>
  <c r="F32" i="8"/>
  <c r="B105" i="8" s="1"/>
  <c r="J32" i="8"/>
  <c r="E33" i="8"/>
  <c r="F33" i="8"/>
  <c r="B106" i="8" s="1"/>
  <c r="J33" i="8"/>
  <c r="B176" i="8" s="1"/>
  <c r="E34" i="8"/>
  <c r="F34" i="8"/>
  <c r="B107" i="8" s="1"/>
  <c r="J34" i="8"/>
  <c r="E35" i="8"/>
  <c r="A108" i="8" s="1"/>
  <c r="F35" i="8"/>
  <c r="J35" i="8"/>
  <c r="F36" i="8"/>
  <c r="B109" i="8" s="1"/>
  <c r="J36" i="8"/>
  <c r="B179" i="8" s="1"/>
  <c r="C326" i="8" s="1"/>
  <c r="E37" i="8"/>
  <c r="A110" i="8" s="1"/>
  <c r="F37" i="8"/>
  <c r="J37" i="8"/>
  <c r="B180" i="8" s="1"/>
  <c r="E38" i="8"/>
  <c r="A111" i="8" s="1"/>
  <c r="F38" i="8"/>
  <c r="J38" i="8"/>
  <c r="E39" i="8"/>
  <c r="A112" i="8" s="1"/>
  <c r="F39" i="8"/>
  <c r="B112" i="8" s="1"/>
  <c r="J39" i="8"/>
  <c r="F40" i="8"/>
  <c r="B113" i="8" s="1"/>
  <c r="J40" i="8"/>
  <c r="E41" i="8"/>
  <c r="A114" i="8" s="1"/>
  <c r="F41" i="8"/>
  <c r="J41" i="8"/>
  <c r="B184" i="8" s="1"/>
  <c r="E42" i="8"/>
  <c r="F42" i="8"/>
  <c r="B115" i="8" s="1"/>
  <c r="C262" i="8" s="1"/>
  <c r="J42" i="8"/>
  <c r="E43" i="8"/>
  <c r="A116" i="8" s="1"/>
  <c r="F43" i="8"/>
  <c r="J43" i="8"/>
  <c r="B186" i="8" s="1"/>
  <c r="F44" i="8"/>
  <c r="B117" i="8" s="1"/>
  <c r="J44" i="8"/>
  <c r="E45" i="8"/>
  <c r="A118" i="8" s="1"/>
  <c r="F45" i="8"/>
  <c r="B118" i="8" s="1"/>
  <c r="J45" i="8"/>
  <c r="B188" i="8" s="1"/>
  <c r="E46" i="8"/>
  <c r="F46" i="8"/>
  <c r="J46" i="8"/>
  <c r="B189" i="8" s="1"/>
  <c r="C336" i="8" s="1"/>
  <c r="E47" i="8"/>
  <c r="A120" i="8" s="1"/>
  <c r="F47" i="8"/>
  <c r="J47" i="8"/>
  <c r="F48" i="8"/>
  <c r="B121" i="8" s="1"/>
  <c r="J48" i="8"/>
  <c r="E49" i="8"/>
  <c r="A122" i="8" s="1"/>
  <c r="F49" i="8"/>
  <c r="J49" i="8"/>
  <c r="B192" i="8" s="1"/>
  <c r="E50" i="8"/>
  <c r="F50" i="8"/>
  <c r="J50" i="8"/>
  <c r="E51" i="8"/>
  <c r="A124" i="8" s="1"/>
  <c r="F51" i="8"/>
  <c r="J51" i="8"/>
  <c r="F52" i="8"/>
  <c r="B125" i="8" s="1"/>
  <c r="J52" i="8"/>
  <c r="B195" i="8" s="1"/>
  <c r="C490" i="8" s="1"/>
  <c r="E53" i="8"/>
  <c r="A126" i="8" s="1"/>
  <c r="F53" i="8"/>
  <c r="J53" i="8"/>
  <c r="B196" i="8" s="1"/>
  <c r="E54" i="8"/>
  <c r="F54" i="8"/>
  <c r="J54" i="8"/>
  <c r="E55" i="8"/>
  <c r="A128" i="8" s="1"/>
  <c r="F55" i="8"/>
  <c r="B128" i="8" s="1"/>
  <c r="J55" i="8"/>
  <c r="F56" i="8"/>
  <c r="B129" i="8" s="1"/>
  <c r="J56" i="8"/>
  <c r="E57" i="8"/>
  <c r="A130" i="8" s="1"/>
  <c r="F57" i="8"/>
  <c r="J57" i="8"/>
  <c r="B200" i="8" s="1"/>
  <c r="E58" i="8"/>
  <c r="F58" i="8"/>
  <c r="B131" i="8" s="1"/>
  <c r="C426" i="8" s="1"/>
  <c r="J58" i="8"/>
  <c r="E59" i="8"/>
  <c r="A132" i="8" s="1"/>
  <c r="F59" i="8"/>
  <c r="J59" i="8"/>
  <c r="B202" i="8" s="1"/>
  <c r="F60" i="8"/>
  <c r="B133" i="8" s="1"/>
  <c r="J60" i="8"/>
  <c r="E61" i="8"/>
  <c r="A134" i="8" s="1"/>
  <c r="F61" i="8"/>
  <c r="B134" i="8" s="1"/>
  <c r="J61" i="8"/>
  <c r="B204" i="8" s="1"/>
  <c r="E62" i="8"/>
  <c r="F62" i="8"/>
  <c r="J62" i="8"/>
  <c r="B205" i="8" s="1"/>
  <c r="C352" i="8" s="1"/>
  <c r="E63" i="8"/>
  <c r="A136" i="8" s="1"/>
  <c r="F63" i="8"/>
  <c r="J63" i="8"/>
  <c r="F64" i="8"/>
  <c r="B137" i="8" s="1"/>
  <c r="J64" i="8"/>
  <c r="E65" i="8"/>
  <c r="A138" i="8" s="1"/>
  <c r="F65" i="8"/>
  <c r="J65" i="8"/>
  <c r="B208" i="8" s="1"/>
  <c r="E66" i="8"/>
  <c r="F66" i="8"/>
  <c r="J66" i="8"/>
  <c r="B209" i="8" s="1"/>
  <c r="E67" i="8"/>
  <c r="A140" i="8" s="1"/>
  <c r="F67" i="8"/>
  <c r="B140" i="8" s="1"/>
  <c r="C287" i="8" s="1"/>
  <c r="J67" i="8"/>
  <c r="B210" i="8" s="1"/>
  <c r="C357" i="8" s="1"/>
  <c r="E68" i="8"/>
  <c r="F68" i="8"/>
  <c r="B141" i="8" s="1"/>
  <c r="C288" i="8" s="1"/>
  <c r="J68" i="8"/>
  <c r="B211" i="8" s="1"/>
  <c r="E69" i="8"/>
  <c r="F69" i="8"/>
  <c r="B142" i="8" s="1"/>
  <c r="J69" i="8"/>
  <c r="B212" i="8" s="1"/>
  <c r="E70" i="8"/>
  <c r="F70" i="8"/>
  <c r="B143" i="8" s="1"/>
  <c r="C290" i="8" s="1"/>
  <c r="J70" i="8"/>
  <c r="B213" i="8" s="1"/>
  <c r="E71" i="8"/>
  <c r="A144" i="8" s="1"/>
  <c r="B291" i="8" s="1"/>
  <c r="F71" i="8"/>
  <c r="B144" i="8" s="1"/>
  <c r="C291" i="8" s="1"/>
  <c r="J71" i="8"/>
  <c r="B214" i="8" s="1"/>
  <c r="E72" i="8"/>
  <c r="A145" i="8" s="1"/>
  <c r="F72" i="8"/>
  <c r="B145" i="8" s="1"/>
  <c r="J72" i="8"/>
  <c r="B215" i="8" s="1"/>
  <c r="E73" i="8"/>
  <c r="A146" i="8" s="1"/>
  <c r="B293" i="8" s="1"/>
  <c r="F73" i="8"/>
  <c r="J73" i="8"/>
  <c r="B216" i="8" s="1"/>
  <c r="A78" i="8"/>
  <c r="C78" i="8"/>
  <c r="B79" i="8"/>
  <c r="C226" i="8" s="1"/>
  <c r="C79" i="8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B82" i="8"/>
  <c r="A83" i="8"/>
  <c r="B84" i="8"/>
  <c r="A86" i="8"/>
  <c r="A87" i="8"/>
  <c r="B87" i="8"/>
  <c r="C234" i="8" s="1"/>
  <c r="B88" i="8"/>
  <c r="A91" i="8"/>
  <c r="B91" i="8"/>
  <c r="C238" i="8" s="1"/>
  <c r="B92" i="8"/>
  <c r="B95" i="8"/>
  <c r="C242" i="8" s="1"/>
  <c r="B98" i="8"/>
  <c r="C245" i="8" s="1"/>
  <c r="A99" i="8"/>
  <c r="A102" i="8"/>
  <c r="A103" i="8"/>
  <c r="B104" i="8"/>
  <c r="A106" i="8"/>
  <c r="B253" i="8" s="1"/>
  <c r="A107" i="8"/>
  <c r="B108" i="8"/>
  <c r="B110" i="8"/>
  <c r="B111" i="8"/>
  <c r="B114" i="8"/>
  <c r="C261" i="8" s="1"/>
  <c r="A115" i="8"/>
  <c r="B116" i="8"/>
  <c r="A119" i="8"/>
  <c r="B562" i="8" s="1"/>
  <c r="B119" i="8"/>
  <c r="B120" i="8"/>
  <c r="B122" i="8"/>
  <c r="C269" i="8" s="1"/>
  <c r="A123" i="8"/>
  <c r="B123" i="8"/>
  <c r="C270" i="8" s="1"/>
  <c r="B124" i="8"/>
  <c r="B126" i="8"/>
  <c r="A127" i="8"/>
  <c r="B127" i="8"/>
  <c r="B130" i="8"/>
  <c r="A131" i="8"/>
  <c r="B132" i="8"/>
  <c r="C279" i="8" s="1"/>
  <c r="A135" i="8"/>
  <c r="B135" i="8"/>
  <c r="B136" i="8"/>
  <c r="B138" i="8"/>
  <c r="A139" i="8"/>
  <c r="B139" i="8"/>
  <c r="A141" i="8"/>
  <c r="A142" i="8"/>
  <c r="B289" i="8" s="1"/>
  <c r="A143" i="8"/>
  <c r="B146" i="8"/>
  <c r="C293" i="8" s="1"/>
  <c r="C148" i="8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B149" i="8"/>
  <c r="B150" i="8"/>
  <c r="B151" i="8"/>
  <c r="C298" i="8" s="1"/>
  <c r="B153" i="8"/>
  <c r="C300" i="8" s="1"/>
  <c r="B155" i="8"/>
  <c r="C302" i="8" s="1"/>
  <c r="B158" i="8"/>
  <c r="B159" i="8"/>
  <c r="C306" i="8" s="1"/>
  <c r="B161" i="8"/>
  <c r="C308" i="8" s="1"/>
  <c r="B162" i="8"/>
  <c r="C309" i="8" s="1"/>
  <c r="B165" i="8"/>
  <c r="C312" i="8" s="1"/>
  <c r="B166" i="8"/>
  <c r="B167" i="8"/>
  <c r="C314" i="8" s="1"/>
  <c r="B169" i="8"/>
  <c r="C316" i="8" s="1"/>
  <c r="B171" i="8"/>
  <c r="C318" i="8" s="1"/>
  <c r="B174" i="8"/>
  <c r="B175" i="8"/>
  <c r="C322" i="8" s="1"/>
  <c r="B177" i="8"/>
  <c r="C324" i="8" s="1"/>
  <c r="B178" i="8"/>
  <c r="B181" i="8"/>
  <c r="C328" i="8" s="1"/>
  <c r="B182" i="8"/>
  <c r="B183" i="8"/>
  <c r="C330" i="8" s="1"/>
  <c r="B185" i="8"/>
  <c r="C332" i="8" s="1"/>
  <c r="B187" i="8"/>
  <c r="C334" i="8" s="1"/>
  <c r="B190" i="8"/>
  <c r="B191" i="8"/>
  <c r="C338" i="8" s="1"/>
  <c r="B193" i="8"/>
  <c r="C340" i="8" s="1"/>
  <c r="B194" i="8"/>
  <c r="B197" i="8"/>
  <c r="C344" i="8" s="1"/>
  <c r="B198" i="8"/>
  <c r="B199" i="8"/>
  <c r="C346" i="8" s="1"/>
  <c r="B201" i="8"/>
  <c r="C348" i="8" s="1"/>
  <c r="B203" i="8"/>
  <c r="C350" i="8" s="1"/>
  <c r="B206" i="8"/>
  <c r="C353" i="8" s="1"/>
  <c r="B207" i="8"/>
  <c r="C354" i="8" s="1"/>
  <c r="J278" i="13" l="1"/>
  <c r="J231" i="13"/>
  <c r="G161" i="13"/>
  <c r="J289" i="13"/>
  <c r="G289" i="13"/>
  <c r="J264" i="13"/>
  <c r="G264" i="13"/>
  <c r="J281" i="13"/>
  <c r="G281" i="13"/>
  <c r="G252" i="13"/>
  <c r="J252" i="13"/>
  <c r="J200" i="13"/>
  <c r="G200" i="13"/>
  <c r="G250" i="13"/>
  <c r="G280" i="13"/>
  <c r="H280" i="13" s="1"/>
  <c r="J280" i="13"/>
  <c r="G225" i="13"/>
  <c r="J181" i="13"/>
  <c r="G272" i="13"/>
  <c r="J272" i="13"/>
  <c r="G284" i="13"/>
  <c r="J284" i="13"/>
  <c r="G226" i="13"/>
  <c r="J226" i="13"/>
  <c r="G255" i="13"/>
  <c r="J255" i="13"/>
  <c r="G232" i="13"/>
  <c r="H232" i="13" s="1"/>
  <c r="J232" i="13"/>
  <c r="G228" i="13"/>
  <c r="J228" i="13"/>
  <c r="J243" i="13"/>
  <c r="J274" i="13"/>
  <c r="G256" i="13"/>
  <c r="I256" i="13" s="1"/>
  <c r="K254" i="13"/>
  <c r="K286" i="13"/>
  <c r="J258" i="13"/>
  <c r="K205" i="13"/>
  <c r="J215" i="13"/>
  <c r="K238" i="13"/>
  <c r="K287" i="13"/>
  <c r="K262" i="13"/>
  <c r="J266" i="13"/>
  <c r="J238" i="13"/>
  <c r="G222" i="13"/>
  <c r="J191" i="13"/>
  <c r="K216" i="13"/>
  <c r="K257" i="13"/>
  <c r="K272" i="13"/>
  <c r="K288" i="13"/>
  <c r="K280" i="13"/>
  <c r="K277" i="13"/>
  <c r="K269" i="13"/>
  <c r="K260" i="13"/>
  <c r="K255" i="13"/>
  <c r="K208" i="13"/>
  <c r="K256" i="13"/>
  <c r="K197" i="13"/>
  <c r="K193" i="13"/>
  <c r="K189" i="13"/>
  <c r="K185" i="13"/>
  <c r="K181" i="13"/>
  <c r="K177" i="13"/>
  <c r="K173" i="13"/>
  <c r="K169" i="13"/>
  <c r="K165" i="13"/>
  <c r="K161" i="13"/>
  <c r="K157" i="13"/>
  <c r="K153" i="13"/>
  <c r="K223" i="13"/>
  <c r="K282" i="13"/>
  <c r="K279" i="13"/>
  <c r="K268" i="13"/>
  <c r="K263" i="13"/>
  <c r="K247" i="13"/>
  <c r="K195" i="13"/>
  <c r="K191" i="13"/>
  <c r="K207" i="13"/>
  <c r="K284" i="13"/>
  <c r="K285" i="13"/>
  <c r="K258" i="13"/>
  <c r="K224" i="13"/>
  <c r="K239" i="13"/>
  <c r="K221" i="13"/>
  <c r="I261" i="13"/>
  <c r="H261" i="13"/>
  <c r="I271" i="13"/>
  <c r="H271" i="13"/>
  <c r="I259" i="13"/>
  <c r="H259" i="13"/>
  <c r="I214" i="13"/>
  <c r="H214" i="13"/>
  <c r="I206" i="13"/>
  <c r="H206" i="13"/>
  <c r="H209" i="13"/>
  <c r="I209" i="13"/>
  <c r="I282" i="13"/>
  <c r="H282" i="13"/>
  <c r="I289" i="13"/>
  <c r="H289" i="13"/>
  <c r="I281" i="13"/>
  <c r="H281" i="13"/>
  <c r="I269" i="13"/>
  <c r="H269" i="13"/>
  <c r="I254" i="13"/>
  <c r="H254" i="13"/>
  <c r="I268" i="13"/>
  <c r="H268" i="13"/>
  <c r="I266" i="13"/>
  <c r="H266" i="13"/>
  <c r="I263" i="13"/>
  <c r="H263" i="13"/>
  <c r="G241" i="13"/>
  <c r="K241" i="13"/>
  <c r="J241" i="13"/>
  <c r="G233" i="13"/>
  <c r="K233" i="13"/>
  <c r="J233" i="13"/>
  <c r="K227" i="13"/>
  <c r="J227" i="13"/>
  <c r="G227" i="13"/>
  <c r="K218" i="13"/>
  <c r="K210" i="13"/>
  <c r="I257" i="13"/>
  <c r="H257" i="13"/>
  <c r="K230" i="13"/>
  <c r="I272" i="13"/>
  <c r="H272" i="13"/>
  <c r="K267" i="13"/>
  <c r="H256" i="13"/>
  <c r="K251" i="13"/>
  <c r="K235" i="13"/>
  <c r="K234" i="13"/>
  <c r="K228" i="13"/>
  <c r="I238" i="13"/>
  <c r="H238" i="13"/>
  <c r="K200" i="13"/>
  <c r="G245" i="13"/>
  <c r="K245" i="13"/>
  <c r="J245" i="13"/>
  <c r="G237" i="13"/>
  <c r="K237" i="13"/>
  <c r="J237" i="13"/>
  <c r="I224" i="13"/>
  <c r="H224" i="13"/>
  <c r="I216" i="13"/>
  <c r="H216" i="13"/>
  <c r="I208" i="13"/>
  <c r="H208" i="13"/>
  <c r="I200" i="13"/>
  <c r="H200" i="13"/>
  <c r="K273" i="13"/>
  <c r="K231" i="13"/>
  <c r="H221" i="13"/>
  <c r="I221" i="13"/>
  <c r="K217" i="13"/>
  <c r="I205" i="13"/>
  <c r="H205" i="13"/>
  <c r="K203" i="13"/>
  <c r="I197" i="13"/>
  <c r="H197" i="13"/>
  <c r="H193" i="13"/>
  <c r="I193" i="13"/>
  <c r="H189" i="13"/>
  <c r="I189" i="13"/>
  <c r="H185" i="13"/>
  <c r="I185" i="13"/>
  <c r="H181" i="13"/>
  <c r="I181" i="13"/>
  <c r="H177" i="13"/>
  <c r="I177" i="13"/>
  <c r="H173" i="13"/>
  <c r="I173" i="13"/>
  <c r="H169" i="13"/>
  <c r="I169" i="13"/>
  <c r="H165" i="13"/>
  <c r="I165" i="13"/>
  <c r="H161" i="13"/>
  <c r="I161" i="13"/>
  <c r="H157" i="13"/>
  <c r="I157" i="13"/>
  <c r="H153" i="13"/>
  <c r="I153" i="13"/>
  <c r="H223" i="13"/>
  <c r="I223" i="13"/>
  <c r="K219" i="13"/>
  <c r="H207" i="13"/>
  <c r="I207" i="13"/>
  <c r="K187" i="13"/>
  <c r="K183" i="13"/>
  <c r="K179" i="13"/>
  <c r="K175" i="13"/>
  <c r="K171" i="13"/>
  <c r="K167" i="13"/>
  <c r="K163" i="13"/>
  <c r="K159" i="13"/>
  <c r="K155" i="13"/>
  <c r="K151" i="13"/>
  <c r="J194" i="13"/>
  <c r="K194" i="13"/>
  <c r="G194" i="13"/>
  <c r="J190" i="13"/>
  <c r="K190" i="13"/>
  <c r="G190" i="13"/>
  <c r="J186" i="13"/>
  <c r="K186" i="13"/>
  <c r="G186" i="13"/>
  <c r="J182" i="13"/>
  <c r="K182" i="13"/>
  <c r="G182" i="13"/>
  <c r="J178" i="13"/>
  <c r="G178" i="13"/>
  <c r="K178" i="13"/>
  <c r="J174" i="13"/>
  <c r="K174" i="13"/>
  <c r="G174" i="13"/>
  <c r="J170" i="13"/>
  <c r="K170" i="13"/>
  <c r="G170" i="13"/>
  <c r="J166" i="13"/>
  <c r="K166" i="13"/>
  <c r="G166" i="13"/>
  <c r="J162" i="13"/>
  <c r="G162" i="13"/>
  <c r="K162" i="13"/>
  <c r="J158" i="13"/>
  <c r="K158" i="13"/>
  <c r="G158" i="13"/>
  <c r="J154" i="13"/>
  <c r="G154" i="13"/>
  <c r="K154" i="13"/>
  <c r="J150" i="13"/>
  <c r="G150" i="13"/>
  <c r="K150" i="13"/>
  <c r="I283" i="13"/>
  <c r="H283" i="13"/>
  <c r="I276" i="13"/>
  <c r="H276" i="13"/>
  <c r="I275" i="13"/>
  <c r="H275" i="13"/>
  <c r="I231" i="13"/>
  <c r="H231" i="13"/>
  <c r="H225" i="13"/>
  <c r="I225" i="13"/>
  <c r="I199" i="13"/>
  <c r="H199" i="13"/>
  <c r="H211" i="13"/>
  <c r="I211" i="13"/>
  <c r="I286" i="13"/>
  <c r="H286" i="13"/>
  <c r="I278" i="13"/>
  <c r="H278" i="13"/>
  <c r="K289" i="13"/>
  <c r="I285" i="13"/>
  <c r="H285" i="13"/>
  <c r="K281" i="13"/>
  <c r="I277" i="13"/>
  <c r="H277" i="13"/>
  <c r="I270" i="13"/>
  <c r="H270" i="13"/>
  <c r="K261" i="13"/>
  <c r="I253" i="13"/>
  <c r="H253" i="13"/>
  <c r="K276" i="13"/>
  <c r="I252" i="13"/>
  <c r="H252" i="13"/>
  <c r="K274" i="13"/>
  <c r="I250" i="13"/>
  <c r="H250" i="13"/>
  <c r="K271" i="13"/>
  <c r="H248" i="13"/>
  <c r="I248" i="13"/>
  <c r="I240" i="13"/>
  <c r="H240" i="13"/>
  <c r="I232" i="13"/>
  <c r="K222" i="13"/>
  <c r="K214" i="13"/>
  <c r="K206" i="13"/>
  <c r="K226" i="13"/>
  <c r="K275" i="13"/>
  <c r="I264" i="13"/>
  <c r="H264" i="13"/>
  <c r="K259" i="13"/>
  <c r="K243" i="13"/>
  <c r="K242" i="13"/>
  <c r="I265" i="13"/>
  <c r="H265" i="13"/>
  <c r="I247" i="13"/>
  <c r="H247" i="13"/>
  <c r="I244" i="13"/>
  <c r="H244" i="13"/>
  <c r="I236" i="13"/>
  <c r="H236" i="13"/>
  <c r="I220" i="13"/>
  <c r="H220" i="13"/>
  <c r="I212" i="13"/>
  <c r="H212" i="13"/>
  <c r="I204" i="13"/>
  <c r="H204" i="13"/>
  <c r="I246" i="13"/>
  <c r="H246" i="13"/>
  <c r="I239" i="13"/>
  <c r="H239" i="13"/>
  <c r="K204" i="13"/>
  <c r="K225" i="13"/>
  <c r="H213" i="13"/>
  <c r="I213" i="13"/>
  <c r="K209" i="13"/>
  <c r="I201" i="13"/>
  <c r="H201" i="13"/>
  <c r="K199" i="13"/>
  <c r="J196" i="13"/>
  <c r="K196" i="13"/>
  <c r="G196" i="13"/>
  <c r="J192" i="13"/>
  <c r="G192" i="13"/>
  <c r="K192" i="13"/>
  <c r="J188" i="13"/>
  <c r="G188" i="13"/>
  <c r="K188" i="13"/>
  <c r="J184" i="13"/>
  <c r="K184" i="13"/>
  <c r="G184" i="13"/>
  <c r="J180" i="13"/>
  <c r="G180" i="13"/>
  <c r="K180" i="13"/>
  <c r="J176" i="13"/>
  <c r="K176" i="13"/>
  <c r="G176" i="13"/>
  <c r="J172" i="13"/>
  <c r="G172" i="13"/>
  <c r="K172" i="13"/>
  <c r="J168" i="13"/>
  <c r="K168" i="13"/>
  <c r="G168" i="13"/>
  <c r="J164" i="13"/>
  <c r="K164" i="13"/>
  <c r="G164" i="13"/>
  <c r="J160" i="13"/>
  <c r="K160" i="13"/>
  <c r="G160" i="13"/>
  <c r="J156" i="13"/>
  <c r="G156" i="13"/>
  <c r="K156" i="13"/>
  <c r="J152" i="13"/>
  <c r="G152" i="13"/>
  <c r="K152" i="13"/>
  <c r="H215" i="13"/>
  <c r="I215" i="13"/>
  <c r="K211" i="13"/>
  <c r="I284" i="13"/>
  <c r="H284" i="13"/>
  <c r="I274" i="13"/>
  <c r="H274" i="13"/>
  <c r="I242" i="13"/>
  <c r="H242" i="13"/>
  <c r="I235" i="13"/>
  <c r="H235" i="13"/>
  <c r="I229" i="13"/>
  <c r="H229" i="13"/>
  <c r="I249" i="13"/>
  <c r="H249" i="13"/>
  <c r="I198" i="13"/>
  <c r="H198" i="13"/>
  <c r="I288" i="13"/>
  <c r="H288" i="13"/>
  <c r="I280" i="13"/>
  <c r="K278" i="13"/>
  <c r="I287" i="13"/>
  <c r="H287" i="13"/>
  <c r="K283" i="13"/>
  <c r="I279" i="13"/>
  <c r="H279" i="13"/>
  <c r="K270" i="13"/>
  <c r="I262" i="13"/>
  <c r="H262" i="13"/>
  <c r="K253" i="13"/>
  <c r="I260" i="13"/>
  <c r="H260" i="13"/>
  <c r="K252" i="13"/>
  <c r="I258" i="13"/>
  <c r="H258" i="13"/>
  <c r="K250" i="13"/>
  <c r="I255" i="13"/>
  <c r="H255" i="13"/>
  <c r="K248" i="13"/>
  <c r="K240" i="13"/>
  <c r="K232" i="13"/>
  <c r="K220" i="13"/>
  <c r="K212" i="13"/>
  <c r="I230" i="13"/>
  <c r="H230" i="13"/>
  <c r="K202" i="13"/>
  <c r="I267" i="13"/>
  <c r="H267" i="13"/>
  <c r="K264" i="13"/>
  <c r="I251" i="13"/>
  <c r="H251" i="13"/>
  <c r="I243" i="13"/>
  <c r="H243" i="13"/>
  <c r="I234" i="13"/>
  <c r="H234" i="13"/>
  <c r="I228" i="13"/>
  <c r="H228" i="13"/>
  <c r="K265" i="13"/>
  <c r="K229" i="13"/>
  <c r="K249" i="13"/>
  <c r="K244" i="13"/>
  <c r="K236" i="13"/>
  <c r="I218" i="13"/>
  <c r="H218" i="13"/>
  <c r="I210" i="13"/>
  <c r="H210" i="13"/>
  <c r="I202" i="13"/>
  <c r="H202" i="13"/>
  <c r="I273" i="13"/>
  <c r="H273" i="13"/>
  <c r="K246" i="13"/>
  <c r="K198" i="13"/>
  <c r="H217" i="13"/>
  <c r="I217" i="13"/>
  <c r="K213" i="13"/>
  <c r="I203" i="13"/>
  <c r="H203" i="13"/>
  <c r="K201" i="13"/>
  <c r="H219" i="13"/>
  <c r="I219" i="13"/>
  <c r="K215" i="13"/>
  <c r="H195" i="13"/>
  <c r="I195" i="13"/>
  <c r="H191" i="13"/>
  <c r="I191" i="13"/>
  <c r="H187" i="13"/>
  <c r="I187" i="13"/>
  <c r="H183" i="13"/>
  <c r="I183" i="13"/>
  <c r="H179" i="13"/>
  <c r="I179" i="13"/>
  <c r="H175" i="13"/>
  <c r="I175" i="13"/>
  <c r="H171" i="13"/>
  <c r="I171" i="13"/>
  <c r="H167" i="13"/>
  <c r="I167" i="13"/>
  <c r="H163" i="13"/>
  <c r="I163" i="13"/>
  <c r="H159" i="13"/>
  <c r="I159" i="13"/>
  <c r="H155" i="13"/>
  <c r="I155" i="13"/>
  <c r="H151" i="13"/>
  <c r="I151" i="13"/>
  <c r="E216" i="9"/>
  <c r="E196" i="9"/>
  <c r="E156" i="9"/>
  <c r="E155" i="9"/>
  <c r="E167" i="9"/>
  <c r="E176" i="9"/>
  <c r="E223" i="9"/>
  <c r="E262" i="9"/>
  <c r="F262" i="9" s="1"/>
  <c r="E204" i="9"/>
  <c r="E243" i="9"/>
  <c r="E200" i="9"/>
  <c r="E160" i="9"/>
  <c r="E152" i="9"/>
  <c r="E177" i="9"/>
  <c r="E269" i="9"/>
  <c r="E220" i="9"/>
  <c r="F220" i="9" s="1"/>
  <c r="E180" i="9"/>
  <c r="D153" i="9"/>
  <c r="E231" i="9"/>
  <c r="E164" i="9"/>
  <c r="E171" i="9"/>
  <c r="E181" i="9"/>
  <c r="D189" i="9"/>
  <c r="D197" i="9"/>
  <c r="F197" i="9" s="1"/>
  <c r="J197" i="9" s="1"/>
  <c r="D205" i="9"/>
  <c r="D213" i="9"/>
  <c r="D219" i="9"/>
  <c r="F219" i="9" s="1"/>
  <c r="D225" i="9"/>
  <c r="D231" i="9"/>
  <c r="D239" i="9"/>
  <c r="D247" i="9"/>
  <c r="D257" i="9"/>
  <c r="D270" i="9"/>
  <c r="D281" i="9"/>
  <c r="D288" i="9"/>
  <c r="D283" i="9"/>
  <c r="D276" i="9"/>
  <c r="D269" i="9"/>
  <c r="D263" i="9"/>
  <c r="D258" i="9"/>
  <c r="F258" i="9" s="1"/>
  <c r="J258" i="9" s="1"/>
  <c r="D252" i="9"/>
  <c r="D245" i="9"/>
  <c r="D238" i="9"/>
  <c r="D230" i="9"/>
  <c r="D216" i="9"/>
  <c r="D186" i="9"/>
  <c r="D158" i="9"/>
  <c r="E212" i="9"/>
  <c r="F212" i="9" s="1"/>
  <c r="E188" i="9"/>
  <c r="E172" i="9"/>
  <c r="F223" i="9"/>
  <c r="J223" i="9" s="1"/>
  <c r="D154" i="9"/>
  <c r="F154" i="9" s="1"/>
  <c r="J154" i="9" s="1"/>
  <c r="E161" i="9"/>
  <c r="D165" i="9"/>
  <c r="D173" i="9"/>
  <c r="D181" i="9"/>
  <c r="E192" i="9"/>
  <c r="D200" i="9"/>
  <c r="E207" i="9"/>
  <c r="E289" i="9"/>
  <c r="F289" i="9" s="1"/>
  <c r="J289" i="9" s="1"/>
  <c r="D220" i="9"/>
  <c r="D227" i="9"/>
  <c r="D233" i="9"/>
  <c r="D241" i="9"/>
  <c r="D249" i="9"/>
  <c r="D259" i="9"/>
  <c r="D272" i="9"/>
  <c r="D282" i="9"/>
  <c r="D287" i="9"/>
  <c r="D280" i="9"/>
  <c r="D275" i="9"/>
  <c r="D268" i="9"/>
  <c r="D262" i="9"/>
  <c r="D256" i="9"/>
  <c r="D250" i="9"/>
  <c r="D244" i="9"/>
  <c r="D236" i="9"/>
  <c r="D226" i="9"/>
  <c r="D206" i="9"/>
  <c r="E208" i="9"/>
  <c r="E184" i="9"/>
  <c r="E168" i="9"/>
  <c r="E150" i="9"/>
  <c r="F150" i="9" s="1"/>
  <c r="J150" i="9" s="1"/>
  <c r="E153" i="9"/>
  <c r="F153" i="9" s="1"/>
  <c r="J153" i="9" s="1"/>
  <c r="E159" i="9"/>
  <c r="E175" i="9"/>
  <c r="E179" i="9"/>
  <c r="E185" i="9"/>
  <c r="F185" i="9" s="1"/>
  <c r="J185" i="9" s="1"/>
  <c r="E189" i="9"/>
  <c r="E199" i="9"/>
  <c r="E201" i="9"/>
  <c r="E278" i="9"/>
  <c r="F278" i="9" s="1"/>
  <c r="E281" i="9"/>
  <c r="E211" i="9"/>
  <c r="E213" i="9"/>
  <c r="E165" i="9"/>
  <c r="F165" i="9" s="1"/>
  <c r="J165" i="9" s="1"/>
  <c r="E169" i="9"/>
  <c r="E246" i="9"/>
  <c r="F246" i="9" s="1"/>
  <c r="J246" i="9" s="1"/>
  <c r="E183" i="9"/>
  <c r="E187" i="9"/>
  <c r="E193" i="9"/>
  <c r="E273" i="9"/>
  <c r="F273" i="9" s="1"/>
  <c r="J273" i="9" s="1"/>
  <c r="E205" i="9"/>
  <c r="F205" i="9" s="1"/>
  <c r="J205" i="9" s="1"/>
  <c r="E285" i="9"/>
  <c r="F285" i="9" s="1"/>
  <c r="J285" i="9" s="1"/>
  <c r="E221" i="9"/>
  <c r="E287" i="9"/>
  <c r="E275" i="9"/>
  <c r="E263" i="9"/>
  <c r="F263" i="9" s="1"/>
  <c r="J263" i="9" s="1"/>
  <c r="E255" i="9"/>
  <c r="E247" i="9"/>
  <c r="E235" i="9"/>
  <c r="F235" i="9" s="1"/>
  <c r="J235" i="9" s="1"/>
  <c r="E227" i="9"/>
  <c r="F227" i="9" s="1"/>
  <c r="J227" i="9" s="1"/>
  <c r="E286" i="9"/>
  <c r="E282" i="9"/>
  <c r="E274" i="9"/>
  <c r="F274" i="9" s="1"/>
  <c r="J274" i="9" s="1"/>
  <c r="E270" i="9"/>
  <c r="F270" i="9" s="1"/>
  <c r="J270" i="9" s="1"/>
  <c r="E266" i="9"/>
  <c r="E258" i="9"/>
  <c r="E250" i="9"/>
  <c r="E242" i="9"/>
  <c r="F242" i="9" s="1"/>
  <c r="J242" i="9" s="1"/>
  <c r="E238" i="9"/>
  <c r="E230" i="9"/>
  <c r="E226" i="9"/>
  <c r="E222" i="9"/>
  <c r="E218" i="9"/>
  <c r="E214" i="9"/>
  <c r="E210" i="9"/>
  <c r="E206" i="9"/>
  <c r="E202" i="9"/>
  <c r="E198" i="9"/>
  <c r="E194" i="9"/>
  <c r="F194" i="9" s="1"/>
  <c r="J194" i="9" s="1"/>
  <c r="E190" i="9"/>
  <c r="E186" i="9"/>
  <c r="E182" i="9"/>
  <c r="E178" i="9"/>
  <c r="F178" i="9" s="1"/>
  <c r="J178" i="9" s="1"/>
  <c r="E174" i="9"/>
  <c r="E170" i="9"/>
  <c r="E166" i="9"/>
  <c r="F166" i="9" s="1"/>
  <c r="J166" i="9" s="1"/>
  <c r="E162" i="9"/>
  <c r="F162" i="9" s="1"/>
  <c r="J162" i="9" s="1"/>
  <c r="E158" i="9"/>
  <c r="F158" i="9" s="1"/>
  <c r="J158" i="9" s="1"/>
  <c r="E154" i="9"/>
  <c r="E151" i="9"/>
  <c r="E157" i="9"/>
  <c r="E234" i="9"/>
  <c r="F234" i="9" s="1"/>
  <c r="J234" i="9" s="1"/>
  <c r="E163" i="9"/>
  <c r="E239" i="9"/>
  <c r="F239" i="9" s="1"/>
  <c r="J239" i="9" s="1"/>
  <c r="E173" i="9"/>
  <c r="E254" i="9"/>
  <c r="F254" i="9" s="1"/>
  <c r="J254" i="9" s="1"/>
  <c r="E191" i="9"/>
  <c r="E195" i="9"/>
  <c r="E197" i="9"/>
  <c r="E203" i="9"/>
  <c r="E209" i="9"/>
  <c r="E215" i="9"/>
  <c r="E217" i="9"/>
  <c r="F217" i="9" s="1"/>
  <c r="J217" i="9" s="1"/>
  <c r="D127" i="9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6" i="9"/>
  <c r="B76" i="8"/>
  <c r="E6" i="8"/>
  <c r="A79" i="8" s="1"/>
  <c r="B670" i="8" s="1"/>
  <c r="C947" i="8"/>
  <c r="C799" i="8"/>
  <c r="C503" i="8"/>
  <c r="C651" i="8"/>
  <c r="C355" i="8"/>
  <c r="B220" i="8"/>
  <c r="E350" i="8" s="1"/>
  <c r="B869" i="8"/>
  <c r="B721" i="8"/>
  <c r="B573" i="8"/>
  <c r="B425" i="8"/>
  <c r="B277" i="8"/>
  <c r="C860" i="8"/>
  <c r="C712" i="8"/>
  <c r="C564" i="8"/>
  <c r="C416" i="8"/>
  <c r="C268" i="8"/>
  <c r="C899" i="8"/>
  <c r="C751" i="8"/>
  <c r="C603" i="8"/>
  <c r="C455" i="8"/>
  <c r="C307" i="8"/>
  <c r="C886" i="8"/>
  <c r="C738" i="8"/>
  <c r="C590" i="8"/>
  <c r="C442" i="8"/>
  <c r="C294" i="8"/>
  <c r="E294" i="8" s="1"/>
  <c r="E322" i="8"/>
  <c r="B884" i="8"/>
  <c r="B736" i="8"/>
  <c r="B440" i="8"/>
  <c r="B588" i="8"/>
  <c r="B292" i="8"/>
  <c r="C881" i="8"/>
  <c r="C733" i="8"/>
  <c r="C585" i="8"/>
  <c r="C437" i="8"/>
  <c r="C289" i="8"/>
  <c r="B873" i="8"/>
  <c r="B725" i="8"/>
  <c r="B577" i="8"/>
  <c r="B429" i="8"/>
  <c r="B281" i="8"/>
  <c r="B867" i="8"/>
  <c r="B571" i="8"/>
  <c r="B423" i="8"/>
  <c r="B719" i="8"/>
  <c r="B275" i="8"/>
  <c r="C935" i="8"/>
  <c r="C787" i="8"/>
  <c r="C491" i="8"/>
  <c r="C639" i="8"/>
  <c r="C343" i="8"/>
  <c r="C864" i="8"/>
  <c r="C716" i="8"/>
  <c r="C568" i="8"/>
  <c r="C420" i="8"/>
  <c r="C272" i="8"/>
  <c r="B857" i="8"/>
  <c r="B709" i="8"/>
  <c r="B561" i="8"/>
  <c r="B413" i="8"/>
  <c r="B265" i="8"/>
  <c r="B851" i="8"/>
  <c r="B555" i="8"/>
  <c r="B407" i="8"/>
  <c r="B703" i="8"/>
  <c r="B259" i="8"/>
  <c r="C919" i="8"/>
  <c r="C771" i="8"/>
  <c r="C623" i="8"/>
  <c r="C475" i="8"/>
  <c r="C327" i="8"/>
  <c r="C848" i="8"/>
  <c r="C700" i="8"/>
  <c r="C552" i="8"/>
  <c r="C404" i="8"/>
  <c r="C256" i="8"/>
  <c r="C842" i="8"/>
  <c r="C694" i="8"/>
  <c r="C546" i="8"/>
  <c r="C398" i="8"/>
  <c r="C250" i="8"/>
  <c r="E250" i="8" s="1"/>
  <c r="C839" i="8"/>
  <c r="C543" i="8"/>
  <c r="C395" i="8"/>
  <c r="C691" i="8"/>
  <c r="C247" i="8"/>
  <c r="C903" i="8"/>
  <c r="C755" i="8"/>
  <c r="C607" i="8"/>
  <c r="C459" i="8"/>
  <c r="C311" i="8"/>
  <c r="E316" i="8"/>
  <c r="B879" i="8"/>
  <c r="B583" i="8"/>
  <c r="B435" i="8"/>
  <c r="B731" i="8"/>
  <c r="B287" i="8"/>
  <c r="B863" i="8"/>
  <c r="B567" i="8"/>
  <c r="B419" i="8"/>
  <c r="B715" i="8"/>
  <c r="B271" i="8"/>
  <c r="B853" i="8"/>
  <c r="B705" i="8"/>
  <c r="B557" i="8"/>
  <c r="B409" i="8"/>
  <c r="B261" i="8"/>
  <c r="E353" i="8"/>
  <c r="B877" i="8"/>
  <c r="B729" i="8"/>
  <c r="B581" i="8"/>
  <c r="B433" i="8"/>
  <c r="B285" i="8"/>
  <c r="B871" i="8"/>
  <c r="B575" i="8"/>
  <c r="B427" i="8"/>
  <c r="B723" i="8"/>
  <c r="B279" i="8"/>
  <c r="C939" i="8"/>
  <c r="C791" i="8"/>
  <c r="C495" i="8"/>
  <c r="C643" i="8"/>
  <c r="C347" i="8"/>
  <c r="E347" i="8" s="1"/>
  <c r="C868" i="8"/>
  <c r="C720" i="8"/>
  <c r="C572" i="8"/>
  <c r="C424" i="8"/>
  <c r="C276" i="8"/>
  <c r="B861" i="8"/>
  <c r="B713" i="8"/>
  <c r="B565" i="8"/>
  <c r="B417" i="8"/>
  <c r="B269" i="8"/>
  <c r="B855" i="8"/>
  <c r="B559" i="8"/>
  <c r="B411" i="8"/>
  <c r="B707" i="8"/>
  <c r="B263" i="8"/>
  <c r="C923" i="8"/>
  <c r="C775" i="8"/>
  <c r="C479" i="8"/>
  <c r="C627" i="8"/>
  <c r="C331" i="8"/>
  <c r="E331" i="8" s="1"/>
  <c r="C852" i="8"/>
  <c r="C704" i="8"/>
  <c r="C556" i="8"/>
  <c r="C408" i="8"/>
  <c r="C260" i="8"/>
  <c r="C846" i="8"/>
  <c r="C698" i="8"/>
  <c r="C550" i="8"/>
  <c r="C402" i="8"/>
  <c r="C254" i="8"/>
  <c r="C907" i="8"/>
  <c r="C759" i="8"/>
  <c r="C611" i="8"/>
  <c r="C463" i="8"/>
  <c r="C315" i="8"/>
  <c r="E244" i="8"/>
  <c r="B829" i="8"/>
  <c r="B681" i="8"/>
  <c r="B533" i="8"/>
  <c r="B385" i="8"/>
  <c r="B237" i="8"/>
  <c r="C891" i="8"/>
  <c r="C743" i="8"/>
  <c r="C595" i="8"/>
  <c r="C447" i="8"/>
  <c r="C299" i="8"/>
  <c r="E344" i="8"/>
  <c r="E302" i="8"/>
  <c r="C951" i="8"/>
  <c r="C803" i="8"/>
  <c r="C507" i="8"/>
  <c r="C655" i="8"/>
  <c r="C359" i="8"/>
  <c r="C876" i="8"/>
  <c r="C728" i="8"/>
  <c r="C580" i="8"/>
  <c r="C432" i="8"/>
  <c r="C284" i="8"/>
  <c r="C931" i="8"/>
  <c r="C783" i="8"/>
  <c r="C487" i="8"/>
  <c r="C635" i="8"/>
  <c r="C339" i="8"/>
  <c r="E339" i="8" s="1"/>
  <c r="C915" i="8"/>
  <c r="C767" i="8"/>
  <c r="C619" i="8"/>
  <c r="C471" i="8"/>
  <c r="C323" i="8"/>
  <c r="C819" i="8"/>
  <c r="C523" i="8"/>
  <c r="C375" i="8"/>
  <c r="C671" i="8"/>
  <c r="C227" i="8"/>
  <c r="E226" i="8"/>
  <c r="E298" i="8"/>
  <c r="B875" i="8"/>
  <c r="B579" i="8"/>
  <c r="B431" i="8"/>
  <c r="B727" i="8"/>
  <c r="B283" i="8"/>
  <c r="C943" i="8"/>
  <c r="C795" i="8"/>
  <c r="C499" i="8"/>
  <c r="C647" i="8"/>
  <c r="C351" i="8"/>
  <c r="C872" i="8"/>
  <c r="C724" i="8"/>
  <c r="C576" i="8"/>
  <c r="C428" i="8"/>
  <c r="C280" i="8"/>
  <c r="B865" i="8"/>
  <c r="B717" i="8"/>
  <c r="B569" i="8"/>
  <c r="B421" i="8"/>
  <c r="B273" i="8"/>
  <c r="B859" i="8"/>
  <c r="B563" i="8"/>
  <c r="B415" i="8"/>
  <c r="B711" i="8"/>
  <c r="B267" i="8"/>
  <c r="C927" i="8"/>
  <c r="C779" i="8"/>
  <c r="C483" i="8"/>
  <c r="C631" i="8"/>
  <c r="C335" i="8"/>
  <c r="C856" i="8"/>
  <c r="C708" i="8"/>
  <c r="C560" i="8"/>
  <c r="C412" i="8"/>
  <c r="C264" i="8"/>
  <c r="B849" i="8"/>
  <c r="B701" i="8"/>
  <c r="B553" i="8"/>
  <c r="B405" i="8"/>
  <c r="B257" i="8"/>
  <c r="C911" i="8"/>
  <c r="C763" i="8"/>
  <c r="C615" i="8"/>
  <c r="C467" i="8"/>
  <c r="C319" i="8"/>
  <c r="E319" i="8" s="1"/>
  <c r="C895" i="8"/>
  <c r="C747" i="8"/>
  <c r="C599" i="8"/>
  <c r="C451" i="8"/>
  <c r="C303" i="8"/>
  <c r="B668" i="8"/>
  <c r="B816" i="8"/>
  <c r="B372" i="8"/>
  <c r="B520" i="8"/>
  <c r="B224" i="8"/>
  <c r="E340" i="8"/>
  <c r="C955" i="8"/>
  <c r="C807" i="8"/>
  <c r="C511" i="8"/>
  <c r="C659" i="8"/>
  <c r="C937" i="8"/>
  <c r="C789" i="8"/>
  <c r="C641" i="8"/>
  <c r="C493" i="8"/>
  <c r="C929" i="8"/>
  <c r="C781" i="8"/>
  <c r="C633" i="8"/>
  <c r="C485" i="8"/>
  <c r="C917" i="8"/>
  <c r="C769" i="8"/>
  <c r="C621" i="8"/>
  <c r="C473" i="8"/>
  <c r="C909" i="8"/>
  <c r="C613" i="8"/>
  <c r="C465" i="8"/>
  <c r="C761" i="8"/>
  <c r="C897" i="8"/>
  <c r="C749" i="8"/>
  <c r="C601" i="8"/>
  <c r="C453" i="8"/>
  <c r="C887" i="8"/>
  <c r="C739" i="8"/>
  <c r="C591" i="8"/>
  <c r="C443" i="8"/>
  <c r="B734" i="8"/>
  <c r="B882" i="8"/>
  <c r="B438" i="8"/>
  <c r="B586" i="8"/>
  <c r="C875" i="8"/>
  <c r="C579" i="8"/>
  <c r="C431" i="8"/>
  <c r="C727" i="8"/>
  <c r="C869" i="8"/>
  <c r="C721" i="8"/>
  <c r="C573" i="8"/>
  <c r="C425" i="8"/>
  <c r="C863" i="8"/>
  <c r="C567" i="8"/>
  <c r="C419" i="8"/>
  <c r="C715" i="8"/>
  <c r="C859" i="8"/>
  <c r="C563" i="8"/>
  <c r="C415" i="8"/>
  <c r="C711" i="8"/>
  <c r="C855" i="8"/>
  <c r="C559" i="8"/>
  <c r="C411" i="8"/>
  <c r="C707" i="8"/>
  <c r="C849" i="8"/>
  <c r="C701" i="8"/>
  <c r="C553" i="8"/>
  <c r="C405" i="8"/>
  <c r="B841" i="8"/>
  <c r="B693" i="8"/>
  <c r="B545" i="8"/>
  <c r="B397" i="8"/>
  <c r="B674" i="8"/>
  <c r="B378" i="8"/>
  <c r="B822" i="8"/>
  <c r="B526" i="8"/>
  <c r="B230" i="8"/>
  <c r="C952" i="8"/>
  <c r="C804" i="8"/>
  <c r="C656" i="8"/>
  <c r="C508" i="8"/>
  <c r="C840" i="8"/>
  <c r="C692" i="8"/>
  <c r="C544" i="8"/>
  <c r="C396" i="8"/>
  <c r="C337" i="8"/>
  <c r="C944" i="8"/>
  <c r="C796" i="8"/>
  <c r="C648" i="8"/>
  <c r="C500" i="8"/>
  <c r="C940" i="8"/>
  <c r="C644" i="8"/>
  <c r="C792" i="8"/>
  <c r="C496" i="8"/>
  <c r="C936" i="8"/>
  <c r="C788" i="8"/>
  <c r="C640" i="8"/>
  <c r="C492" i="8"/>
  <c r="C932" i="8"/>
  <c r="C784" i="8"/>
  <c r="C636" i="8"/>
  <c r="C488" i="8"/>
  <c r="C928" i="8"/>
  <c r="C632" i="8"/>
  <c r="C780" i="8"/>
  <c r="C484" i="8"/>
  <c r="C924" i="8"/>
  <c r="C776" i="8"/>
  <c r="C628" i="8"/>
  <c r="C480" i="8"/>
  <c r="C920" i="8"/>
  <c r="C772" i="8"/>
  <c r="C624" i="8"/>
  <c r="C476" i="8"/>
  <c r="C916" i="8"/>
  <c r="C768" i="8"/>
  <c r="C620" i="8"/>
  <c r="C472" i="8"/>
  <c r="C912" i="8"/>
  <c r="C764" i="8"/>
  <c r="C616" i="8"/>
  <c r="C468" i="8"/>
  <c r="C908" i="8"/>
  <c r="C760" i="8"/>
  <c r="C612" i="8"/>
  <c r="C464" i="8"/>
  <c r="C904" i="8"/>
  <c r="C756" i="8"/>
  <c r="C608" i="8"/>
  <c r="C460" i="8"/>
  <c r="C900" i="8"/>
  <c r="C752" i="8"/>
  <c r="C604" i="8"/>
  <c r="C456" i="8"/>
  <c r="C896" i="8"/>
  <c r="C748" i="8"/>
  <c r="C600" i="8"/>
  <c r="C452" i="8"/>
  <c r="C892" i="8"/>
  <c r="C744" i="8"/>
  <c r="C596" i="8"/>
  <c r="C448" i="8"/>
  <c r="C825" i="8"/>
  <c r="C677" i="8"/>
  <c r="C529" i="8"/>
  <c r="C381" i="8"/>
  <c r="C821" i="8"/>
  <c r="C673" i="8"/>
  <c r="C525" i="8"/>
  <c r="C377" i="8"/>
  <c r="I73" i="8"/>
  <c r="A216" i="8" s="1"/>
  <c r="I72" i="8"/>
  <c r="A215" i="8" s="1"/>
  <c r="I71" i="8"/>
  <c r="A214" i="8" s="1"/>
  <c r="I70" i="8"/>
  <c r="A213" i="8" s="1"/>
  <c r="I69" i="8"/>
  <c r="A212" i="8" s="1"/>
  <c r="I68" i="8"/>
  <c r="A211" i="8" s="1"/>
  <c r="I67" i="8"/>
  <c r="A210" i="8" s="1"/>
  <c r="I66" i="8"/>
  <c r="A209" i="8" s="1"/>
  <c r="E64" i="8"/>
  <c r="A137" i="8" s="1"/>
  <c r="E60" i="8"/>
  <c r="A133" i="8" s="1"/>
  <c r="E56" i="8"/>
  <c r="A129" i="8" s="1"/>
  <c r="E52" i="8"/>
  <c r="A125" i="8" s="1"/>
  <c r="E48" i="8"/>
  <c r="A121" i="8" s="1"/>
  <c r="E44" i="8"/>
  <c r="A117" i="8" s="1"/>
  <c r="E40" i="8"/>
  <c r="A113" i="8" s="1"/>
  <c r="E36" i="8"/>
  <c r="A109" i="8" s="1"/>
  <c r="C845" i="8"/>
  <c r="C697" i="8"/>
  <c r="C549" i="8"/>
  <c r="C401" i="8"/>
  <c r="E32" i="8"/>
  <c r="A105" i="8" s="1"/>
  <c r="E28" i="8"/>
  <c r="A101" i="8" s="1"/>
  <c r="E24" i="8"/>
  <c r="A97" i="8" s="1"/>
  <c r="C833" i="8"/>
  <c r="C685" i="8"/>
  <c r="C537" i="8"/>
  <c r="C389" i="8"/>
  <c r="E20" i="8"/>
  <c r="A93" i="8" s="1"/>
  <c r="C829" i="8"/>
  <c r="C681" i="8"/>
  <c r="C533" i="8"/>
  <c r="C385" i="8"/>
  <c r="E16" i="8"/>
  <c r="A89" i="8" s="1"/>
  <c r="E12" i="8"/>
  <c r="A85" i="8" s="1"/>
  <c r="E8" i="8"/>
  <c r="A81" i="8" s="1"/>
  <c r="C817" i="8"/>
  <c r="C669" i="8"/>
  <c r="C521" i="8"/>
  <c r="C373" i="8"/>
  <c r="C253" i="8"/>
  <c r="C248" i="8"/>
  <c r="C241" i="8"/>
  <c r="C237" i="8"/>
  <c r="E237" i="8" s="1"/>
  <c r="C233" i="8"/>
  <c r="C229" i="8"/>
  <c r="C225" i="8"/>
  <c r="C458" i="8"/>
  <c r="C941" i="8"/>
  <c r="C793" i="8"/>
  <c r="C645" i="8"/>
  <c r="C497" i="8"/>
  <c r="C933" i="8"/>
  <c r="C637" i="8"/>
  <c r="C489" i="8"/>
  <c r="C785" i="8"/>
  <c r="C925" i="8"/>
  <c r="C777" i="8"/>
  <c r="C629" i="8"/>
  <c r="C481" i="8"/>
  <c r="C921" i="8"/>
  <c r="C773" i="8"/>
  <c r="C625" i="8"/>
  <c r="C477" i="8"/>
  <c r="C913" i="8"/>
  <c r="C765" i="8"/>
  <c r="C617" i="8"/>
  <c r="C469" i="8"/>
  <c r="C905" i="8"/>
  <c r="C757" i="8"/>
  <c r="C609" i="8"/>
  <c r="C461" i="8"/>
  <c r="C901" i="8"/>
  <c r="C605" i="8"/>
  <c r="C457" i="8"/>
  <c r="C753" i="8"/>
  <c r="C893" i="8"/>
  <c r="C597" i="8"/>
  <c r="C745" i="8"/>
  <c r="C449" i="8"/>
  <c r="C889" i="8"/>
  <c r="C741" i="8"/>
  <c r="C593" i="8"/>
  <c r="C445" i="8"/>
  <c r="C884" i="8"/>
  <c r="C736" i="8"/>
  <c r="C588" i="8"/>
  <c r="C440" i="8"/>
  <c r="B880" i="8"/>
  <c r="B732" i="8"/>
  <c r="B436" i="8"/>
  <c r="B584" i="8"/>
  <c r="C877" i="8"/>
  <c r="C729" i="8"/>
  <c r="C581" i="8"/>
  <c r="C433" i="8"/>
  <c r="C873" i="8"/>
  <c r="C725" i="8"/>
  <c r="C577" i="8"/>
  <c r="C429" i="8"/>
  <c r="C871" i="8"/>
  <c r="C575" i="8"/>
  <c r="C427" i="8"/>
  <c r="C723" i="8"/>
  <c r="C867" i="8"/>
  <c r="C571" i="8"/>
  <c r="C423" i="8"/>
  <c r="C719" i="8"/>
  <c r="C865" i="8"/>
  <c r="C717" i="8"/>
  <c r="C569" i="8"/>
  <c r="C421" i="8"/>
  <c r="C861" i="8"/>
  <c r="C713" i="8"/>
  <c r="C565" i="8"/>
  <c r="C417" i="8"/>
  <c r="C857" i="8"/>
  <c r="C709" i="8"/>
  <c r="C561" i="8"/>
  <c r="C413" i="8"/>
  <c r="C853" i="8"/>
  <c r="C705" i="8"/>
  <c r="C557" i="8"/>
  <c r="C409" i="8"/>
  <c r="C851" i="8"/>
  <c r="C555" i="8"/>
  <c r="C407" i="8"/>
  <c r="C703" i="8"/>
  <c r="C847" i="8"/>
  <c r="C551" i="8"/>
  <c r="C403" i="8"/>
  <c r="C699" i="8"/>
  <c r="C843" i="8"/>
  <c r="C547" i="8"/>
  <c r="C399" i="8"/>
  <c r="C695" i="8"/>
  <c r="B837" i="8"/>
  <c r="B689" i="8"/>
  <c r="B541" i="8"/>
  <c r="B393" i="8"/>
  <c r="B245" i="8"/>
  <c r="B834" i="8"/>
  <c r="B686" i="8"/>
  <c r="B390" i="8"/>
  <c r="B242" i="8"/>
  <c r="B538" i="8"/>
  <c r="B682" i="8"/>
  <c r="B386" i="8"/>
  <c r="B830" i="8"/>
  <c r="B534" i="8"/>
  <c r="B238" i="8"/>
  <c r="B826" i="8"/>
  <c r="B678" i="8"/>
  <c r="B382" i="8"/>
  <c r="B234" i="8"/>
  <c r="C954" i="8"/>
  <c r="C658" i="8"/>
  <c r="C806" i="8"/>
  <c r="C510" i="8"/>
  <c r="C950" i="8"/>
  <c r="C802" i="8"/>
  <c r="C654" i="8"/>
  <c r="C506" i="8"/>
  <c r="C948" i="8"/>
  <c r="C652" i="8"/>
  <c r="C800" i="8"/>
  <c r="C504" i="8"/>
  <c r="C844" i="8"/>
  <c r="C696" i="8"/>
  <c r="C548" i="8"/>
  <c r="C400" i="8"/>
  <c r="B835" i="8"/>
  <c r="B539" i="8"/>
  <c r="B391" i="8"/>
  <c r="B687" i="8"/>
  <c r="B243" i="8"/>
  <c r="C832" i="8"/>
  <c r="C684" i="8"/>
  <c r="C536" i="8"/>
  <c r="C388" i="8"/>
  <c r="C828" i="8"/>
  <c r="C680" i="8"/>
  <c r="C532" i="8"/>
  <c r="C384" i="8"/>
  <c r="B823" i="8"/>
  <c r="B527" i="8"/>
  <c r="B379" i="8"/>
  <c r="B675" i="8"/>
  <c r="B231" i="8"/>
  <c r="B819" i="8"/>
  <c r="B523" i="8"/>
  <c r="B375" i="8"/>
  <c r="B671" i="8"/>
  <c r="B227" i="8"/>
  <c r="C363" i="8"/>
  <c r="C341" i="8"/>
  <c r="E341" i="8" s="1"/>
  <c r="C333" i="8"/>
  <c r="C321" i="8"/>
  <c r="C317" i="8"/>
  <c r="C305" i="8"/>
  <c r="E305" i="8" s="1"/>
  <c r="C295" i="8"/>
  <c r="C281" i="8"/>
  <c r="C275" i="8"/>
  <c r="E275" i="8" s="1"/>
  <c r="C267" i="8"/>
  <c r="C259" i="8"/>
  <c r="C251" i="8"/>
  <c r="C888" i="8"/>
  <c r="C740" i="8"/>
  <c r="C592" i="8"/>
  <c r="C444" i="8"/>
  <c r="C885" i="8"/>
  <c r="C737" i="8"/>
  <c r="C589" i="8"/>
  <c r="C441" i="8"/>
  <c r="B883" i="8"/>
  <c r="B735" i="8"/>
  <c r="B587" i="8"/>
  <c r="B439" i="8"/>
  <c r="B881" i="8"/>
  <c r="B585" i="8"/>
  <c r="B733" i="8"/>
  <c r="B437" i="8"/>
  <c r="C878" i="8"/>
  <c r="C730" i="8"/>
  <c r="C582" i="8"/>
  <c r="C434" i="8"/>
  <c r="C874" i="8"/>
  <c r="C726" i="8"/>
  <c r="C578" i="8"/>
  <c r="C430" i="8"/>
  <c r="C870" i="8"/>
  <c r="C722" i="8"/>
  <c r="C574" i="8"/>
  <c r="C866" i="8"/>
  <c r="C718" i="8"/>
  <c r="C570" i="8"/>
  <c r="C422" i="8"/>
  <c r="C862" i="8"/>
  <c r="C714" i="8"/>
  <c r="C566" i="8"/>
  <c r="C418" i="8"/>
  <c r="C858" i="8"/>
  <c r="C710" i="8"/>
  <c r="C562" i="8"/>
  <c r="C414" i="8"/>
  <c r="C854" i="8"/>
  <c r="C706" i="8"/>
  <c r="C558" i="8"/>
  <c r="C410" i="8"/>
  <c r="C850" i="8"/>
  <c r="C702" i="8"/>
  <c r="C554" i="8"/>
  <c r="C406" i="8"/>
  <c r="B698" i="8"/>
  <c r="B402" i="8"/>
  <c r="B846" i="8"/>
  <c r="B550" i="8"/>
  <c r="B254" i="8"/>
  <c r="B842" i="8"/>
  <c r="B694" i="8"/>
  <c r="B398" i="8"/>
  <c r="B250" i="8"/>
  <c r="B546" i="8"/>
  <c r="B690" i="8"/>
  <c r="B838" i="8"/>
  <c r="B394" i="8"/>
  <c r="B542" i="8"/>
  <c r="B246" i="8"/>
  <c r="C835" i="8"/>
  <c r="C539" i="8"/>
  <c r="C391" i="8"/>
  <c r="C687" i="8"/>
  <c r="C831" i="8"/>
  <c r="C535" i="8"/>
  <c r="C387" i="8"/>
  <c r="C683" i="8"/>
  <c r="C827" i="8"/>
  <c r="C531" i="8"/>
  <c r="C383" i="8"/>
  <c r="C679" i="8"/>
  <c r="B825" i="8"/>
  <c r="B677" i="8"/>
  <c r="B529" i="8"/>
  <c r="B381" i="8"/>
  <c r="B233" i="8"/>
  <c r="B821" i="8"/>
  <c r="B673" i="8"/>
  <c r="B525" i="8"/>
  <c r="B377" i="8"/>
  <c r="B229" i="8"/>
  <c r="B817" i="8"/>
  <c r="B669" i="8"/>
  <c r="B521" i="8"/>
  <c r="B373" i="8"/>
  <c r="B225" i="8"/>
  <c r="C883" i="8"/>
  <c r="C735" i="8"/>
  <c r="C587" i="8"/>
  <c r="C439" i="8"/>
  <c r="C879" i="8"/>
  <c r="C731" i="8"/>
  <c r="C583" i="8"/>
  <c r="C435" i="8"/>
  <c r="C838" i="8"/>
  <c r="C690" i="8"/>
  <c r="C542" i="8"/>
  <c r="B833" i="8"/>
  <c r="B685" i="8"/>
  <c r="B537" i="8"/>
  <c r="B389" i="8"/>
  <c r="B241" i="8"/>
  <c r="C822" i="8"/>
  <c r="C674" i="8"/>
  <c r="C526" i="8"/>
  <c r="C378" i="8"/>
  <c r="B886" i="8"/>
  <c r="B738" i="8"/>
  <c r="B442" i="8"/>
  <c r="B590" i="8"/>
  <c r="C362" i="8"/>
  <c r="C360" i="8"/>
  <c r="C358" i="8"/>
  <c r="C356" i="8"/>
  <c r="E356" i="8" s="1"/>
  <c r="C342" i="8"/>
  <c r="C296" i="8"/>
  <c r="C292" i="8"/>
  <c r="C286" i="8"/>
  <c r="E286" i="8" s="1"/>
  <c r="C282" i="8"/>
  <c r="C278" i="8"/>
  <c r="C274" i="8"/>
  <c r="C271" i="8"/>
  <c r="E271" i="8" s="1"/>
  <c r="C266" i="8"/>
  <c r="C263" i="8"/>
  <c r="C258" i="8"/>
  <c r="C255" i="8"/>
  <c r="E255" i="8" s="1"/>
  <c r="C240" i="8"/>
  <c r="C236" i="8"/>
  <c r="C945" i="8"/>
  <c r="C797" i="8"/>
  <c r="C649" i="8"/>
  <c r="C501" i="8"/>
  <c r="B818" i="8"/>
  <c r="B374" i="8"/>
  <c r="B522" i="8"/>
  <c r="B226" i="8"/>
  <c r="C953" i="8"/>
  <c r="C805" i="8"/>
  <c r="C657" i="8"/>
  <c r="C509" i="8"/>
  <c r="C949" i="8"/>
  <c r="C801" i="8"/>
  <c r="C653" i="8"/>
  <c r="C505" i="8"/>
  <c r="B847" i="8"/>
  <c r="B551" i="8"/>
  <c r="B403" i="8"/>
  <c r="B843" i="8"/>
  <c r="B547" i="8"/>
  <c r="B399" i="8"/>
  <c r="B695" i="8"/>
  <c r="B839" i="8"/>
  <c r="B543" i="8"/>
  <c r="B395" i="8"/>
  <c r="B691" i="8"/>
  <c r="C836" i="8"/>
  <c r="C688" i="8"/>
  <c r="C540" i="8"/>
  <c r="C392" i="8"/>
  <c r="B831" i="8"/>
  <c r="B535" i="8"/>
  <c r="B387" i="8"/>
  <c r="B683" i="8"/>
  <c r="B239" i="8"/>
  <c r="B827" i="8"/>
  <c r="B531" i="8"/>
  <c r="B383" i="8"/>
  <c r="B679" i="8"/>
  <c r="B235" i="8"/>
  <c r="C824" i="8"/>
  <c r="C676" i="8"/>
  <c r="C528" i="8"/>
  <c r="C380" i="8"/>
  <c r="C820" i="8"/>
  <c r="C672" i="8"/>
  <c r="C524" i="8"/>
  <c r="C376" i="8"/>
  <c r="C816" i="8"/>
  <c r="C668" i="8"/>
  <c r="C520" i="8"/>
  <c r="C372" i="8"/>
  <c r="C361" i="8"/>
  <c r="E361" i="8" s="1"/>
  <c r="C349" i="8"/>
  <c r="C345" i="8"/>
  <c r="C329" i="8"/>
  <c r="C325" i="8"/>
  <c r="E325" i="8" s="1"/>
  <c r="C313" i="8"/>
  <c r="C297" i="8"/>
  <c r="C285" i="8"/>
  <c r="E285" i="8" s="1"/>
  <c r="C283" i="8"/>
  <c r="C277" i="8"/>
  <c r="B249" i="8"/>
  <c r="C946" i="8"/>
  <c r="C650" i="8"/>
  <c r="C798" i="8"/>
  <c r="C502" i="8"/>
  <c r="C942" i="8"/>
  <c r="C794" i="8"/>
  <c r="C646" i="8"/>
  <c r="C498" i="8"/>
  <c r="C938" i="8"/>
  <c r="C642" i="8"/>
  <c r="C790" i="8"/>
  <c r="C494" i="8"/>
  <c r="C934" i="8"/>
  <c r="C786" i="8"/>
  <c r="C638" i="8"/>
  <c r="C930" i="8"/>
  <c r="C634" i="8"/>
  <c r="C486" i="8"/>
  <c r="C782" i="8"/>
  <c r="C926" i="8"/>
  <c r="C778" i="8"/>
  <c r="C630" i="8"/>
  <c r="C482" i="8"/>
  <c r="C922" i="8"/>
  <c r="C626" i="8"/>
  <c r="C774" i="8"/>
  <c r="C478" i="8"/>
  <c r="C918" i="8"/>
  <c r="C770" i="8"/>
  <c r="C622" i="8"/>
  <c r="C474" i="8"/>
  <c r="C914" i="8"/>
  <c r="C766" i="8"/>
  <c r="C618" i="8"/>
  <c r="C470" i="8"/>
  <c r="C910" i="8"/>
  <c r="C762" i="8"/>
  <c r="C614" i="8"/>
  <c r="C466" i="8"/>
  <c r="C906" i="8"/>
  <c r="C758" i="8"/>
  <c r="C610" i="8"/>
  <c r="C462" i="8"/>
  <c r="C902" i="8"/>
  <c r="C754" i="8"/>
  <c r="C606" i="8"/>
  <c r="C898" i="8"/>
  <c r="C602" i="8"/>
  <c r="C750" i="8"/>
  <c r="C454" i="8"/>
  <c r="C894" i="8"/>
  <c r="C746" i="8"/>
  <c r="C598" i="8"/>
  <c r="C450" i="8"/>
  <c r="C890" i="8"/>
  <c r="C742" i="8"/>
  <c r="C594" i="8"/>
  <c r="C446" i="8"/>
  <c r="B885" i="8"/>
  <c r="B737" i="8"/>
  <c r="B589" i="8"/>
  <c r="B441" i="8"/>
  <c r="C882" i="8"/>
  <c r="C734" i="8"/>
  <c r="C586" i="8"/>
  <c r="C438" i="8"/>
  <c r="C880" i="8"/>
  <c r="C732" i="8"/>
  <c r="C584" i="8"/>
  <c r="C436" i="8"/>
  <c r="B878" i="8"/>
  <c r="B730" i="8"/>
  <c r="B434" i="8"/>
  <c r="B582" i="8"/>
  <c r="B874" i="8"/>
  <c r="B726" i="8"/>
  <c r="B430" i="8"/>
  <c r="B578" i="8"/>
  <c r="B722" i="8"/>
  <c r="B870" i="8"/>
  <c r="B426" i="8"/>
  <c r="B574" i="8"/>
  <c r="B718" i="8"/>
  <c r="B422" i="8"/>
  <c r="B866" i="8"/>
  <c r="B274" i="8"/>
  <c r="B570" i="8"/>
  <c r="B862" i="8"/>
  <c r="B714" i="8"/>
  <c r="B418" i="8"/>
  <c r="B566" i="8"/>
  <c r="B270" i="8"/>
  <c r="B858" i="8"/>
  <c r="B710" i="8"/>
  <c r="B414" i="8"/>
  <c r="B266" i="8"/>
  <c r="B706" i="8"/>
  <c r="B410" i="8"/>
  <c r="B854" i="8"/>
  <c r="B558" i="8"/>
  <c r="B262" i="8"/>
  <c r="B850" i="8"/>
  <c r="B702" i="8"/>
  <c r="B406" i="8"/>
  <c r="B554" i="8"/>
  <c r="B258" i="8"/>
  <c r="B845" i="8"/>
  <c r="B697" i="8"/>
  <c r="B549" i="8"/>
  <c r="B401" i="8"/>
  <c r="C841" i="8"/>
  <c r="C693" i="8"/>
  <c r="C545" i="8"/>
  <c r="C397" i="8"/>
  <c r="C837" i="8"/>
  <c r="C689" i="8"/>
  <c r="C541" i="8"/>
  <c r="C393" i="8"/>
  <c r="C834" i="8"/>
  <c r="C686" i="8"/>
  <c r="C538" i="8"/>
  <c r="C390" i="8"/>
  <c r="C830" i="8"/>
  <c r="C682" i="8"/>
  <c r="C534" i="8"/>
  <c r="C386" i="8"/>
  <c r="C826" i="8"/>
  <c r="C678" i="8"/>
  <c r="C530" i="8"/>
  <c r="C382" i="8"/>
  <c r="C823" i="8"/>
  <c r="C527" i="8"/>
  <c r="C379" i="8"/>
  <c r="C675" i="8"/>
  <c r="C818" i="8"/>
  <c r="C670" i="8"/>
  <c r="C522" i="8"/>
  <c r="C374" i="8"/>
  <c r="C224" i="8"/>
  <c r="B294" i="8"/>
  <c r="B290" i="8"/>
  <c r="B288" i="8"/>
  <c r="B286" i="8"/>
  <c r="B282" i="8"/>
  <c r="B278" i="8"/>
  <c r="C273" i="8"/>
  <c r="C265" i="8"/>
  <c r="C257" i="8"/>
  <c r="B255" i="8"/>
  <c r="C252" i="8"/>
  <c r="C249" i="8"/>
  <c r="B247" i="8"/>
  <c r="C243" i="8"/>
  <c r="E243" i="8" s="1"/>
  <c r="C239" i="8"/>
  <c r="C235" i="8"/>
  <c r="C231" i="8"/>
  <c r="C394" i="8"/>
  <c r="B530" i="8"/>
  <c r="B699" i="8"/>
  <c r="F222" i="9"/>
  <c r="J222" i="9" s="1"/>
  <c r="D174" i="9"/>
  <c r="F250" i="9"/>
  <c r="E251" i="9"/>
  <c r="F251" i="9" s="1"/>
  <c r="J251" i="9" s="1"/>
  <c r="D182" i="9"/>
  <c r="E259" i="9"/>
  <c r="D190" i="9"/>
  <c r="F266" i="9"/>
  <c r="J266" i="9" s="1"/>
  <c r="E267" i="9"/>
  <c r="F267" i="9" s="1"/>
  <c r="J267" i="9" s="1"/>
  <c r="D202" i="9"/>
  <c r="F202" i="9" s="1"/>
  <c r="E279" i="9"/>
  <c r="F200" i="9"/>
  <c r="J200" i="9" s="1"/>
  <c r="F201" i="9"/>
  <c r="J201" i="9" s="1"/>
  <c r="F218" i="9"/>
  <c r="F213" i="9"/>
  <c r="J213" i="9" s="1"/>
  <c r="F216" i="9"/>
  <c r="G223" i="9"/>
  <c r="D156" i="9"/>
  <c r="F156" i="9" s="1"/>
  <c r="J156" i="9" s="1"/>
  <c r="E229" i="9"/>
  <c r="F229" i="9" s="1"/>
  <c r="J229" i="9" s="1"/>
  <c r="F157" i="9"/>
  <c r="J157" i="9" s="1"/>
  <c r="E237" i="9"/>
  <c r="F237" i="9" s="1"/>
  <c r="J237" i="9" s="1"/>
  <c r="D164" i="9"/>
  <c r="F170" i="9"/>
  <c r="J170" i="9" s="1"/>
  <c r="E245" i="9"/>
  <c r="F245" i="9" s="1"/>
  <c r="J245" i="9" s="1"/>
  <c r="D172" i="9"/>
  <c r="F172" i="9" s="1"/>
  <c r="J172" i="9" s="1"/>
  <c r="F173" i="9"/>
  <c r="J173" i="9" s="1"/>
  <c r="E253" i="9"/>
  <c r="F253" i="9" s="1"/>
  <c r="J253" i="9" s="1"/>
  <c r="D180" i="9"/>
  <c r="F180" i="9" s="1"/>
  <c r="J180" i="9" s="1"/>
  <c r="F181" i="9"/>
  <c r="J181" i="9" s="1"/>
  <c r="F186" i="9"/>
  <c r="J186" i="9" s="1"/>
  <c r="E261" i="9"/>
  <c r="F261" i="9" s="1"/>
  <c r="J261" i="9" s="1"/>
  <c r="D188" i="9"/>
  <c r="F188" i="9" s="1"/>
  <c r="J188" i="9" s="1"/>
  <c r="F189" i="9"/>
  <c r="J189" i="9" s="1"/>
  <c r="E277" i="9"/>
  <c r="D204" i="9"/>
  <c r="F204" i="9" s="1"/>
  <c r="J204" i="9" s="1"/>
  <c r="E224" i="9"/>
  <c r="F224" i="9" s="1"/>
  <c r="J224" i="9" s="1"/>
  <c r="D151" i="9"/>
  <c r="E232" i="9"/>
  <c r="F232" i="9" s="1"/>
  <c r="J232" i="9" s="1"/>
  <c r="D159" i="9"/>
  <c r="F159" i="9" s="1"/>
  <c r="J159" i="9" s="1"/>
  <c r="E240" i="9"/>
  <c r="F240" i="9" s="1"/>
  <c r="J240" i="9" s="1"/>
  <c r="D167" i="9"/>
  <c r="F167" i="9" s="1"/>
  <c r="J167" i="9" s="1"/>
  <c r="E248" i="9"/>
  <c r="F248" i="9" s="1"/>
  <c r="J248" i="9" s="1"/>
  <c r="D175" i="9"/>
  <c r="E256" i="9"/>
  <c r="F256" i="9" s="1"/>
  <c r="J256" i="9" s="1"/>
  <c r="D183" i="9"/>
  <c r="E264" i="9"/>
  <c r="F264" i="9" s="1"/>
  <c r="J264" i="9" s="1"/>
  <c r="D191" i="9"/>
  <c r="F191" i="9" s="1"/>
  <c r="J191" i="9" s="1"/>
  <c r="G200" i="9"/>
  <c r="E288" i="9"/>
  <c r="D215" i="9"/>
  <c r="F226" i="9"/>
  <c r="J226" i="9" s="1"/>
  <c r="D152" i="9"/>
  <c r="F152" i="9" s="1"/>
  <c r="J152" i="9" s="1"/>
  <c r="E225" i="9"/>
  <c r="D160" i="9"/>
  <c r="E233" i="9"/>
  <c r="F161" i="9"/>
  <c r="J161" i="9" s="1"/>
  <c r="G235" i="9"/>
  <c r="E241" i="9"/>
  <c r="D168" i="9"/>
  <c r="F168" i="9" s="1"/>
  <c r="J168" i="9" s="1"/>
  <c r="F169" i="9"/>
  <c r="J169" i="9" s="1"/>
  <c r="E249" i="9"/>
  <c r="F249" i="9" s="1"/>
  <c r="J249" i="9" s="1"/>
  <c r="D176" i="9"/>
  <c r="F176" i="9" s="1"/>
  <c r="J176" i="9" s="1"/>
  <c r="F177" i="9"/>
  <c r="J177" i="9" s="1"/>
  <c r="E257" i="9"/>
  <c r="D184" i="9"/>
  <c r="F184" i="9" s="1"/>
  <c r="J184" i="9" s="1"/>
  <c r="E265" i="9"/>
  <c r="F265" i="9" s="1"/>
  <c r="J265" i="9" s="1"/>
  <c r="D192" i="9"/>
  <c r="F192" i="9" s="1"/>
  <c r="J192" i="9" s="1"/>
  <c r="F193" i="9"/>
  <c r="J193" i="9" s="1"/>
  <c r="F196" i="9"/>
  <c r="J196" i="9" s="1"/>
  <c r="E283" i="9"/>
  <c r="D210" i="9"/>
  <c r="F210" i="9" s="1"/>
  <c r="J210" i="9" s="1"/>
  <c r="E228" i="9"/>
  <c r="F228" i="9" s="1"/>
  <c r="J228" i="9" s="1"/>
  <c r="D155" i="9"/>
  <c r="E236" i="9"/>
  <c r="F236" i="9" s="1"/>
  <c r="J236" i="9" s="1"/>
  <c r="D163" i="9"/>
  <c r="F163" i="9" s="1"/>
  <c r="J163" i="9" s="1"/>
  <c r="E244" i="9"/>
  <c r="D171" i="9"/>
  <c r="F171" i="9" s="1"/>
  <c r="J171" i="9" s="1"/>
  <c r="E252" i="9"/>
  <c r="F252" i="9" s="1"/>
  <c r="J252" i="9" s="1"/>
  <c r="D179" i="9"/>
  <c r="F179" i="9" s="1"/>
  <c r="J179" i="9" s="1"/>
  <c r="E260" i="9"/>
  <c r="F260" i="9" s="1"/>
  <c r="J260" i="9" s="1"/>
  <c r="D187" i="9"/>
  <c r="E271" i="9"/>
  <c r="F271" i="9" s="1"/>
  <c r="J271" i="9" s="1"/>
  <c r="D198" i="9"/>
  <c r="E272" i="9"/>
  <c r="D199" i="9"/>
  <c r="E276" i="9"/>
  <c r="F276" i="9" s="1"/>
  <c r="J276" i="9" s="1"/>
  <c r="D203" i="9"/>
  <c r="F203" i="9" s="1"/>
  <c r="J203" i="9" s="1"/>
  <c r="F277" i="9"/>
  <c r="J277" i="9" s="1"/>
  <c r="E280" i="9"/>
  <c r="F280" i="9" s="1"/>
  <c r="J280" i="9" s="1"/>
  <c r="D207" i="9"/>
  <c r="F207" i="9" s="1"/>
  <c r="J207" i="9" s="1"/>
  <c r="F221" i="9"/>
  <c r="J221" i="9" s="1"/>
  <c r="F279" i="9"/>
  <c r="J279" i="9" s="1"/>
  <c r="E268" i="9"/>
  <c r="D195" i="9"/>
  <c r="F195" i="9" s="1"/>
  <c r="J195" i="9" s="1"/>
  <c r="D208" i="9"/>
  <c r="F209" i="9"/>
  <c r="J209" i="9" s="1"/>
  <c r="E284" i="9"/>
  <c r="F284" i="9" s="1"/>
  <c r="J284" i="9" s="1"/>
  <c r="D211" i="9"/>
  <c r="F211" i="9" s="1"/>
  <c r="J211" i="9" s="1"/>
  <c r="D214" i="9"/>
  <c r="F259" i="9"/>
  <c r="J259" i="9" s="1"/>
  <c r="F269" i="9"/>
  <c r="J269" i="9" s="1"/>
  <c r="F275" i="9"/>
  <c r="J275" i="9" s="1"/>
  <c r="F243" i="9"/>
  <c r="J243" i="9" s="1"/>
  <c r="F255" i="9"/>
  <c r="J255" i="9" s="1"/>
  <c r="F281" i="9"/>
  <c r="J281" i="9" s="1"/>
  <c r="F287" i="9"/>
  <c r="J287" i="9" s="1"/>
  <c r="F286" i="9"/>
  <c r="J286" i="9" s="1"/>
  <c r="B665" i="8"/>
  <c r="I65" i="8"/>
  <c r="A208" i="8" s="1"/>
  <c r="I64" i="8"/>
  <c r="A207" i="8" s="1"/>
  <c r="I63" i="8"/>
  <c r="A206" i="8" s="1"/>
  <c r="I62" i="8"/>
  <c r="A205" i="8" s="1"/>
  <c r="I61" i="8"/>
  <c r="A204" i="8" s="1"/>
  <c r="I60" i="8"/>
  <c r="A203" i="8" s="1"/>
  <c r="I59" i="8"/>
  <c r="A202" i="8" s="1"/>
  <c r="I58" i="8"/>
  <c r="A201" i="8" s="1"/>
  <c r="I57" i="8"/>
  <c r="A200" i="8" s="1"/>
  <c r="I56" i="8"/>
  <c r="A199" i="8" s="1"/>
  <c r="I55" i="8"/>
  <c r="A198" i="8" s="1"/>
  <c r="I54" i="8"/>
  <c r="A197" i="8" s="1"/>
  <c r="I53" i="8"/>
  <c r="A196" i="8" s="1"/>
  <c r="I52" i="8"/>
  <c r="A195" i="8" s="1"/>
  <c r="I51" i="8"/>
  <c r="A194" i="8" s="1"/>
  <c r="I50" i="8"/>
  <c r="A193" i="8" s="1"/>
  <c r="I49" i="8"/>
  <c r="A192" i="8" s="1"/>
  <c r="I48" i="8"/>
  <c r="A191" i="8" s="1"/>
  <c r="I47" i="8"/>
  <c r="A190" i="8" s="1"/>
  <c r="I46" i="8"/>
  <c r="A189" i="8" s="1"/>
  <c r="I45" i="8"/>
  <c r="A188" i="8" s="1"/>
  <c r="I44" i="8"/>
  <c r="A187" i="8" s="1"/>
  <c r="I43" i="8"/>
  <c r="A186" i="8" s="1"/>
  <c r="I42" i="8"/>
  <c r="A185" i="8" s="1"/>
  <c r="I41" i="8"/>
  <c r="A184" i="8" s="1"/>
  <c r="I40" i="8"/>
  <c r="A183" i="8" s="1"/>
  <c r="I39" i="8"/>
  <c r="A182" i="8" s="1"/>
  <c r="I38" i="8"/>
  <c r="A181" i="8" s="1"/>
  <c r="I37" i="8"/>
  <c r="A180" i="8" s="1"/>
  <c r="I36" i="8"/>
  <c r="A179" i="8" s="1"/>
  <c r="I35" i="8"/>
  <c r="A178" i="8" s="1"/>
  <c r="I34" i="8"/>
  <c r="A177" i="8" s="1"/>
  <c r="I33" i="8"/>
  <c r="A176" i="8" s="1"/>
  <c r="I32" i="8"/>
  <c r="A175" i="8" s="1"/>
  <c r="I31" i="8"/>
  <c r="A174" i="8" s="1"/>
  <c r="I30" i="8"/>
  <c r="A173" i="8" s="1"/>
  <c r="I29" i="8"/>
  <c r="A172" i="8" s="1"/>
  <c r="I28" i="8"/>
  <c r="A171" i="8" s="1"/>
  <c r="I27" i="8"/>
  <c r="A170" i="8" s="1"/>
  <c r="I26" i="8"/>
  <c r="A169" i="8" s="1"/>
  <c r="I25" i="8"/>
  <c r="A168" i="8" s="1"/>
  <c r="I24" i="8"/>
  <c r="A167" i="8" s="1"/>
  <c r="I23" i="8"/>
  <c r="A166" i="8" s="1"/>
  <c r="I22" i="8"/>
  <c r="A165" i="8" s="1"/>
  <c r="I21" i="8"/>
  <c r="A164" i="8" s="1"/>
  <c r="I20" i="8"/>
  <c r="A163" i="8" s="1"/>
  <c r="I19" i="8"/>
  <c r="A162" i="8" s="1"/>
  <c r="I18" i="8"/>
  <c r="A161" i="8" s="1"/>
  <c r="I17" i="8"/>
  <c r="A160" i="8" s="1"/>
  <c r="I16" i="8"/>
  <c r="A159" i="8" s="1"/>
  <c r="I15" i="8"/>
  <c r="A158" i="8" s="1"/>
  <c r="I14" i="8"/>
  <c r="A157" i="8" s="1"/>
  <c r="I13" i="8"/>
  <c r="A156" i="8" s="1"/>
  <c r="I12" i="8"/>
  <c r="A155" i="8" s="1"/>
  <c r="I11" i="8"/>
  <c r="A154" i="8" s="1"/>
  <c r="I10" i="8"/>
  <c r="A153" i="8" s="1"/>
  <c r="I9" i="8"/>
  <c r="A152" i="8" s="1"/>
  <c r="I8" i="8"/>
  <c r="A151" i="8" s="1"/>
  <c r="I7" i="8"/>
  <c r="A150" i="8" s="1"/>
  <c r="I6" i="8"/>
  <c r="A149" i="8" s="1"/>
  <c r="I5" i="8"/>
  <c r="A148" i="8" s="1"/>
  <c r="B37" i="6"/>
  <c r="J40" i="6" s="1"/>
  <c r="J42" i="6"/>
  <c r="J43" i="6"/>
  <c r="J46" i="6"/>
  <c r="J47" i="6"/>
  <c r="J50" i="6"/>
  <c r="J51" i="6"/>
  <c r="J54" i="6"/>
  <c r="J55" i="6"/>
  <c r="J58" i="6"/>
  <c r="J59" i="6"/>
  <c r="J62" i="6"/>
  <c r="J63" i="6"/>
  <c r="J66" i="6"/>
  <c r="J67" i="6"/>
  <c r="J77" i="6"/>
  <c r="J78" i="6"/>
  <c r="J81" i="6"/>
  <c r="J82" i="6"/>
  <c r="J85" i="6"/>
  <c r="J86" i="6"/>
  <c r="J89" i="6"/>
  <c r="J90" i="6"/>
  <c r="J93" i="6"/>
  <c r="J94" i="6"/>
  <c r="J97" i="6"/>
  <c r="J98" i="6"/>
  <c r="J101" i="6"/>
  <c r="J102" i="6"/>
  <c r="J105" i="6"/>
  <c r="J106" i="6"/>
  <c r="F247" i="6"/>
  <c r="L247" i="6"/>
  <c r="B308" i="6"/>
  <c r="A308" i="6"/>
  <c r="B344" i="6"/>
  <c r="A313" i="6"/>
  <c r="B313" i="6" s="1"/>
  <c r="A268" i="6"/>
  <c r="A269" i="6" s="1"/>
  <c r="B262" i="6"/>
  <c r="B299" i="6" s="1"/>
  <c r="B231" i="6"/>
  <c r="A231" i="6"/>
  <c r="A232" i="6" s="1"/>
  <c r="A195" i="6"/>
  <c r="A196" i="6" s="1"/>
  <c r="A197" i="6" s="1"/>
  <c r="B194" i="6"/>
  <c r="A194" i="6"/>
  <c r="C194" i="6" s="1"/>
  <c r="A190" i="6"/>
  <c r="A227" i="6" s="1"/>
  <c r="A264" i="6" s="1"/>
  <c r="A153" i="6"/>
  <c r="A152" i="6"/>
  <c r="C152" i="6" s="1"/>
  <c r="A115" i="6"/>
  <c r="A116" i="6" s="1"/>
  <c r="B109" i="6"/>
  <c r="B146" i="6" s="1"/>
  <c r="A111" i="6"/>
  <c r="A148" i="6" s="1"/>
  <c r="B74" i="6"/>
  <c r="B111" i="6" s="1"/>
  <c r="B148" i="6" s="1"/>
  <c r="A74" i="6"/>
  <c r="A78" i="6"/>
  <c r="A41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C232" i="6" s="1"/>
  <c r="A5" i="6"/>
  <c r="A189" i="6" s="1"/>
  <c r="B4" i="6"/>
  <c r="B36" i="6" s="1"/>
  <c r="A4" i="6"/>
  <c r="A36" i="6" s="1"/>
  <c r="B3" i="6"/>
  <c r="C40" i="6" s="1"/>
  <c r="A3" i="6"/>
  <c r="B40" i="6" s="1"/>
  <c r="D40" i="6" s="1"/>
  <c r="B2" i="6"/>
  <c r="A2" i="6"/>
  <c r="I222" i="13" l="1"/>
  <c r="H222" i="13"/>
  <c r="H226" i="13"/>
  <c r="I226" i="13"/>
  <c r="I192" i="13"/>
  <c r="H192" i="13"/>
  <c r="G290" i="13"/>
  <c r="I150" i="13"/>
  <c r="H150" i="13"/>
  <c r="I194" i="13"/>
  <c r="H194" i="13"/>
  <c r="I237" i="13"/>
  <c r="H237" i="13"/>
  <c r="I156" i="13"/>
  <c r="H156" i="13"/>
  <c r="I168" i="13"/>
  <c r="H168" i="13"/>
  <c r="I172" i="13"/>
  <c r="H172" i="13"/>
  <c r="I184" i="13"/>
  <c r="H184" i="13"/>
  <c r="I188" i="13"/>
  <c r="H188" i="13"/>
  <c r="J290" i="13"/>
  <c r="I158" i="13"/>
  <c r="H158" i="13"/>
  <c r="I162" i="13"/>
  <c r="H162" i="13"/>
  <c r="I174" i="13"/>
  <c r="H174" i="13"/>
  <c r="I178" i="13"/>
  <c r="H178" i="13"/>
  <c r="I190" i="13"/>
  <c r="H190" i="13"/>
  <c r="I227" i="13"/>
  <c r="H227" i="13"/>
  <c r="I241" i="13"/>
  <c r="H241" i="13"/>
  <c r="I152" i="13"/>
  <c r="H152" i="13"/>
  <c r="I164" i="13"/>
  <c r="H164" i="13"/>
  <c r="I196" i="13"/>
  <c r="H196" i="13"/>
  <c r="I170" i="13"/>
  <c r="H170" i="13"/>
  <c r="I186" i="13"/>
  <c r="H186" i="13"/>
  <c r="I233" i="13"/>
  <c r="H233" i="13"/>
  <c r="I160" i="13"/>
  <c r="H160" i="13"/>
  <c r="I176" i="13"/>
  <c r="H176" i="13"/>
  <c r="I180" i="13"/>
  <c r="H180" i="13"/>
  <c r="I154" i="13"/>
  <c r="H154" i="13"/>
  <c r="I166" i="13"/>
  <c r="H166" i="13"/>
  <c r="I182" i="13"/>
  <c r="H182" i="13"/>
  <c r="I245" i="13"/>
  <c r="H245" i="13"/>
  <c r="J262" i="9"/>
  <c r="G262" i="9"/>
  <c r="F190" i="9"/>
  <c r="J190" i="9" s="1"/>
  <c r="F206" i="9"/>
  <c r="J206" i="9" s="1"/>
  <c r="F272" i="9"/>
  <c r="J272" i="9" s="1"/>
  <c r="F238" i="9"/>
  <c r="J238" i="9" s="1"/>
  <c r="F231" i="9"/>
  <c r="J231" i="9" s="1"/>
  <c r="F257" i="9"/>
  <c r="J257" i="9" s="1"/>
  <c r="F155" i="9"/>
  <c r="J155" i="9" s="1"/>
  <c r="F241" i="9"/>
  <c r="J241" i="9" s="1"/>
  <c r="F160" i="9"/>
  <c r="J160" i="9" s="1"/>
  <c r="F244" i="9"/>
  <c r="J244" i="9" s="1"/>
  <c r="F225" i="9"/>
  <c r="J225" i="9" s="1"/>
  <c r="G266" i="9"/>
  <c r="J219" i="9"/>
  <c r="G219" i="9"/>
  <c r="H219" i="9" s="1"/>
  <c r="G222" i="9"/>
  <c r="G201" i="9"/>
  <c r="I201" i="9" s="1"/>
  <c r="F283" i="9"/>
  <c r="J283" i="9" s="1"/>
  <c r="G227" i="9"/>
  <c r="H227" i="9" s="1"/>
  <c r="F288" i="9"/>
  <c r="J288" i="9" s="1"/>
  <c r="F174" i="9"/>
  <c r="J174" i="9" s="1"/>
  <c r="F230" i="9"/>
  <c r="J230" i="9" s="1"/>
  <c r="F282" i="9"/>
  <c r="J282" i="9" s="1"/>
  <c r="F247" i="9"/>
  <c r="J247" i="9" s="1"/>
  <c r="F208" i="9"/>
  <c r="J208" i="9" s="1"/>
  <c r="F164" i="9"/>
  <c r="J164" i="9" s="1"/>
  <c r="F268" i="9"/>
  <c r="J268" i="9" s="1"/>
  <c r="G217" i="9"/>
  <c r="I217" i="9" s="1"/>
  <c r="F187" i="9"/>
  <c r="J187" i="9" s="1"/>
  <c r="G270" i="9"/>
  <c r="H270" i="9" s="1"/>
  <c r="F233" i="9"/>
  <c r="J233" i="9" s="1"/>
  <c r="G274" i="9"/>
  <c r="I274" i="9" s="1"/>
  <c r="F183" i="9"/>
  <c r="J183" i="9" s="1"/>
  <c r="F199" i="9"/>
  <c r="J199" i="9" s="1"/>
  <c r="F151" i="9"/>
  <c r="J151" i="9" s="1"/>
  <c r="F182" i="9"/>
  <c r="J182" i="9" s="1"/>
  <c r="G254" i="9"/>
  <c r="H254" i="9" s="1"/>
  <c r="F214" i="9"/>
  <c r="J214" i="9" s="1"/>
  <c r="F198" i="9"/>
  <c r="J198" i="9" s="1"/>
  <c r="F215" i="9"/>
  <c r="J215" i="9" s="1"/>
  <c r="F175" i="9"/>
  <c r="J175" i="9" s="1"/>
  <c r="G258" i="9"/>
  <c r="G220" i="9"/>
  <c r="H220" i="9" s="1"/>
  <c r="J220" i="9"/>
  <c r="G218" i="9"/>
  <c r="J218" i="9"/>
  <c r="G278" i="9"/>
  <c r="H278" i="9" s="1"/>
  <c r="J278" i="9"/>
  <c r="G212" i="9"/>
  <c r="I212" i="9" s="1"/>
  <c r="J212" i="9"/>
  <c r="G216" i="9"/>
  <c r="I216" i="9" s="1"/>
  <c r="J216" i="9"/>
  <c r="G202" i="9"/>
  <c r="J202" i="9"/>
  <c r="G250" i="9"/>
  <c r="I250" i="9" s="1"/>
  <c r="J250" i="9"/>
  <c r="E231" i="8"/>
  <c r="E257" i="8"/>
  <c r="E291" i="8"/>
  <c r="E329" i="8"/>
  <c r="E258" i="8"/>
  <c r="E274" i="8"/>
  <c r="E292" i="8"/>
  <c r="E358" i="8"/>
  <c r="E251" i="8"/>
  <c r="E281" i="8"/>
  <c r="E317" i="8"/>
  <c r="E363" i="8"/>
  <c r="E225" i="8"/>
  <c r="E241" i="8"/>
  <c r="E230" i="8"/>
  <c r="E261" i="8"/>
  <c r="E309" i="8"/>
  <c r="E320" i="8"/>
  <c r="E234" i="8"/>
  <c r="E228" i="8"/>
  <c r="E315" i="8"/>
  <c r="E242" i="8"/>
  <c r="E290" i="8"/>
  <c r="E332" i="8"/>
  <c r="E338" i="8"/>
  <c r="E307" i="8"/>
  <c r="E235" i="8"/>
  <c r="E249" i="8"/>
  <c r="E265" i="8"/>
  <c r="E224" i="8"/>
  <c r="E277" i="8"/>
  <c r="E297" i="8"/>
  <c r="E345" i="8"/>
  <c r="E236" i="8"/>
  <c r="E263" i="8"/>
  <c r="E278" i="8"/>
  <c r="E296" i="8"/>
  <c r="E360" i="8"/>
  <c r="E259" i="8"/>
  <c r="E287" i="8"/>
  <c r="E321" i="8"/>
  <c r="E229" i="8"/>
  <c r="E248" i="8"/>
  <c r="E308" i="8"/>
  <c r="E232" i="8"/>
  <c r="E264" i="8"/>
  <c r="E280" i="8"/>
  <c r="E269" i="8"/>
  <c r="E314" i="8"/>
  <c r="E227" i="8"/>
  <c r="E359" i="8"/>
  <c r="E262" i="8"/>
  <c r="E299" i="8"/>
  <c r="E254" i="8"/>
  <c r="E238" i="8"/>
  <c r="E311" i="8"/>
  <c r="E327" i="8"/>
  <c r="E343" i="8"/>
  <c r="E354" i="8"/>
  <c r="E239" i="8"/>
  <c r="E252" i="8"/>
  <c r="E273" i="8"/>
  <c r="E283" i="8"/>
  <c r="E313" i="8"/>
  <c r="E349" i="8"/>
  <c r="E240" i="8"/>
  <c r="E266" i="8"/>
  <c r="E282" i="8"/>
  <c r="E342" i="8"/>
  <c r="E362" i="8"/>
  <c r="E267" i="8"/>
  <c r="E295" i="8"/>
  <c r="E333" i="8"/>
  <c r="E233" i="8"/>
  <c r="E337" i="8"/>
  <c r="E324" i="8"/>
  <c r="E303" i="8"/>
  <c r="E335" i="8"/>
  <c r="E351" i="8"/>
  <c r="E288" i="8"/>
  <c r="E346" i="8"/>
  <c r="E323" i="8"/>
  <c r="E279" i="8"/>
  <c r="E312" i="8"/>
  <c r="E310" i="8"/>
  <c r="E300" i="8"/>
  <c r="E247" i="8"/>
  <c r="E301" i="8"/>
  <c r="E336" i="8"/>
  <c r="E355" i="8"/>
  <c r="B742" i="8"/>
  <c r="B890" i="8"/>
  <c r="B446" i="8"/>
  <c r="B298" i="8"/>
  <c r="B594" i="8"/>
  <c r="B910" i="8"/>
  <c r="B762" i="8"/>
  <c r="B466" i="8"/>
  <c r="B614" i="8"/>
  <c r="B318" i="8"/>
  <c r="B934" i="8"/>
  <c r="B786" i="8"/>
  <c r="B638" i="8"/>
  <c r="B490" i="8"/>
  <c r="B342" i="8"/>
  <c r="B895" i="8"/>
  <c r="B747" i="8"/>
  <c r="B599" i="8"/>
  <c r="B451" i="8"/>
  <c r="B303" i="8"/>
  <c r="B907" i="8"/>
  <c r="B759" i="8"/>
  <c r="B611" i="8"/>
  <c r="B463" i="8"/>
  <c r="B315" i="8"/>
  <c r="B919" i="8"/>
  <c r="B771" i="8"/>
  <c r="B623" i="8"/>
  <c r="B475" i="8"/>
  <c r="B327" i="8"/>
  <c r="B931" i="8"/>
  <c r="B783" i="8"/>
  <c r="B635" i="8"/>
  <c r="B487" i="8"/>
  <c r="B339" i="8"/>
  <c r="B943" i="8"/>
  <c r="B795" i="8"/>
  <c r="B647" i="8"/>
  <c r="B499" i="8"/>
  <c r="B351" i="8"/>
  <c r="B844" i="8"/>
  <c r="B696" i="8"/>
  <c r="B400" i="8"/>
  <c r="B548" i="8"/>
  <c r="B252" i="8"/>
  <c r="B860" i="8"/>
  <c r="B712" i="8"/>
  <c r="B416" i="8"/>
  <c r="B564" i="8"/>
  <c r="B268" i="8"/>
  <c r="B951" i="8"/>
  <c r="B803" i="8"/>
  <c r="B655" i="8"/>
  <c r="B507" i="8"/>
  <c r="B359" i="8"/>
  <c r="B758" i="8"/>
  <c r="B906" i="8"/>
  <c r="B462" i="8"/>
  <c r="B610" i="8"/>
  <c r="B314" i="8"/>
  <c r="B790" i="8"/>
  <c r="B938" i="8"/>
  <c r="B642" i="8"/>
  <c r="B494" i="8"/>
  <c r="B346" i="8"/>
  <c r="B891" i="8"/>
  <c r="B743" i="8"/>
  <c r="B595" i="8"/>
  <c r="B447" i="8"/>
  <c r="B299" i="8"/>
  <c r="B903" i="8"/>
  <c r="B755" i="8"/>
  <c r="B607" i="8"/>
  <c r="B459" i="8"/>
  <c r="B311" i="8"/>
  <c r="B915" i="8"/>
  <c r="B767" i="8"/>
  <c r="B619" i="8"/>
  <c r="B471" i="8"/>
  <c r="B323" i="8"/>
  <c r="B927" i="8"/>
  <c r="B779" i="8"/>
  <c r="B631" i="8"/>
  <c r="B483" i="8"/>
  <c r="B335" i="8"/>
  <c r="B947" i="8"/>
  <c r="B799" i="8"/>
  <c r="B651" i="8"/>
  <c r="B503" i="8"/>
  <c r="B355" i="8"/>
  <c r="A220" i="8"/>
  <c r="D285" i="8" s="1"/>
  <c r="F285" i="8" s="1"/>
  <c r="B828" i="8"/>
  <c r="B680" i="8"/>
  <c r="B384" i="8"/>
  <c r="B532" i="8"/>
  <c r="B236" i="8"/>
  <c r="B876" i="8"/>
  <c r="B728" i="8"/>
  <c r="B432" i="8"/>
  <c r="B580" i="8"/>
  <c r="B284" i="8"/>
  <c r="B955" i="8"/>
  <c r="B807" i="8"/>
  <c r="B659" i="8"/>
  <c r="B511" i="8"/>
  <c r="B363" i="8"/>
  <c r="B888" i="8"/>
  <c r="B444" i="8"/>
  <c r="B592" i="8"/>
  <c r="B740" i="8"/>
  <c r="B296" i="8"/>
  <c r="D296" i="8" s="1"/>
  <c r="F296" i="8" s="1"/>
  <c r="B892" i="8"/>
  <c r="B744" i="8"/>
  <c r="B448" i="8"/>
  <c r="B596" i="8"/>
  <c r="B300" i="8"/>
  <c r="B896" i="8"/>
  <c r="B748" i="8"/>
  <c r="B452" i="8"/>
  <c r="B600" i="8"/>
  <c r="B304" i="8"/>
  <c r="B900" i="8"/>
  <c r="B752" i="8"/>
  <c r="B456" i="8"/>
  <c r="B604" i="8"/>
  <c r="B308" i="8"/>
  <c r="B904" i="8"/>
  <c r="B460" i="8"/>
  <c r="B756" i="8"/>
  <c r="B608" i="8"/>
  <c r="B312" i="8"/>
  <c r="D312" i="8" s="1"/>
  <c r="B908" i="8"/>
  <c r="B760" i="8"/>
  <c r="B464" i="8"/>
  <c r="B612" i="8"/>
  <c r="B316" i="8"/>
  <c r="B912" i="8"/>
  <c r="B468" i="8"/>
  <c r="B764" i="8"/>
  <c r="B616" i="8"/>
  <c r="B320" i="8"/>
  <c r="B916" i="8"/>
  <c r="B768" i="8"/>
  <c r="B472" i="8"/>
  <c r="B620" i="8"/>
  <c r="B324" i="8"/>
  <c r="B476" i="8"/>
  <c r="B920" i="8"/>
  <c r="B624" i="8"/>
  <c r="B772" i="8"/>
  <c r="B328" i="8"/>
  <c r="D328" i="8" s="1"/>
  <c r="B924" i="8"/>
  <c r="B776" i="8"/>
  <c r="B480" i="8"/>
  <c r="B628" i="8"/>
  <c r="B332" i="8"/>
  <c r="B928" i="8"/>
  <c r="B780" i="8"/>
  <c r="B484" i="8"/>
  <c r="B632" i="8"/>
  <c r="B336" i="8"/>
  <c r="B932" i="8"/>
  <c r="B784" i="8"/>
  <c r="B488" i="8"/>
  <c r="B636" i="8"/>
  <c r="B340" i="8"/>
  <c r="B788" i="8"/>
  <c r="B936" i="8"/>
  <c r="B492" i="8"/>
  <c r="B640" i="8"/>
  <c r="B344" i="8"/>
  <c r="D344" i="8" s="1"/>
  <c r="F344" i="8" s="1"/>
  <c r="B792" i="8"/>
  <c r="B940" i="8"/>
  <c r="B496" i="8"/>
  <c r="B644" i="8"/>
  <c r="B348" i="8"/>
  <c r="B796" i="8"/>
  <c r="B944" i="8"/>
  <c r="B500" i="8"/>
  <c r="B648" i="8"/>
  <c r="B352" i="8"/>
  <c r="D278" i="8"/>
  <c r="F278" i="8" s="1"/>
  <c r="D231" i="8"/>
  <c r="F231" i="8" s="1"/>
  <c r="E253" i="8"/>
  <c r="B684" i="8"/>
  <c r="B832" i="8"/>
  <c r="B388" i="8"/>
  <c r="B536" i="8"/>
  <c r="B240" i="8"/>
  <c r="D240" i="8" s="1"/>
  <c r="F240" i="8" s="1"/>
  <c r="B700" i="8"/>
  <c r="B848" i="8"/>
  <c r="B404" i="8"/>
  <c r="B552" i="8"/>
  <c r="B256" i="8"/>
  <c r="B864" i="8"/>
  <c r="B716" i="8"/>
  <c r="B420" i="8"/>
  <c r="B568" i="8"/>
  <c r="B272" i="8"/>
  <c r="B800" i="8"/>
  <c r="B948" i="8"/>
  <c r="B504" i="8"/>
  <c r="B652" i="8"/>
  <c r="B356" i="8"/>
  <c r="B804" i="8"/>
  <c r="B508" i="8"/>
  <c r="B952" i="8"/>
  <c r="B656" i="8"/>
  <c r="B360" i="8"/>
  <c r="D360" i="8" s="1"/>
  <c r="F360" i="8" s="1"/>
  <c r="E293" i="8"/>
  <c r="E246" i="8"/>
  <c r="D267" i="8"/>
  <c r="E330" i="8"/>
  <c r="E352" i="8"/>
  <c r="E284" i="8"/>
  <c r="E334" i="8"/>
  <c r="E328" i="8"/>
  <c r="E260" i="8"/>
  <c r="E276" i="8"/>
  <c r="E357" i="8"/>
  <c r="E326" i="8"/>
  <c r="D271" i="8"/>
  <c r="F271" i="8" s="1"/>
  <c r="E270" i="8"/>
  <c r="E348" i="8"/>
  <c r="E256" i="8"/>
  <c r="E272" i="8"/>
  <c r="E289" i="8"/>
  <c r="E306" i="8"/>
  <c r="E304" i="8"/>
  <c r="E268" i="8"/>
  <c r="E245" i="8"/>
  <c r="B894" i="8"/>
  <c r="B746" i="8"/>
  <c r="B450" i="8"/>
  <c r="B598" i="8"/>
  <c r="B302" i="8"/>
  <c r="B902" i="8"/>
  <c r="B754" i="8"/>
  <c r="B458" i="8"/>
  <c r="B606" i="8"/>
  <c r="B310" i="8"/>
  <c r="B918" i="8"/>
  <c r="B770" i="8"/>
  <c r="B474" i="8"/>
  <c r="B622" i="8"/>
  <c r="B326" i="8"/>
  <c r="D326" i="8" s="1"/>
  <c r="F326" i="8" s="1"/>
  <c r="B926" i="8"/>
  <c r="B778" i="8"/>
  <c r="B630" i="8"/>
  <c r="B482" i="8"/>
  <c r="B334" i="8"/>
  <c r="B942" i="8"/>
  <c r="B794" i="8"/>
  <c r="B646" i="8"/>
  <c r="B498" i="8"/>
  <c r="B350" i="8"/>
  <c r="B887" i="8"/>
  <c r="B739" i="8"/>
  <c r="B591" i="8"/>
  <c r="B443" i="8"/>
  <c r="B295" i="8"/>
  <c r="B899" i="8"/>
  <c r="B751" i="8"/>
  <c r="B603" i="8"/>
  <c r="B455" i="8"/>
  <c r="B307" i="8"/>
  <c r="D307" i="8" s="1"/>
  <c r="F307" i="8" s="1"/>
  <c r="B911" i="8"/>
  <c r="B763" i="8"/>
  <c r="B615" i="8"/>
  <c r="B467" i="8"/>
  <c r="B319" i="8"/>
  <c r="B923" i="8"/>
  <c r="B775" i="8"/>
  <c r="B627" i="8"/>
  <c r="B479" i="8"/>
  <c r="B331" i="8"/>
  <c r="B935" i="8"/>
  <c r="B787" i="8"/>
  <c r="B639" i="8"/>
  <c r="B491" i="8"/>
  <c r="B343" i="8"/>
  <c r="B939" i="8"/>
  <c r="B791" i="8"/>
  <c r="B643" i="8"/>
  <c r="B495" i="8"/>
  <c r="B347" i="8"/>
  <c r="D347" i="8" s="1"/>
  <c r="F347" i="8" s="1"/>
  <c r="B889" i="8"/>
  <c r="B741" i="8"/>
  <c r="B593" i="8"/>
  <c r="B445" i="8"/>
  <c r="B297" i="8"/>
  <c r="B893" i="8"/>
  <c r="B745" i="8"/>
  <c r="B597" i="8"/>
  <c r="B449" i="8"/>
  <c r="B301" i="8"/>
  <c r="B897" i="8"/>
  <c r="B749" i="8"/>
  <c r="B601" i="8"/>
  <c r="B453" i="8"/>
  <c r="B305" i="8"/>
  <c r="B901" i="8"/>
  <c r="B753" i="8"/>
  <c r="B605" i="8"/>
  <c r="B457" i="8"/>
  <c r="B309" i="8"/>
  <c r="D309" i="8" s="1"/>
  <c r="F309" i="8" s="1"/>
  <c r="B905" i="8"/>
  <c r="B757" i="8"/>
  <c r="B609" i="8"/>
  <c r="B461" i="8"/>
  <c r="B313" i="8"/>
  <c r="B909" i="8"/>
  <c r="B761" i="8"/>
  <c r="B613" i="8"/>
  <c r="B465" i="8"/>
  <c r="B317" i="8"/>
  <c r="B913" i="8"/>
  <c r="B765" i="8"/>
  <c r="B617" i="8"/>
  <c r="B469" i="8"/>
  <c r="B321" i="8"/>
  <c r="B917" i="8"/>
  <c r="B769" i="8"/>
  <c r="B621" i="8"/>
  <c r="B473" i="8"/>
  <c r="B325" i="8"/>
  <c r="D325" i="8" s="1"/>
  <c r="F325" i="8" s="1"/>
  <c r="B921" i="8"/>
  <c r="B773" i="8"/>
  <c r="B625" i="8"/>
  <c r="B477" i="8"/>
  <c r="B329" i="8"/>
  <c r="B925" i="8"/>
  <c r="B777" i="8"/>
  <c r="B629" i="8"/>
  <c r="B481" i="8"/>
  <c r="B333" i="8"/>
  <c r="B929" i="8"/>
  <c r="B781" i="8"/>
  <c r="B633" i="8"/>
  <c r="B485" i="8"/>
  <c r="B337" i="8"/>
  <c r="B933" i="8"/>
  <c r="B785" i="8"/>
  <c r="B637" i="8"/>
  <c r="B489" i="8"/>
  <c r="B341" i="8"/>
  <c r="D341" i="8" s="1"/>
  <c r="F341" i="8" s="1"/>
  <c r="B937" i="8"/>
  <c r="B789" i="8"/>
  <c r="B641" i="8"/>
  <c r="B493" i="8"/>
  <c r="B345" i="8"/>
  <c r="B941" i="8"/>
  <c r="B793" i="8"/>
  <c r="B645" i="8"/>
  <c r="B497" i="8"/>
  <c r="B349" i="8"/>
  <c r="B945" i="8"/>
  <c r="B797" i="8"/>
  <c r="B649" i="8"/>
  <c r="B501" i="8"/>
  <c r="B353" i="8"/>
  <c r="D247" i="8"/>
  <c r="F247" i="8" s="1"/>
  <c r="D270" i="8"/>
  <c r="F270" i="8" s="1"/>
  <c r="D225" i="8"/>
  <c r="F225" i="8" s="1"/>
  <c r="B820" i="8"/>
  <c r="B672" i="8"/>
  <c r="B376" i="8"/>
  <c r="B524" i="8"/>
  <c r="B228" i="8"/>
  <c r="B836" i="8"/>
  <c r="B688" i="8"/>
  <c r="B392" i="8"/>
  <c r="B540" i="8"/>
  <c r="B244" i="8"/>
  <c r="B852" i="8"/>
  <c r="B704" i="8"/>
  <c r="B408" i="8"/>
  <c r="B556" i="8"/>
  <c r="B260" i="8"/>
  <c r="D260" i="8" s="1"/>
  <c r="B868" i="8"/>
  <c r="B720" i="8"/>
  <c r="B424" i="8"/>
  <c r="B572" i="8"/>
  <c r="B276" i="8"/>
  <c r="B949" i="8"/>
  <c r="B801" i="8"/>
  <c r="B653" i="8"/>
  <c r="B505" i="8"/>
  <c r="B357" i="8"/>
  <c r="B953" i="8"/>
  <c r="B805" i="8"/>
  <c r="B657" i="8"/>
  <c r="B509" i="8"/>
  <c r="B361" i="8"/>
  <c r="D257" i="8"/>
  <c r="F257" i="8" s="1"/>
  <c r="D277" i="8"/>
  <c r="E318" i="8"/>
  <c r="B750" i="8"/>
  <c r="B454" i="8"/>
  <c r="B602" i="8"/>
  <c r="B306" i="8"/>
  <c r="B898" i="8"/>
  <c r="B914" i="8"/>
  <c r="B766" i="8"/>
  <c r="B470" i="8"/>
  <c r="B618" i="8"/>
  <c r="B322" i="8"/>
  <c r="B922" i="8"/>
  <c r="B774" i="8"/>
  <c r="B626" i="8"/>
  <c r="B478" i="8"/>
  <c r="B330" i="8"/>
  <c r="D330" i="8" s="1"/>
  <c r="B930" i="8"/>
  <c r="B782" i="8"/>
  <c r="B634" i="8"/>
  <c r="B486" i="8"/>
  <c r="B338" i="8"/>
  <c r="B798" i="8"/>
  <c r="B946" i="8"/>
  <c r="B650" i="8"/>
  <c r="B502" i="8"/>
  <c r="B354" i="8"/>
  <c r="D239" i="8"/>
  <c r="D254" i="8"/>
  <c r="F254" i="8" s="1"/>
  <c r="B676" i="8"/>
  <c r="B824" i="8"/>
  <c r="B380" i="8"/>
  <c r="B528" i="8"/>
  <c r="B232" i="8"/>
  <c r="B692" i="8"/>
  <c r="B840" i="8"/>
  <c r="B396" i="8"/>
  <c r="B544" i="8"/>
  <c r="B248" i="8"/>
  <c r="D248" i="8" s="1"/>
  <c r="F248" i="8" s="1"/>
  <c r="B708" i="8"/>
  <c r="B856" i="8"/>
  <c r="B412" i="8"/>
  <c r="B560" i="8"/>
  <c r="B264" i="8"/>
  <c r="B872" i="8"/>
  <c r="B724" i="8"/>
  <c r="B428" i="8"/>
  <c r="B576" i="8"/>
  <c r="B280" i="8"/>
  <c r="B950" i="8"/>
  <c r="B802" i="8"/>
  <c r="B654" i="8"/>
  <c r="B506" i="8"/>
  <c r="B358" i="8"/>
  <c r="B806" i="8"/>
  <c r="B954" i="8"/>
  <c r="B658" i="8"/>
  <c r="B510" i="8"/>
  <c r="B362" i="8"/>
  <c r="D362" i="8" s="1"/>
  <c r="F362" i="8" s="1"/>
  <c r="D259" i="8"/>
  <c r="F259" i="8" s="1"/>
  <c r="G213" i="9"/>
  <c r="G267" i="9"/>
  <c r="H267" i="9" s="1"/>
  <c r="G251" i="9"/>
  <c r="I251" i="9" s="1"/>
  <c r="G244" i="9"/>
  <c r="G280" i="9"/>
  <c r="G289" i="9"/>
  <c r="G268" i="9"/>
  <c r="G249" i="9"/>
  <c r="G275" i="9"/>
  <c r="G256" i="9"/>
  <c r="G239" i="9"/>
  <c r="G209" i="9"/>
  <c r="G279" i="9"/>
  <c r="G263" i="9"/>
  <c r="G242" i="9"/>
  <c r="G229" i="9"/>
  <c r="G277" i="9"/>
  <c r="G261" i="9"/>
  <c r="G228" i="9"/>
  <c r="G236" i="9"/>
  <c r="H216" i="9"/>
  <c r="G192" i="9"/>
  <c r="G184" i="9"/>
  <c r="G166" i="9"/>
  <c r="G150" i="9"/>
  <c r="G224" i="9"/>
  <c r="G204" i="9"/>
  <c r="I266" i="9"/>
  <c r="H266" i="9"/>
  <c r="G181" i="9"/>
  <c r="H250" i="9"/>
  <c r="G157" i="9"/>
  <c r="H223" i="9"/>
  <c r="I223" i="9"/>
  <c r="G284" i="9"/>
  <c r="G265" i="9"/>
  <c r="G243" i="9"/>
  <c r="G272" i="9"/>
  <c r="G253" i="9"/>
  <c r="G214" i="9"/>
  <c r="G276" i="9"/>
  <c r="G260" i="9"/>
  <c r="G241" i="9"/>
  <c r="G225" i="9"/>
  <c r="G205" i="9"/>
  <c r="G264" i="9"/>
  <c r="G248" i="9"/>
  <c r="G203" i="9"/>
  <c r="G187" i="9"/>
  <c r="G171" i="9"/>
  <c r="G155" i="9"/>
  <c r="G177" i="9"/>
  <c r="G169" i="9"/>
  <c r="I235" i="9"/>
  <c r="H235" i="9"/>
  <c r="G160" i="9"/>
  <c r="G153" i="9"/>
  <c r="G234" i="9"/>
  <c r="G183" i="9"/>
  <c r="G167" i="9"/>
  <c r="G151" i="9"/>
  <c r="G186" i="9"/>
  <c r="G180" i="9"/>
  <c r="G170" i="9"/>
  <c r="G162" i="9"/>
  <c r="G286" i="9"/>
  <c r="G281" i="9"/>
  <c r="G255" i="9"/>
  <c r="G238" i="9"/>
  <c r="G269" i="9"/>
  <c r="G246" i="9"/>
  <c r="G211" i="9"/>
  <c r="G195" i="9"/>
  <c r="G273" i="9"/>
  <c r="G237" i="9"/>
  <c r="G221" i="9"/>
  <c r="G283" i="9"/>
  <c r="I262" i="9"/>
  <c r="H262" i="9"/>
  <c r="G247" i="9"/>
  <c r="I222" i="9"/>
  <c r="H222" i="9"/>
  <c r="H212" i="9"/>
  <c r="G196" i="9"/>
  <c r="G190" i="9"/>
  <c r="G176" i="9"/>
  <c r="G168" i="9"/>
  <c r="G158" i="9"/>
  <c r="G232" i="9"/>
  <c r="G288" i="9"/>
  <c r="H200" i="9"/>
  <c r="I200" i="9"/>
  <c r="G240" i="9"/>
  <c r="G197" i="9"/>
  <c r="G189" i="9"/>
  <c r="I258" i="9"/>
  <c r="H258" i="9"/>
  <c r="G173" i="9"/>
  <c r="G165" i="9"/>
  <c r="G156" i="9"/>
  <c r="G287" i="9"/>
  <c r="G271" i="9"/>
  <c r="G252" i="9"/>
  <c r="G285" i="9"/>
  <c r="G259" i="9"/>
  <c r="G245" i="9"/>
  <c r="G233" i="9"/>
  <c r="G207" i="9"/>
  <c r="G230" i="9"/>
  <c r="H213" i="9"/>
  <c r="I213" i="9"/>
  <c r="G179" i="9"/>
  <c r="G163" i="9"/>
  <c r="G210" i="9"/>
  <c r="G193" i="9"/>
  <c r="G185" i="9"/>
  <c r="I254" i="9"/>
  <c r="G161" i="9"/>
  <c r="I227" i="9"/>
  <c r="G152" i="9"/>
  <c r="G226" i="9"/>
  <c r="I278" i="9"/>
  <c r="G191" i="9"/>
  <c r="G159" i="9"/>
  <c r="G194" i="9"/>
  <c r="G188" i="9"/>
  <c r="G178" i="9"/>
  <c r="G172" i="9"/>
  <c r="G164" i="9"/>
  <c r="G154" i="9"/>
  <c r="B813" i="8"/>
  <c r="B961" i="8" s="1"/>
  <c r="A76" i="8"/>
  <c r="B190" i="6"/>
  <c r="B227" i="6" s="1"/>
  <c r="B264" i="6" s="1"/>
  <c r="J104" i="6"/>
  <c r="J100" i="6"/>
  <c r="J96" i="6"/>
  <c r="J92" i="6"/>
  <c r="J88" i="6"/>
  <c r="J84" i="6"/>
  <c r="J80" i="6"/>
  <c r="J69" i="6"/>
  <c r="J65" i="6"/>
  <c r="J61" i="6"/>
  <c r="J57" i="6"/>
  <c r="J53" i="6"/>
  <c r="J49" i="6"/>
  <c r="J45" i="6"/>
  <c r="J41" i="6"/>
  <c r="J103" i="6"/>
  <c r="J99" i="6"/>
  <c r="J95" i="6"/>
  <c r="J91" i="6"/>
  <c r="J87" i="6"/>
  <c r="J83" i="6"/>
  <c r="J79" i="6"/>
  <c r="J68" i="6"/>
  <c r="J64" i="6"/>
  <c r="J60" i="6"/>
  <c r="J56" i="6"/>
  <c r="J52" i="6"/>
  <c r="J48" i="6"/>
  <c r="J44" i="6"/>
  <c r="A309" i="6"/>
  <c r="A346" i="6" s="1"/>
  <c r="A301" i="6"/>
  <c r="B309" i="6"/>
  <c r="B346" i="6" s="1"/>
  <c r="B301" i="6"/>
  <c r="D313" i="6"/>
  <c r="F313" i="6" s="1"/>
  <c r="J313" i="6" s="1"/>
  <c r="C312" i="6"/>
  <c r="E312" i="6" s="1"/>
  <c r="C313" i="6"/>
  <c r="E313" i="6" s="1"/>
  <c r="A314" i="6"/>
  <c r="C115" i="6"/>
  <c r="C151" i="6"/>
  <c r="C231" i="6"/>
  <c r="B312" i="6"/>
  <c r="D312" i="6" s="1"/>
  <c r="B114" i="6"/>
  <c r="B116" i="6"/>
  <c r="B193" i="6"/>
  <c r="D193" i="6" s="1"/>
  <c r="B195" i="6"/>
  <c r="D195" i="6" s="1"/>
  <c r="C114" i="6"/>
  <c r="D194" i="6"/>
  <c r="B230" i="6"/>
  <c r="B153" i="6"/>
  <c r="B77" i="6"/>
  <c r="C153" i="6"/>
  <c r="B189" i="6"/>
  <c r="E194" i="6" s="1"/>
  <c r="C193" i="6"/>
  <c r="C195" i="6"/>
  <c r="B267" i="6"/>
  <c r="C77" i="6"/>
  <c r="B115" i="6"/>
  <c r="B151" i="6"/>
  <c r="B152" i="6"/>
  <c r="C230" i="6"/>
  <c r="B232" i="6"/>
  <c r="C267" i="6"/>
  <c r="B269" i="6"/>
  <c r="A270" i="6"/>
  <c r="C269" i="6"/>
  <c r="B268" i="6"/>
  <c r="C268" i="6"/>
  <c r="A233" i="6"/>
  <c r="A198" i="6"/>
  <c r="C197" i="6"/>
  <c r="B197" i="6"/>
  <c r="D197" i="6" s="1"/>
  <c r="C196" i="6"/>
  <c r="E196" i="6" s="1"/>
  <c r="B196" i="6"/>
  <c r="D196" i="6" s="1"/>
  <c r="A154" i="6"/>
  <c r="A117" i="6"/>
  <c r="C116" i="6"/>
  <c r="A79" i="6"/>
  <c r="C78" i="6"/>
  <c r="B78" i="6"/>
  <c r="C41" i="6"/>
  <c r="E41" i="6" s="1"/>
  <c r="E40" i="6"/>
  <c r="F40" i="6" s="1"/>
  <c r="A42" i="6"/>
  <c r="A43" i="6" s="1"/>
  <c r="B41" i="6"/>
  <c r="D41" i="6" s="1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40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0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78" i="5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54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16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78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40" i="4"/>
  <c r="D226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222" i="1" s="1"/>
  <c r="D188" i="1"/>
  <c r="D150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84" i="1" s="1"/>
  <c r="D112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46" i="1" s="1"/>
  <c r="K10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78" i="1"/>
  <c r="D74" i="1"/>
  <c r="A294" i="13" l="1"/>
  <c r="B294" i="13"/>
  <c r="G206" i="9"/>
  <c r="I219" i="9"/>
  <c r="I270" i="9"/>
  <c r="G231" i="9"/>
  <c r="H231" i="9" s="1"/>
  <c r="G257" i="9"/>
  <c r="G199" i="9"/>
  <c r="G175" i="9"/>
  <c r="H251" i="9"/>
  <c r="G208" i="9"/>
  <c r="G282" i="9"/>
  <c r="I220" i="9"/>
  <c r="H274" i="9"/>
  <c r="G198" i="9"/>
  <c r="H217" i="9"/>
  <c r="H201" i="9"/>
  <c r="I267" i="9"/>
  <c r="G174" i="9"/>
  <c r="I174" i="9" s="1"/>
  <c r="G182" i="9"/>
  <c r="G215" i="9"/>
  <c r="H215" i="9" s="1"/>
  <c r="H202" i="9"/>
  <c r="I202" i="9"/>
  <c r="I218" i="9"/>
  <c r="H218" i="9"/>
  <c r="F330" i="8"/>
  <c r="F277" i="8"/>
  <c r="J277" i="8" s="1"/>
  <c r="F267" i="8"/>
  <c r="F239" i="8"/>
  <c r="J239" i="8" s="1"/>
  <c r="F260" i="8"/>
  <c r="J260" i="8" s="1"/>
  <c r="F312" i="8"/>
  <c r="G312" i="8" s="1"/>
  <c r="D232" i="8"/>
  <c r="F232" i="8" s="1"/>
  <c r="D361" i="8"/>
  <c r="F361" i="8" s="1"/>
  <c r="J361" i="8" s="1"/>
  <c r="D244" i="8"/>
  <c r="F244" i="8" s="1"/>
  <c r="D266" i="8"/>
  <c r="F266" i="8" s="1"/>
  <c r="J266" i="8" s="1"/>
  <c r="D237" i="8"/>
  <c r="F237" i="8" s="1"/>
  <c r="D224" i="8"/>
  <c r="F224" i="8" s="1"/>
  <c r="J224" i="8" s="1"/>
  <c r="D356" i="8"/>
  <c r="F356" i="8" s="1"/>
  <c r="G356" i="8" s="1"/>
  <c r="D246" i="8"/>
  <c r="F246" i="8" s="1"/>
  <c r="D255" i="8"/>
  <c r="F255" i="8" s="1"/>
  <c r="J255" i="8" s="1"/>
  <c r="D340" i="8"/>
  <c r="F340" i="8" s="1"/>
  <c r="J340" i="8" s="1"/>
  <c r="D324" i="8"/>
  <c r="F324" i="8" s="1"/>
  <c r="J324" i="8" s="1"/>
  <c r="D308" i="8"/>
  <c r="F308" i="8" s="1"/>
  <c r="J308" i="8" s="1"/>
  <c r="D355" i="8"/>
  <c r="F355" i="8" s="1"/>
  <c r="J355" i="8" s="1"/>
  <c r="D279" i="8"/>
  <c r="F279" i="8" s="1"/>
  <c r="J279" i="8" s="1"/>
  <c r="D286" i="8"/>
  <c r="F286" i="8" s="1"/>
  <c r="D322" i="8"/>
  <c r="F322" i="8" s="1"/>
  <c r="J322" i="8" s="1"/>
  <c r="D353" i="8"/>
  <c r="F353" i="8" s="1"/>
  <c r="J353" i="8" s="1"/>
  <c r="D321" i="8"/>
  <c r="F321" i="8" s="1"/>
  <c r="J321" i="8" s="1"/>
  <c r="D305" i="8"/>
  <c r="F305" i="8" s="1"/>
  <c r="J305" i="8" s="1"/>
  <c r="D295" i="8"/>
  <c r="F295" i="8" s="1"/>
  <c r="J295" i="8" s="1"/>
  <c r="D310" i="8"/>
  <c r="F310" i="8" s="1"/>
  <c r="J310" i="8" s="1"/>
  <c r="D263" i="8"/>
  <c r="F263" i="8" s="1"/>
  <c r="J263" i="8" s="1"/>
  <c r="D280" i="8"/>
  <c r="F280" i="8" s="1"/>
  <c r="D238" i="8"/>
  <c r="F238" i="8" s="1"/>
  <c r="J238" i="8" s="1"/>
  <c r="D229" i="8"/>
  <c r="F229" i="8" s="1"/>
  <c r="D354" i="8"/>
  <c r="F354" i="8" s="1"/>
  <c r="J354" i="8" s="1"/>
  <c r="D287" i="8"/>
  <c r="F287" i="8" s="1"/>
  <c r="G287" i="8" s="1"/>
  <c r="D357" i="8"/>
  <c r="F357" i="8" s="1"/>
  <c r="J357" i="8" s="1"/>
  <c r="D228" i="8"/>
  <c r="F228" i="8" s="1"/>
  <c r="D235" i="8"/>
  <c r="F235" i="8" s="1"/>
  <c r="J235" i="8" s="1"/>
  <c r="D294" i="8"/>
  <c r="F294" i="8" s="1"/>
  <c r="D349" i="8"/>
  <c r="F349" i="8" s="1"/>
  <c r="J349" i="8" s="1"/>
  <c r="D333" i="8"/>
  <c r="F333" i="8" s="1"/>
  <c r="D317" i="8"/>
  <c r="F317" i="8" s="1"/>
  <c r="J317" i="8" s="1"/>
  <c r="D301" i="8"/>
  <c r="F301" i="8" s="1"/>
  <c r="G301" i="8" s="1"/>
  <c r="D331" i="8"/>
  <c r="F331" i="8" s="1"/>
  <c r="J331" i="8" s="1"/>
  <c r="D350" i="8"/>
  <c r="F350" i="8" s="1"/>
  <c r="D302" i="8"/>
  <c r="F302" i="8" s="1"/>
  <c r="J302" i="8" s="1"/>
  <c r="D272" i="8"/>
  <c r="D245" i="8"/>
  <c r="F245" i="8" s="1"/>
  <c r="D262" i="8"/>
  <c r="F262" i="8" s="1"/>
  <c r="J262" i="8" s="1"/>
  <c r="D352" i="8"/>
  <c r="F352" i="8" s="1"/>
  <c r="D336" i="8"/>
  <c r="F336" i="8" s="1"/>
  <c r="J336" i="8" s="1"/>
  <c r="D320" i="8"/>
  <c r="F320" i="8" s="1"/>
  <c r="G320" i="8" s="1"/>
  <c r="D304" i="8"/>
  <c r="D358" i="8"/>
  <c r="F358" i="8" s="1"/>
  <c r="J358" i="8" s="1"/>
  <c r="D250" i="8"/>
  <c r="F250" i="8" s="1"/>
  <c r="G250" i="8" s="1"/>
  <c r="D292" i="8"/>
  <c r="F292" i="8" s="1"/>
  <c r="J292" i="8" s="1"/>
  <c r="D241" i="8"/>
  <c r="F241" i="8" s="1"/>
  <c r="J241" i="8" s="1"/>
  <c r="D337" i="8"/>
  <c r="F337" i="8" s="1"/>
  <c r="G337" i="8" s="1"/>
  <c r="D343" i="8"/>
  <c r="F343" i="8" s="1"/>
  <c r="D363" i="8"/>
  <c r="F363" i="8" s="1"/>
  <c r="J363" i="8" s="1"/>
  <c r="D275" i="8"/>
  <c r="F275" i="8" s="1"/>
  <c r="J275" i="8" s="1"/>
  <c r="D230" i="8"/>
  <c r="F230" i="8" s="1"/>
  <c r="G230" i="8" s="1"/>
  <c r="D264" i="8"/>
  <c r="F264" i="8" s="1"/>
  <c r="G264" i="8" s="1"/>
  <c r="D234" i="8"/>
  <c r="F234" i="8" s="1"/>
  <c r="J234" i="8" s="1"/>
  <c r="D226" i="8"/>
  <c r="F226" i="8" s="1"/>
  <c r="J226" i="8" s="1"/>
  <c r="D338" i="8"/>
  <c r="F338" i="8" s="1"/>
  <c r="J338" i="8" s="1"/>
  <c r="D306" i="8"/>
  <c r="F306" i="8" s="1"/>
  <c r="J306" i="8" s="1"/>
  <c r="D273" i="8"/>
  <c r="F273" i="8" s="1"/>
  <c r="J273" i="8" s="1"/>
  <c r="D276" i="8"/>
  <c r="F276" i="8" s="1"/>
  <c r="J276" i="8" s="1"/>
  <c r="D243" i="8"/>
  <c r="F243" i="8" s="1"/>
  <c r="J243" i="8" s="1"/>
  <c r="D249" i="8"/>
  <c r="F249" i="8" s="1"/>
  <c r="D282" i="8"/>
  <c r="F282" i="8" s="1"/>
  <c r="J282" i="8" s="1"/>
  <c r="D345" i="8"/>
  <c r="F345" i="8" s="1"/>
  <c r="J345" i="8" s="1"/>
  <c r="D329" i="8"/>
  <c r="F329" i="8" s="1"/>
  <c r="J329" i="8" s="1"/>
  <c r="D313" i="8"/>
  <c r="F313" i="8" s="1"/>
  <c r="D297" i="8"/>
  <c r="F297" i="8" s="1"/>
  <c r="J297" i="8" s="1"/>
  <c r="D319" i="8"/>
  <c r="F319" i="8" s="1"/>
  <c r="J319" i="8" s="1"/>
  <c r="D334" i="8"/>
  <c r="F334" i="8" s="1"/>
  <c r="G334" i="8" s="1"/>
  <c r="D283" i="8"/>
  <c r="F283" i="8" s="1"/>
  <c r="G283" i="8" s="1"/>
  <c r="D256" i="8"/>
  <c r="F256" i="8" s="1"/>
  <c r="D242" i="8"/>
  <c r="F242" i="8" s="1"/>
  <c r="G242" i="8" s="1"/>
  <c r="D290" i="8"/>
  <c r="F290" i="8" s="1"/>
  <c r="J290" i="8" s="1"/>
  <c r="D348" i="8"/>
  <c r="F348" i="8" s="1"/>
  <c r="D332" i="8"/>
  <c r="F332" i="8" s="1"/>
  <c r="J332" i="8" s="1"/>
  <c r="D316" i="8"/>
  <c r="F316" i="8" s="1"/>
  <c r="D300" i="8"/>
  <c r="F300" i="8" s="1"/>
  <c r="J300" i="8" s="1"/>
  <c r="D227" i="8"/>
  <c r="F227" i="8" s="1"/>
  <c r="J227" i="8" s="1"/>
  <c r="D233" i="8"/>
  <c r="F233" i="8" s="1"/>
  <c r="G233" i="8" s="1"/>
  <c r="J285" i="8"/>
  <c r="G285" i="8"/>
  <c r="J232" i="8"/>
  <c r="G232" i="8"/>
  <c r="J250" i="8"/>
  <c r="J286" i="8"/>
  <c r="G286" i="8"/>
  <c r="G322" i="8"/>
  <c r="J244" i="8"/>
  <c r="G244" i="8"/>
  <c r="G241" i="8"/>
  <c r="G353" i="8"/>
  <c r="J337" i="8"/>
  <c r="G305" i="8"/>
  <c r="J343" i="8"/>
  <c r="G343" i="8"/>
  <c r="G310" i="8"/>
  <c r="J237" i="8"/>
  <c r="G237" i="8"/>
  <c r="J356" i="8"/>
  <c r="G255" i="8"/>
  <c r="G324" i="8"/>
  <c r="G363" i="8"/>
  <c r="J233" i="8"/>
  <c r="G355" i="8"/>
  <c r="D299" i="8"/>
  <c r="F299" i="8" s="1"/>
  <c r="D265" i="8"/>
  <c r="F265" i="8" s="1"/>
  <c r="D359" i="8"/>
  <c r="F359" i="8" s="1"/>
  <c r="D351" i="8"/>
  <c r="F351" i="8" s="1"/>
  <c r="D303" i="8"/>
  <c r="F303" i="8" s="1"/>
  <c r="D298" i="8"/>
  <c r="F298" i="8" s="1"/>
  <c r="J280" i="8"/>
  <c r="G280" i="8"/>
  <c r="G238" i="8"/>
  <c r="J229" i="8"/>
  <c r="G229" i="8"/>
  <c r="J287" i="8"/>
  <c r="G357" i="8"/>
  <c r="J228" i="8"/>
  <c r="G228" i="8"/>
  <c r="J294" i="8"/>
  <c r="G294" i="8"/>
  <c r="G349" i="8"/>
  <c r="J333" i="8"/>
  <c r="G333" i="8"/>
  <c r="J301" i="8"/>
  <c r="G331" i="8"/>
  <c r="J350" i="8"/>
  <c r="G350" i="8"/>
  <c r="F272" i="8"/>
  <c r="G262" i="8"/>
  <c r="G336" i="8"/>
  <c r="J320" i="8"/>
  <c r="F304" i="8"/>
  <c r="D284" i="8"/>
  <c r="F284" i="8" s="1"/>
  <c r="D274" i="8"/>
  <c r="F274" i="8" s="1"/>
  <c r="D335" i="8"/>
  <c r="F335" i="8" s="1"/>
  <c r="D346" i="8"/>
  <c r="F346" i="8" s="1"/>
  <c r="D261" i="8"/>
  <c r="F261" i="8" s="1"/>
  <c r="D268" i="8"/>
  <c r="F268" i="8" s="1"/>
  <c r="D339" i="8"/>
  <c r="F339" i="8" s="1"/>
  <c r="D342" i="8"/>
  <c r="F342" i="8" s="1"/>
  <c r="G275" i="8"/>
  <c r="J230" i="8"/>
  <c r="J264" i="8"/>
  <c r="G226" i="8"/>
  <c r="G306" i="8"/>
  <c r="G276" i="8"/>
  <c r="J249" i="8"/>
  <c r="G249" i="8"/>
  <c r="G345" i="8"/>
  <c r="G329" i="8"/>
  <c r="J313" i="8"/>
  <c r="G313" i="8"/>
  <c r="G319" i="8"/>
  <c r="J334" i="8"/>
  <c r="J283" i="8"/>
  <c r="J242" i="8"/>
  <c r="G332" i="8"/>
  <c r="J316" i="8"/>
  <c r="G316" i="8"/>
  <c r="D236" i="8"/>
  <c r="F236" i="8" s="1"/>
  <c r="D258" i="8"/>
  <c r="F258" i="8" s="1"/>
  <c r="D323" i="8"/>
  <c r="F323" i="8" s="1"/>
  <c r="D314" i="8"/>
  <c r="F314" i="8" s="1"/>
  <c r="D252" i="8"/>
  <c r="F252" i="8" s="1"/>
  <c r="D327" i="8"/>
  <c r="F327" i="8" s="1"/>
  <c r="D318" i="8"/>
  <c r="F318" i="8" s="1"/>
  <c r="J259" i="8"/>
  <c r="G259" i="8"/>
  <c r="J362" i="8"/>
  <c r="G362" i="8"/>
  <c r="J248" i="8"/>
  <c r="G248" i="8"/>
  <c r="J254" i="8"/>
  <c r="G254" i="8"/>
  <c r="G239" i="8"/>
  <c r="J330" i="8"/>
  <c r="G330" i="8"/>
  <c r="G277" i="8"/>
  <c r="J257" i="8"/>
  <c r="G257" i="8"/>
  <c r="G260" i="8"/>
  <c r="J225" i="8"/>
  <c r="G225" i="8"/>
  <c r="J270" i="8"/>
  <c r="G270" i="8"/>
  <c r="J247" i="8"/>
  <c r="G247" i="8"/>
  <c r="J341" i="8"/>
  <c r="G341" i="8"/>
  <c r="J325" i="8"/>
  <c r="G325" i="8"/>
  <c r="J309" i="8"/>
  <c r="G309" i="8"/>
  <c r="J347" i="8"/>
  <c r="G347" i="8"/>
  <c r="J307" i="8"/>
  <c r="G307" i="8"/>
  <c r="J326" i="8"/>
  <c r="G326" i="8"/>
  <c r="J271" i="8"/>
  <c r="G271" i="8"/>
  <c r="J267" i="8"/>
  <c r="G267" i="8"/>
  <c r="J360" i="8"/>
  <c r="G360" i="8"/>
  <c r="J240" i="8"/>
  <c r="G240" i="8"/>
  <c r="J231" i="8"/>
  <c r="G231" i="8"/>
  <c r="J278" i="8"/>
  <c r="G278" i="8"/>
  <c r="J344" i="8"/>
  <c r="G344" i="8"/>
  <c r="F328" i="8"/>
  <c r="J312" i="8"/>
  <c r="J296" i="8"/>
  <c r="G296" i="8"/>
  <c r="G227" i="8"/>
  <c r="D293" i="8"/>
  <c r="F293" i="8" s="1"/>
  <c r="D289" i="8"/>
  <c r="F289" i="8" s="1"/>
  <c r="D253" i="8"/>
  <c r="F253" i="8" s="1"/>
  <c r="D291" i="8"/>
  <c r="F291" i="8" s="1"/>
  <c r="D251" i="8"/>
  <c r="F251" i="8" s="1"/>
  <c r="D311" i="8"/>
  <c r="F311" i="8" s="1"/>
  <c r="D281" i="8"/>
  <c r="F281" i="8" s="1"/>
  <c r="D269" i="8"/>
  <c r="F269" i="8" s="1"/>
  <c r="D288" i="8"/>
  <c r="F288" i="8" s="1"/>
  <c r="D315" i="8"/>
  <c r="F315" i="8" s="1"/>
  <c r="I193" i="9"/>
  <c r="H193" i="9"/>
  <c r="I178" i="9"/>
  <c r="H178" i="9"/>
  <c r="I194" i="9"/>
  <c r="H194" i="9"/>
  <c r="I159" i="9"/>
  <c r="H159" i="9"/>
  <c r="I191" i="9"/>
  <c r="H191" i="9"/>
  <c r="I210" i="9"/>
  <c r="H210" i="9"/>
  <c r="I179" i="9"/>
  <c r="H179" i="9"/>
  <c r="I233" i="9"/>
  <c r="H233" i="9"/>
  <c r="H259" i="9"/>
  <c r="I259" i="9"/>
  <c r="I287" i="9"/>
  <c r="H287" i="9"/>
  <c r="I158" i="9"/>
  <c r="H158" i="9"/>
  <c r="I190" i="9"/>
  <c r="H190" i="9"/>
  <c r="H247" i="9"/>
  <c r="I247" i="9"/>
  <c r="H283" i="9"/>
  <c r="I283" i="9"/>
  <c r="H273" i="9"/>
  <c r="I273" i="9"/>
  <c r="H269" i="9"/>
  <c r="I269" i="9"/>
  <c r="H255" i="9"/>
  <c r="I255" i="9"/>
  <c r="I286" i="9"/>
  <c r="H286" i="9"/>
  <c r="I170" i="9"/>
  <c r="H170" i="9"/>
  <c r="I186" i="9"/>
  <c r="H186" i="9"/>
  <c r="I167" i="9"/>
  <c r="H167" i="9"/>
  <c r="I215" i="9"/>
  <c r="I155" i="9"/>
  <c r="H155" i="9"/>
  <c r="I187" i="9"/>
  <c r="H187" i="9"/>
  <c r="H203" i="9"/>
  <c r="I203" i="9"/>
  <c r="I205" i="9"/>
  <c r="H205" i="9"/>
  <c r="I214" i="9"/>
  <c r="H214" i="9"/>
  <c r="H265" i="9"/>
  <c r="I265" i="9"/>
  <c r="I150" i="9"/>
  <c r="H150" i="9"/>
  <c r="H277" i="9"/>
  <c r="I277" i="9"/>
  <c r="H279" i="9"/>
  <c r="I279" i="9"/>
  <c r="I239" i="9"/>
  <c r="H239" i="9"/>
  <c r="H275" i="9"/>
  <c r="I275" i="9"/>
  <c r="H164" i="9"/>
  <c r="I164" i="9"/>
  <c r="H152" i="9"/>
  <c r="I152" i="9"/>
  <c r="I185" i="9"/>
  <c r="H185" i="9"/>
  <c r="I230" i="9"/>
  <c r="H230" i="9"/>
  <c r="H252" i="9"/>
  <c r="I252" i="9"/>
  <c r="I173" i="9"/>
  <c r="H173" i="9"/>
  <c r="I189" i="9"/>
  <c r="H189" i="9"/>
  <c r="I240" i="9"/>
  <c r="H240" i="9"/>
  <c r="I288" i="9"/>
  <c r="H288" i="9"/>
  <c r="H176" i="9"/>
  <c r="I176" i="9"/>
  <c r="H237" i="9"/>
  <c r="I237" i="9"/>
  <c r="H211" i="9"/>
  <c r="I211" i="9"/>
  <c r="I153" i="9"/>
  <c r="H153" i="9"/>
  <c r="I177" i="9"/>
  <c r="H177" i="9"/>
  <c r="H248" i="9"/>
  <c r="I248" i="9"/>
  <c r="H241" i="9"/>
  <c r="I241" i="9"/>
  <c r="H276" i="9"/>
  <c r="I276" i="9"/>
  <c r="H272" i="9"/>
  <c r="I272" i="9"/>
  <c r="J290" i="9"/>
  <c r="H192" i="9"/>
  <c r="I192" i="9"/>
  <c r="I228" i="9"/>
  <c r="H228" i="9"/>
  <c r="I242" i="9"/>
  <c r="H242" i="9"/>
  <c r="H268" i="9"/>
  <c r="I268" i="9"/>
  <c r="H280" i="9"/>
  <c r="I280" i="9"/>
  <c r="I161" i="9"/>
  <c r="H161" i="9"/>
  <c r="I154" i="9"/>
  <c r="H154" i="9"/>
  <c r="I175" i="9"/>
  <c r="H175" i="9"/>
  <c r="I163" i="9"/>
  <c r="H163" i="9"/>
  <c r="I198" i="9"/>
  <c r="H198" i="9"/>
  <c r="H285" i="9"/>
  <c r="I285" i="9"/>
  <c r="H271" i="9"/>
  <c r="I271" i="9"/>
  <c r="H197" i="9"/>
  <c r="I197" i="9"/>
  <c r="I182" i="9"/>
  <c r="H182" i="9"/>
  <c r="I221" i="9"/>
  <c r="H221" i="9"/>
  <c r="H257" i="9"/>
  <c r="I257" i="9"/>
  <c r="I238" i="9"/>
  <c r="H238" i="9"/>
  <c r="H281" i="9"/>
  <c r="I281" i="9"/>
  <c r="I162" i="9"/>
  <c r="H162" i="9"/>
  <c r="I151" i="9"/>
  <c r="H151" i="9"/>
  <c r="I183" i="9"/>
  <c r="H183" i="9"/>
  <c r="I171" i="9"/>
  <c r="H171" i="9"/>
  <c r="H199" i="9"/>
  <c r="I199" i="9"/>
  <c r="I225" i="9"/>
  <c r="H225" i="9"/>
  <c r="H253" i="9"/>
  <c r="I253" i="9"/>
  <c r="I243" i="9"/>
  <c r="H243" i="9"/>
  <c r="I166" i="9"/>
  <c r="H166" i="9"/>
  <c r="H261" i="9"/>
  <c r="I261" i="9"/>
  <c r="I229" i="9"/>
  <c r="H229" i="9"/>
  <c r="H263" i="9"/>
  <c r="I263" i="9"/>
  <c r="I209" i="9"/>
  <c r="H209" i="9"/>
  <c r="H249" i="9"/>
  <c r="I249" i="9"/>
  <c r="H172" i="9"/>
  <c r="I172" i="9"/>
  <c r="H188" i="9"/>
  <c r="I188" i="9"/>
  <c r="I206" i="9"/>
  <c r="H206" i="9"/>
  <c r="I226" i="9"/>
  <c r="H226" i="9"/>
  <c r="H207" i="9"/>
  <c r="I207" i="9"/>
  <c r="H245" i="9"/>
  <c r="I245" i="9"/>
  <c r="H156" i="9"/>
  <c r="I156" i="9"/>
  <c r="I165" i="9"/>
  <c r="H165" i="9"/>
  <c r="I232" i="9"/>
  <c r="H232" i="9"/>
  <c r="H168" i="9"/>
  <c r="I168" i="9"/>
  <c r="H196" i="9"/>
  <c r="I196" i="9"/>
  <c r="H195" i="9"/>
  <c r="I195" i="9"/>
  <c r="I246" i="9"/>
  <c r="H246" i="9"/>
  <c r="H180" i="9"/>
  <c r="I180" i="9"/>
  <c r="I234" i="9"/>
  <c r="H234" i="9"/>
  <c r="H160" i="9"/>
  <c r="I160" i="9"/>
  <c r="I169" i="9"/>
  <c r="H169" i="9"/>
  <c r="H264" i="9"/>
  <c r="I264" i="9"/>
  <c r="H260" i="9"/>
  <c r="I260" i="9"/>
  <c r="I208" i="9"/>
  <c r="H208" i="9"/>
  <c r="H284" i="9"/>
  <c r="I284" i="9"/>
  <c r="I157" i="9"/>
  <c r="H157" i="9"/>
  <c r="I181" i="9"/>
  <c r="H181" i="9"/>
  <c r="I204" i="9"/>
  <c r="H204" i="9"/>
  <c r="I224" i="9"/>
  <c r="H224" i="9"/>
  <c r="H184" i="9"/>
  <c r="I184" i="9"/>
  <c r="H236" i="9"/>
  <c r="I236" i="9"/>
  <c r="H256" i="9"/>
  <c r="I256" i="9"/>
  <c r="H289" i="9"/>
  <c r="I289" i="9"/>
  <c r="I244" i="9"/>
  <c r="H244" i="9"/>
  <c r="G313" i="6"/>
  <c r="F312" i="6"/>
  <c r="G312" i="6" s="1"/>
  <c r="I312" i="6" s="1"/>
  <c r="E197" i="6"/>
  <c r="E195" i="6"/>
  <c r="F195" i="6" s="1"/>
  <c r="B314" i="6"/>
  <c r="D314" i="6" s="1"/>
  <c r="C314" i="6"/>
  <c r="E314" i="6" s="1"/>
  <c r="E193" i="6"/>
  <c r="A315" i="6"/>
  <c r="A316" i="6" s="1"/>
  <c r="H312" i="6"/>
  <c r="B315" i="6"/>
  <c r="D315" i="6" s="1"/>
  <c r="I313" i="6"/>
  <c r="H313" i="6"/>
  <c r="F41" i="6"/>
  <c r="F193" i="6"/>
  <c r="F194" i="6"/>
  <c r="C270" i="6"/>
  <c r="B270" i="6"/>
  <c r="A271" i="6"/>
  <c r="C233" i="6"/>
  <c r="B233" i="6"/>
  <c r="A234" i="6"/>
  <c r="A199" i="6"/>
  <c r="B198" i="6"/>
  <c r="D198" i="6" s="1"/>
  <c r="C198" i="6"/>
  <c r="E198" i="6" s="1"/>
  <c r="F196" i="6"/>
  <c r="F197" i="6"/>
  <c r="C154" i="6"/>
  <c r="B154" i="6"/>
  <c r="A155" i="6"/>
  <c r="C117" i="6"/>
  <c r="B117" i="6"/>
  <c r="A118" i="6"/>
  <c r="A80" i="6"/>
  <c r="C79" i="6"/>
  <c r="B79" i="6"/>
  <c r="B42" i="6"/>
  <c r="D42" i="6" s="1"/>
  <c r="G40" i="6"/>
  <c r="H40" i="6" s="1"/>
  <c r="C42" i="6"/>
  <c r="E42" i="6" s="1"/>
  <c r="C43" i="6"/>
  <c r="E43" i="6" s="1"/>
  <c r="A44" i="6"/>
  <c r="B43" i="6"/>
  <c r="D43" i="6" s="1"/>
  <c r="A189" i="5"/>
  <c r="A155" i="5"/>
  <c r="A156" i="5" s="1"/>
  <c r="B151" i="5"/>
  <c r="B189" i="5" s="1"/>
  <c r="A151" i="5"/>
  <c r="A118" i="5"/>
  <c r="A119" i="5" s="1"/>
  <c r="A117" i="5"/>
  <c r="A79" i="5"/>
  <c r="B75" i="5"/>
  <c r="B113" i="5" s="1"/>
  <c r="A75" i="5"/>
  <c r="A113" i="5" s="1"/>
  <c r="A41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B36" i="5" s="1"/>
  <c r="A25" i="5"/>
  <c r="A36" i="5" s="1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118" i="5" s="1"/>
  <c r="B4" i="5"/>
  <c r="C117" i="5" s="1"/>
  <c r="A4" i="5"/>
  <c r="B117" i="5" s="1"/>
  <c r="B3" i="5"/>
  <c r="C78" i="5" s="1"/>
  <c r="A3" i="5"/>
  <c r="B40" i="5" s="1"/>
  <c r="D40" i="5" s="1"/>
  <c r="B2" i="5"/>
  <c r="A2" i="5"/>
  <c r="A1" i="5"/>
  <c r="A189" i="4"/>
  <c r="A155" i="4"/>
  <c r="A151" i="4"/>
  <c r="A117" i="4"/>
  <c r="A118" i="4" s="1"/>
  <c r="A113" i="4"/>
  <c r="A80" i="4"/>
  <c r="A81" i="4" s="1"/>
  <c r="A79" i="4"/>
  <c r="B75" i="4"/>
  <c r="B113" i="4" s="1"/>
  <c r="B151" i="4" s="1"/>
  <c r="B189" i="4" s="1"/>
  <c r="A75" i="4"/>
  <c r="A41" i="4"/>
  <c r="A42" i="4" s="1"/>
  <c r="A3" i="4"/>
  <c r="B154" i="4" s="1"/>
  <c r="B3" i="4"/>
  <c r="C40" i="4" s="1"/>
  <c r="A4" i="4"/>
  <c r="B79" i="4" s="1"/>
  <c r="B4" i="4"/>
  <c r="C79" i="4" s="1"/>
  <c r="A5" i="4"/>
  <c r="B80" i="4" s="1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A36" i="4" s="1"/>
  <c r="B29" i="4"/>
  <c r="B36" i="4" s="1"/>
  <c r="A30" i="4"/>
  <c r="B30" i="4"/>
  <c r="A31" i="4"/>
  <c r="B31" i="4"/>
  <c r="A32" i="4"/>
  <c r="B32" i="4"/>
  <c r="B2" i="4"/>
  <c r="A2" i="4"/>
  <c r="A41" i="3"/>
  <c r="C40" i="3"/>
  <c r="B40" i="3"/>
  <c r="B36" i="3"/>
  <c r="A36" i="3"/>
  <c r="A193" i="1"/>
  <c r="A194" i="1" s="1"/>
  <c r="B156" i="1"/>
  <c r="A155" i="1"/>
  <c r="A156" i="1" s="1"/>
  <c r="A117" i="1"/>
  <c r="A118" i="1" s="1"/>
  <c r="A81" i="1"/>
  <c r="A79" i="1"/>
  <c r="A80" i="1" s="1"/>
  <c r="B75" i="1"/>
  <c r="B113" i="1" s="1"/>
  <c r="B151" i="1" s="1"/>
  <c r="B189" i="1" s="1"/>
  <c r="B227" i="1" s="1"/>
  <c r="A75" i="1"/>
  <c r="A113" i="1" s="1"/>
  <c r="A151" i="1" s="1"/>
  <c r="A189" i="1" s="1"/>
  <c r="A227" i="1" s="1"/>
  <c r="A41" i="1"/>
  <c r="B41" i="1" s="1"/>
  <c r="D41" i="1" s="1"/>
  <c r="A4" i="1"/>
  <c r="B4" i="1"/>
  <c r="C79" i="1" s="1"/>
  <c r="A5" i="1"/>
  <c r="B5" i="1"/>
  <c r="A6" i="1"/>
  <c r="B6" i="1"/>
  <c r="A7" i="1"/>
  <c r="B7" i="1"/>
  <c r="A8" i="1"/>
  <c r="B8" i="1"/>
  <c r="A9" i="1"/>
  <c r="B9" i="1"/>
  <c r="A10" i="1"/>
  <c r="B10" i="1"/>
  <c r="A11" i="1"/>
  <c r="A36" i="1" s="1"/>
  <c r="B11" i="1"/>
  <c r="B36" i="1" s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3" i="1"/>
  <c r="C192" i="1" s="1"/>
  <c r="A3" i="1"/>
  <c r="B192" i="1" s="1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B1" i="2"/>
  <c r="C1" i="2"/>
  <c r="D1" i="2"/>
  <c r="E1" i="2"/>
  <c r="F1" i="2"/>
  <c r="G1" i="2"/>
  <c r="H1" i="2"/>
  <c r="I1" i="2"/>
  <c r="J1" i="2"/>
  <c r="K1" i="2"/>
  <c r="L1" i="2"/>
  <c r="A1" i="2"/>
  <c r="E409" i="13" l="1"/>
  <c r="E401" i="13"/>
  <c r="E387" i="13"/>
  <c r="E385" i="13"/>
  <c r="E371" i="13"/>
  <c r="E363" i="13"/>
  <c r="E342" i="13"/>
  <c r="E324" i="13"/>
  <c r="E310" i="13"/>
  <c r="E302" i="13"/>
  <c r="E298" i="13"/>
  <c r="E423" i="13"/>
  <c r="E383" i="13"/>
  <c r="E367" i="13"/>
  <c r="E340" i="13"/>
  <c r="E330" i="13"/>
  <c r="E312" i="13"/>
  <c r="E300" i="13"/>
  <c r="E399" i="13"/>
  <c r="E359" i="13"/>
  <c r="E407" i="13"/>
  <c r="E389" i="13"/>
  <c r="E348" i="13"/>
  <c r="E415" i="13"/>
  <c r="E344" i="13"/>
  <c r="E397" i="13"/>
  <c r="E308" i="13"/>
  <c r="E326" i="13"/>
  <c r="E328" i="13"/>
  <c r="E334" i="13"/>
  <c r="E364" i="13"/>
  <c r="E311" i="13"/>
  <c r="E320" i="13"/>
  <c r="E417" i="13"/>
  <c r="E343" i="13"/>
  <c r="E372" i="13"/>
  <c r="E431" i="13"/>
  <c r="E365" i="13"/>
  <c r="E395" i="13"/>
  <c r="E316" i="13"/>
  <c r="E369" i="13"/>
  <c r="E412" i="13"/>
  <c r="E427" i="13"/>
  <c r="E319" i="13"/>
  <c r="E333" i="13"/>
  <c r="E351" i="13"/>
  <c r="E358" i="13"/>
  <c r="E394" i="13"/>
  <c r="E426" i="13"/>
  <c r="E309" i="13"/>
  <c r="E327" i="13"/>
  <c r="E341" i="13"/>
  <c r="E360" i="13"/>
  <c r="E416" i="13"/>
  <c r="E317" i="13"/>
  <c r="E335" i="13"/>
  <c r="E362" i="13"/>
  <c r="E396" i="13"/>
  <c r="E430" i="13"/>
  <c r="E352" i="13"/>
  <c r="E336" i="13"/>
  <c r="E347" i="13"/>
  <c r="E419" i="13"/>
  <c r="E315" i="13"/>
  <c r="E411" i="13"/>
  <c r="E433" i="13"/>
  <c r="E388" i="13"/>
  <c r="E306" i="13"/>
  <c r="E325" i="13"/>
  <c r="E354" i="13"/>
  <c r="E373" i="13"/>
  <c r="E429" i="13"/>
  <c r="E305" i="13"/>
  <c r="E323" i="13"/>
  <c r="E337" i="13"/>
  <c r="E380" i="13"/>
  <c r="E402" i="13"/>
  <c r="E301" i="13"/>
  <c r="E313" i="13"/>
  <c r="E331" i="13"/>
  <c r="E345" i="13"/>
  <c r="E398" i="13"/>
  <c r="E424" i="13"/>
  <c r="E307" i="13"/>
  <c r="E321" i="13"/>
  <c r="E339" i="13"/>
  <c r="E353" i="13"/>
  <c r="E390" i="13"/>
  <c r="E406" i="13"/>
  <c r="E338" i="13"/>
  <c r="E404" i="13"/>
  <c r="E329" i="13"/>
  <c r="E350" i="13"/>
  <c r="E346" i="13"/>
  <c r="E421" i="13"/>
  <c r="E303" i="13"/>
  <c r="E357" i="13"/>
  <c r="E413" i="13"/>
  <c r="E379" i="13"/>
  <c r="E391" i="13"/>
  <c r="E403" i="13"/>
  <c r="E420" i="13"/>
  <c r="E435" i="13"/>
  <c r="E356" i="13"/>
  <c r="E375" i="13"/>
  <c r="E437" i="13"/>
  <c r="E355" i="13"/>
  <c r="E374" i="13"/>
  <c r="E410" i="13"/>
  <c r="E432" i="13"/>
  <c r="E304" i="13"/>
  <c r="E384" i="13"/>
  <c r="E400" i="13"/>
  <c r="E436" i="13"/>
  <c r="E376" i="13"/>
  <c r="E414" i="13"/>
  <c r="E434" i="13"/>
  <c r="E382" i="13"/>
  <c r="E428" i="13"/>
  <c r="E405" i="13"/>
  <c r="E366" i="13"/>
  <c r="E422" i="13"/>
  <c r="E318" i="13"/>
  <c r="E361" i="13"/>
  <c r="E425" i="13"/>
  <c r="E368" i="13"/>
  <c r="E370" i="13"/>
  <c r="E332" i="13"/>
  <c r="E299" i="13"/>
  <c r="E381" i="13"/>
  <c r="E392" i="13"/>
  <c r="E386" i="13"/>
  <c r="E378" i="13"/>
  <c r="E377" i="13"/>
  <c r="E322" i="13"/>
  <c r="E393" i="13"/>
  <c r="E314" i="13"/>
  <c r="E418" i="13"/>
  <c r="E408" i="13"/>
  <c r="E349" i="13"/>
  <c r="D415" i="13"/>
  <c r="D408" i="13"/>
  <c r="D388" i="13"/>
  <c r="F388" i="13" s="1"/>
  <c r="D430" i="13"/>
  <c r="F430" i="13" s="1"/>
  <c r="D405" i="13"/>
  <c r="D307" i="13"/>
  <c r="D413" i="13"/>
  <c r="F413" i="13" s="1"/>
  <c r="D406" i="13"/>
  <c r="F406" i="13" s="1"/>
  <c r="D376" i="13"/>
  <c r="D421" i="13"/>
  <c r="D414" i="13"/>
  <c r="D396" i="13"/>
  <c r="F396" i="13" s="1"/>
  <c r="D353" i="13"/>
  <c r="D338" i="13"/>
  <c r="F338" i="13" s="1"/>
  <c r="D320" i="13"/>
  <c r="F320" i="13" s="1"/>
  <c r="D434" i="13"/>
  <c r="F434" i="13" s="1"/>
  <c r="D429" i="13"/>
  <c r="D422" i="13"/>
  <c r="F422" i="13" s="1"/>
  <c r="D390" i="13"/>
  <c r="D339" i="13"/>
  <c r="F339" i="13" s="1"/>
  <c r="D349" i="13"/>
  <c r="D378" i="13"/>
  <c r="F378" i="13" s="1"/>
  <c r="D317" i="13"/>
  <c r="F317" i="13" s="1"/>
  <c r="D306" i="13"/>
  <c r="F306" i="13" s="1"/>
  <c r="D305" i="13"/>
  <c r="F305" i="13" s="1"/>
  <c r="D344" i="13"/>
  <c r="F344" i="13" s="1"/>
  <c r="D399" i="13"/>
  <c r="F399" i="13" s="1"/>
  <c r="D322" i="13"/>
  <c r="F322" i="13" s="1"/>
  <c r="D302" i="13"/>
  <c r="F302" i="13" s="1"/>
  <c r="D426" i="13"/>
  <c r="F426" i="13" s="1"/>
  <c r="D312" i="13"/>
  <c r="F312" i="13" s="1"/>
  <c r="D328" i="13"/>
  <c r="F328" i="13" s="1"/>
  <c r="D403" i="13"/>
  <c r="F403" i="13" s="1"/>
  <c r="D418" i="13"/>
  <c r="F418" i="13" s="1"/>
  <c r="D385" i="13"/>
  <c r="D410" i="13"/>
  <c r="F410" i="13" s="1"/>
  <c r="D427" i="13"/>
  <c r="D299" i="13"/>
  <c r="F299" i="13" s="1"/>
  <c r="D351" i="13"/>
  <c r="F351" i="13" s="1"/>
  <c r="D382" i="13"/>
  <c r="F382" i="13" s="1"/>
  <c r="D400" i="13"/>
  <c r="F400" i="13" s="1"/>
  <c r="D368" i="13"/>
  <c r="F368" i="13" s="1"/>
  <c r="D379" i="13"/>
  <c r="F379" i="13" s="1"/>
  <c r="D300" i="13"/>
  <c r="F300" i="13" s="1"/>
  <c r="D370" i="13"/>
  <c r="D389" i="13"/>
  <c r="F389" i="13" s="1"/>
  <c r="D303" i="13"/>
  <c r="D352" i="13"/>
  <c r="F352" i="13" s="1"/>
  <c r="D372" i="13"/>
  <c r="D381" i="13"/>
  <c r="F381" i="13" s="1"/>
  <c r="D314" i="13"/>
  <c r="F314" i="13" s="1"/>
  <c r="D409" i="13"/>
  <c r="F409" i="13" s="1"/>
  <c r="D384" i="13"/>
  <c r="D324" i="13"/>
  <c r="D325" i="13"/>
  <c r="F325" i="13" s="1"/>
  <c r="D304" i="13"/>
  <c r="F304" i="13" s="1"/>
  <c r="D341" i="13"/>
  <c r="D428" i="13"/>
  <c r="D298" i="13"/>
  <c r="F298" i="13" s="1"/>
  <c r="D330" i="13"/>
  <c r="F330" i="13" s="1"/>
  <c r="D347" i="13"/>
  <c r="F347" i="13" s="1"/>
  <c r="D386" i="13"/>
  <c r="D420" i="13"/>
  <c r="F420" i="13" s="1"/>
  <c r="D371" i="13"/>
  <c r="F371" i="13" s="1"/>
  <c r="D397" i="13"/>
  <c r="F397" i="13" s="1"/>
  <c r="D412" i="13"/>
  <c r="F412" i="13" s="1"/>
  <c r="D432" i="13"/>
  <c r="F432" i="13" s="1"/>
  <c r="D387" i="13"/>
  <c r="F387" i="13" s="1"/>
  <c r="D402" i="13"/>
  <c r="F402" i="13" s="1"/>
  <c r="D417" i="13"/>
  <c r="F417" i="13" s="1"/>
  <c r="D354" i="13"/>
  <c r="F354" i="13" s="1"/>
  <c r="D360" i="13"/>
  <c r="F360" i="13" s="1"/>
  <c r="D373" i="13"/>
  <c r="D431" i="13"/>
  <c r="F431" i="13" s="1"/>
  <c r="D362" i="13"/>
  <c r="F362" i="13" s="1"/>
  <c r="D383" i="13"/>
  <c r="F383" i="13" s="1"/>
  <c r="D364" i="13"/>
  <c r="D375" i="13"/>
  <c r="F375" i="13" s="1"/>
  <c r="D433" i="13"/>
  <c r="F433" i="13" s="1"/>
  <c r="D331" i="13"/>
  <c r="F331" i="13" s="1"/>
  <c r="D355" i="13"/>
  <c r="D411" i="13"/>
  <c r="F411" i="13" s="1"/>
  <c r="D315" i="13"/>
  <c r="D436" i="13"/>
  <c r="F436" i="13" s="1"/>
  <c r="D319" i="13"/>
  <c r="D333" i="13"/>
  <c r="F333" i="13" s="1"/>
  <c r="D398" i="13"/>
  <c r="F398" i="13" s="1"/>
  <c r="D423" i="13"/>
  <c r="F423" i="13" s="1"/>
  <c r="D358" i="13"/>
  <c r="D309" i="13"/>
  <c r="F309" i="13" s="1"/>
  <c r="D336" i="13"/>
  <c r="F336" i="13" s="1"/>
  <c r="D392" i="13"/>
  <c r="F392" i="13" s="1"/>
  <c r="D404" i="13"/>
  <c r="D419" i="13"/>
  <c r="D313" i="13"/>
  <c r="F313" i="13" s="1"/>
  <c r="D327" i="13"/>
  <c r="F327" i="13" s="1"/>
  <c r="D345" i="13"/>
  <c r="F345" i="13" s="1"/>
  <c r="D365" i="13"/>
  <c r="F365" i="13" s="1"/>
  <c r="D391" i="13"/>
  <c r="D321" i="13"/>
  <c r="F321" i="13" s="1"/>
  <c r="D335" i="13"/>
  <c r="D348" i="13"/>
  <c r="D367" i="13"/>
  <c r="F367" i="13" s="1"/>
  <c r="D311" i="13"/>
  <c r="F311" i="13" s="1"/>
  <c r="D329" i="13"/>
  <c r="D343" i="13"/>
  <c r="D356" i="13"/>
  <c r="D369" i="13"/>
  <c r="F369" i="13" s="1"/>
  <c r="D393" i="13"/>
  <c r="D337" i="13"/>
  <c r="D346" i="13"/>
  <c r="F346" i="13" s="1"/>
  <c r="D407" i="13"/>
  <c r="F407" i="13" s="1"/>
  <c r="D318" i="13"/>
  <c r="D435" i="13"/>
  <c r="D359" i="13"/>
  <c r="D361" i="13"/>
  <c r="F361" i="13" s="1"/>
  <c r="D301" i="13"/>
  <c r="F301" i="13" s="1"/>
  <c r="D323" i="13"/>
  <c r="F323" i="13" s="1"/>
  <c r="D363" i="13"/>
  <c r="F363" i="13" s="1"/>
  <c r="D425" i="13"/>
  <c r="F425" i="13" s="1"/>
  <c r="D366" i="13"/>
  <c r="F366" i="13" s="1"/>
  <c r="D332" i="13"/>
  <c r="D377" i="13"/>
  <c r="F377" i="13" s="1"/>
  <c r="D308" i="13"/>
  <c r="F308" i="13" s="1"/>
  <c r="D316" i="13"/>
  <c r="D374" i="13"/>
  <c r="D310" i="13"/>
  <c r="F310" i="13" s="1"/>
  <c r="D401" i="13"/>
  <c r="F401" i="13" s="1"/>
  <c r="D437" i="13"/>
  <c r="F437" i="13" s="1"/>
  <c r="D380" i="13"/>
  <c r="D350" i="13"/>
  <c r="F350" i="13" s="1"/>
  <c r="D326" i="13"/>
  <c r="F326" i="13" s="1"/>
  <c r="D334" i="13"/>
  <c r="F334" i="13" s="1"/>
  <c r="D342" i="13"/>
  <c r="D424" i="13"/>
  <c r="F424" i="13" s="1"/>
  <c r="D416" i="13"/>
  <c r="F416" i="13" s="1"/>
  <c r="D394" i="13"/>
  <c r="D357" i="13"/>
  <c r="F357" i="13" s="1"/>
  <c r="D340" i="13"/>
  <c r="F340" i="13" s="1"/>
  <c r="D395" i="13"/>
  <c r="F395" i="13" s="1"/>
  <c r="I282" i="9"/>
  <c r="H282" i="9"/>
  <c r="I231" i="9"/>
  <c r="B294" i="9" s="1"/>
  <c r="H174" i="9"/>
  <c r="A294" i="9" s="1"/>
  <c r="G290" i="9"/>
  <c r="G300" i="8"/>
  <c r="G243" i="8"/>
  <c r="G302" i="8"/>
  <c r="G235" i="8"/>
  <c r="I235" i="8" s="1"/>
  <c r="G263" i="8"/>
  <c r="G361" i="8"/>
  <c r="G358" i="8"/>
  <c r="G290" i="8"/>
  <c r="I290" i="8" s="1"/>
  <c r="G338" i="8"/>
  <c r="G340" i="8"/>
  <c r="G321" i="8"/>
  <c r="G279" i="8"/>
  <c r="H279" i="8" s="1"/>
  <c r="G317" i="8"/>
  <c r="G354" i="8"/>
  <c r="J246" i="8"/>
  <c r="G246" i="8"/>
  <c r="I246" i="8" s="1"/>
  <c r="G224" i="8"/>
  <c r="G297" i="8"/>
  <c r="I297" i="8" s="1"/>
  <c r="G282" i="8"/>
  <c r="G273" i="8"/>
  <c r="I273" i="8" s="1"/>
  <c r="G234" i="8"/>
  <c r="G308" i="8"/>
  <c r="H308" i="8" s="1"/>
  <c r="G295" i="8"/>
  <c r="G266" i="8"/>
  <c r="I266" i="8" s="1"/>
  <c r="G292" i="8"/>
  <c r="J288" i="8"/>
  <c r="G288" i="8"/>
  <c r="J251" i="8"/>
  <c r="G251" i="8"/>
  <c r="J293" i="8"/>
  <c r="G293" i="8"/>
  <c r="I344" i="8"/>
  <c r="H344" i="8"/>
  <c r="I231" i="8"/>
  <c r="H231" i="8"/>
  <c r="I360" i="8"/>
  <c r="H360" i="8"/>
  <c r="H271" i="8"/>
  <c r="I271" i="8"/>
  <c r="H307" i="8"/>
  <c r="I307" i="8"/>
  <c r="I309" i="8"/>
  <c r="H309" i="8"/>
  <c r="I341" i="8"/>
  <c r="H341" i="8"/>
  <c r="I270" i="8"/>
  <c r="H270" i="8"/>
  <c r="I260" i="8"/>
  <c r="H260" i="8"/>
  <c r="I277" i="8"/>
  <c r="H277" i="8"/>
  <c r="I239" i="8"/>
  <c r="H239" i="8"/>
  <c r="H248" i="8"/>
  <c r="I248" i="8"/>
  <c r="H259" i="8"/>
  <c r="I259" i="8"/>
  <c r="J252" i="8"/>
  <c r="G252" i="8"/>
  <c r="J236" i="8"/>
  <c r="G236" i="8"/>
  <c r="J256" i="8"/>
  <c r="G256" i="8"/>
  <c r="J339" i="8"/>
  <c r="G339" i="8"/>
  <c r="J335" i="8"/>
  <c r="G335" i="8"/>
  <c r="I320" i="8"/>
  <c r="H320" i="8"/>
  <c r="J352" i="8"/>
  <c r="G352" i="8"/>
  <c r="J272" i="8"/>
  <c r="G272" i="8"/>
  <c r="J298" i="8"/>
  <c r="G298" i="8"/>
  <c r="J265" i="8"/>
  <c r="G265" i="8"/>
  <c r="I233" i="8"/>
  <c r="H233" i="8"/>
  <c r="I308" i="8"/>
  <c r="I340" i="8"/>
  <c r="H340" i="8"/>
  <c r="I237" i="8"/>
  <c r="H237" i="8"/>
  <c r="H295" i="8"/>
  <c r="I295" i="8"/>
  <c r="H305" i="8"/>
  <c r="I305" i="8"/>
  <c r="H337" i="8"/>
  <c r="I337" i="8"/>
  <c r="H266" i="8"/>
  <c r="I244" i="8"/>
  <c r="H244" i="8"/>
  <c r="I292" i="8"/>
  <c r="H292" i="8"/>
  <c r="I286" i="8"/>
  <c r="H286" i="8"/>
  <c r="I232" i="8"/>
  <c r="H232" i="8"/>
  <c r="J269" i="8"/>
  <c r="G269" i="8"/>
  <c r="J291" i="8"/>
  <c r="G291" i="8"/>
  <c r="I227" i="8"/>
  <c r="H227" i="8"/>
  <c r="I312" i="8"/>
  <c r="H312" i="8"/>
  <c r="J314" i="8"/>
  <c r="G314" i="8"/>
  <c r="I300" i="8"/>
  <c r="H300" i="8"/>
  <c r="I332" i="8"/>
  <c r="H332" i="8"/>
  <c r="H283" i="8"/>
  <c r="I283" i="8"/>
  <c r="H319" i="8"/>
  <c r="I319" i="8"/>
  <c r="H313" i="8"/>
  <c r="I313" i="8"/>
  <c r="H345" i="8"/>
  <c r="I345" i="8"/>
  <c r="I249" i="8"/>
  <c r="H249" i="8"/>
  <c r="I276" i="8"/>
  <c r="H276" i="8"/>
  <c r="I306" i="8"/>
  <c r="H306" i="8"/>
  <c r="H226" i="8"/>
  <c r="I226" i="8"/>
  <c r="I264" i="8"/>
  <c r="H264" i="8"/>
  <c r="H275" i="8"/>
  <c r="I275" i="8"/>
  <c r="J268" i="8"/>
  <c r="G268" i="8"/>
  <c r="J274" i="8"/>
  <c r="G274" i="8"/>
  <c r="I262" i="8"/>
  <c r="H262" i="8"/>
  <c r="I302" i="8"/>
  <c r="H302" i="8"/>
  <c r="H331" i="8"/>
  <c r="I331" i="8"/>
  <c r="I317" i="8"/>
  <c r="H317" i="8"/>
  <c r="I349" i="8"/>
  <c r="H349" i="8"/>
  <c r="H235" i="8"/>
  <c r="I357" i="8"/>
  <c r="H357" i="8"/>
  <c r="I354" i="8"/>
  <c r="H354" i="8"/>
  <c r="I238" i="8"/>
  <c r="H238" i="8"/>
  <c r="H263" i="8"/>
  <c r="I263" i="8"/>
  <c r="J303" i="8"/>
  <c r="G303" i="8"/>
  <c r="J299" i="8"/>
  <c r="G299" i="8"/>
  <c r="J281" i="8"/>
  <c r="G281" i="8"/>
  <c r="J253" i="8"/>
  <c r="G253" i="8"/>
  <c r="I278" i="8"/>
  <c r="H278" i="8"/>
  <c r="I240" i="8"/>
  <c r="H240" i="8"/>
  <c r="H267" i="8"/>
  <c r="I267" i="8"/>
  <c r="I326" i="8"/>
  <c r="H326" i="8"/>
  <c r="H347" i="8"/>
  <c r="I347" i="8"/>
  <c r="I325" i="8"/>
  <c r="H325" i="8"/>
  <c r="I247" i="8"/>
  <c r="H247" i="8"/>
  <c r="I225" i="8"/>
  <c r="H225" i="8"/>
  <c r="H257" i="8"/>
  <c r="I257" i="8"/>
  <c r="I330" i="8"/>
  <c r="H330" i="8"/>
  <c r="H254" i="8"/>
  <c r="I254" i="8"/>
  <c r="I362" i="8"/>
  <c r="H362" i="8"/>
  <c r="J318" i="8"/>
  <c r="G318" i="8"/>
  <c r="J323" i="8"/>
  <c r="G323" i="8"/>
  <c r="I242" i="8"/>
  <c r="H242" i="8"/>
  <c r="J261" i="8"/>
  <c r="G261" i="8"/>
  <c r="J284" i="8"/>
  <c r="G284" i="8"/>
  <c r="I336" i="8"/>
  <c r="H336" i="8"/>
  <c r="J351" i="8"/>
  <c r="G351" i="8"/>
  <c r="H355" i="8"/>
  <c r="I355" i="8"/>
  <c r="H363" i="8"/>
  <c r="I363" i="8"/>
  <c r="I324" i="8"/>
  <c r="H324" i="8"/>
  <c r="H255" i="8"/>
  <c r="I255" i="8"/>
  <c r="I356" i="8"/>
  <c r="H356" i="8"/>
  <c r="I310" i="8"/>
  <c r="H310" i="8"/>
  <c r="H343" i="8"/>
  <c r="I343" i="8"/>
  <c r="H321" i="8"/>
  <c r="I321" i="8"/>
  <c r="H353" i="8"/>
  <c r="I353" i="8"/>
  <c r="I241" i="8"/>
  <c r="H241" i="8"/>
  <c r="H361" i="8"/>
  <c r="I361" i="8"/>
  <c r="I322" i="8"/>
  <c r="H322" i="8"/>
  <c r="H250" i="8"/>
  <c r="I250" i="8"/>
  <c r="I358" i="8"/>
  <c r="H358" i="8"/>
  <c r="I285" i="8"/>
  <c r="H285" i="8"/>
  <c r="J315" i="8"/>
  <c r="G315" i="8"/>
  <c r="J311" i="8"/>
  <c r="G311" i="8"/>
  <c r="J289" i="8"/>
  <c r="G289" i="8"/>
  <c r="I296" i="8"/>
  <c r="H296" i="8"/>
  <c r="J328" i="8"/>
  <c r="G328" i="8"/>
  <c r="J327" i="8"/>
  <c r="G327" i="8"/>
  <c r="J258" i="8"/>
  <c r="G258" i="8"/>
  <c r="I316" i="8"/>
  <c r="H316" i="8"/>
  <c r="J348" i="8"/>
  <c r="G348" i="8"/>
  <c r="I334" i="8"/>
  <c r="H334" i="8"/>
  <c r="H297" i="8"/>
  <c r="H329" i="8"/>
  <c r="I329" i="8"/>
  <c r="I282" i="8"/>
  <c r="H282" i="8"/>
  <c r="I243" i="8"/>
  <c r="H243" i="8"/>
  <c r="H273" i="8"/>
  <c r="I338" i="8"/>
  <c r="H338" i="8"/>
  <c r="I234" i="8"/>
  <c r="H234" i="8"/>
  <c r="H230" i="8"/>
  <c r="I230" i="8"/>
  <c r="J342" i="8"/>
  <c r="G342" i="8"/>
  <c r="J346" i="8"/>
  <c r="G346" i="8"/>
  <c r="J304" i="8"/>
  <c r="G304" i="8"/>
  <c r="J245" i="8"/>
  <c r="G245" i="8"/>
  <c r="I350" i="8"/>
  <c r="H350" i="8"/>
  <c r="I301" i="8"/>
  <c r="H301" i="8"/>
  <c r="I333" i="8"/>
  <c r="H333" i="8"/>
  <c r="I294" i="8"/>
  <c r="H294" i="8"/>
  <c r="H228" i="8"/>
  <c r="I228" i="8"/>
  <c r="H287" i="8"/>
  <c r="I287" i="8"/>
  <c r="I229" i="8"/>
  <c r="H229" i="8"/>
  <c r="I280" i="8"/>
  <c r="H280" i="8"/>
  <c r="J359" i="8"/>
  <c r="G359" i="8"/>
  <c r="J312" i="6"/>
  <c r="F42" i="6"/>
  <c r="F198" i="6"/>
  <c r="C315" i="6"/>
  <c r="E315" i="6" s="1"/>
  <c r="F315" i="6" s="1"/>
  <c r="J315" i="6" s="1"/>
  <c r="F43" i="6"/>
  <c r="F314" i="6"/>
  <c r="A317" i="6"/>
  <c r="C316" i="6"/>
  <c r="E316" i="6" s="1"/>
  <c r="B316" i="6"/>
  <c r="D316" i="6" s="1"/>
  <c r="G193" i="6"/>
  <c r="J193" i="6"/>
  <c r="I40" i="6"/>
  <c r="J195" i="6"/>
  <c r="G195" i="6"/>
  <c r="G194" i="6"/>
  <c r="J194" i="6"/>
  <c r="G41" i="6"/>
  <c r="A272" i="6"/>
  <c r="C271" i="6"/>
  <c r="B271" i="6"/>
  <c r="A235" i="6"/>
  <c r="C234" i="6"/>
  <c r="B234" i="6"/>
  <c r="G197" i="6"/>
  <c r="J197" i="6"/>
  <c r="G196" i="6"/>
  <c r="J196" i="6"/>
  <c r="B199" i="6"/>
  <c r="D199" i="6" s="1"/>
  <c r="A200" i="6"/>
  <c r="C199" i="6"/>
  <c r="E199" i="6" s="1"/>
  <c r="J198" i="6"/>
  <c r="G198" i="6"/>
  <c r="A156" i="6"/>
  <c r="C155" i="6"/>
  <c r="B155" i="6"/>
  <c r="A119" i="6"/>
  <c r="C118" i="6"/>
  <c r="B118" i="6"/>
  <c r="A81" i="6"/>
  <c r="C80" i="6"/>
  <c r="B80" i="6"/>
  <c r="G42" i="6"/>
  <c r="I42" i="6" s="1"/>
  <c r="G43" i="6"/>
  <c r="A45" i="6"/>
  <c r="C44" i="6"/>
  <c r="E44" i="6" s="1"/>
  <c r="B44" i="6"/>
  <c r="D44" i="6" s="1"/>
  <c r="C154" i="5"/>
  <c r="B116" i="5"/>
  <c r="B40" i="4"/>
  <c r="D40" i="4" s="1"/>
  <c r="B78" i="4"/>
  <c r="C116" i="5"/>
  <c r="B155" i="5"/>
  <c r="D40" i="3"/>
  <c r="E40" i="4"/>
  <c r="B116" i="4"/>
  <c r="C40" i="5"/>
  <c r="E40" i="5" s="1"/>
  <c r="B154" i="5"/>
  <c r="B41" i="4"/>
  <c r="D41" i="4" s="1"/>
  <c r="B117" i="4"/>
  <c r="C78" i="4"/>
  <c r="C116" i="4"/>
  <c r="C154" i="4"/>
  <c r="B78" i="5"/>
  <c r="E40" i="3"/>
  <c r="B41" i="5"/>
  <c r="D41" i="5" s="1"/>
  <c r="F40" i="3"/>
  <c r="G40" i="3" s="1"/>
  <c r="A157" i="5"/>
  <c r="C156" i="5"/>
  <c r="B156" i="5"/>
  <c r="C155" i="5"/>
  <c r="A120" i="5"/>
  <c r="C119" i="5"/>
  <c r="B119" i="5"/>
  <c r="C118" i="5"/>
  <c r="F40" i="5"/>
  <c r="C41" i="5"/>
  <c r="E41" i="5" s="1"/>
  <c r="F41" i="5" s="1"/>
  <c r="A42" i="5"/>
  <c r="A80" i="5"/>
  <c r="C79" i="5"/>
  <c r="B79" i="5"/>
  <c r="A156" i="4"/>
  <c r="C155" i="4"/>
  <c r="B155" i="4"/>
  <c r="A119" i="4"/>
  <c r="C118" i="4"/>
  <c r="B118" i="4"/>
  <c r="C117" i="4"/>
  <c r="A82" i="4"/>
  <c r="C81" i="4"/>
  <c r="B81" i="4"/>
  <c r="C80" i="4"/>
  <c r="A43" i="4"/>
  <c r="C42" i="4"/>
  <c r="E42" i="4" s="1"/>
  <c r="B42" i="4"/>
  <c r="D42" i="4" s="1"/>
  <c r="C41" i="4"/>
  <c r="E41" i="4" s="1"/>
  <c r="C194" i="1"/>
  <c r="A195" i="1"/>
  <c r="B194" i="1"/>
  <c r="C41" i="1"/>
  <c r="E41" i="1" s="1"/>
  <c r="F41" i="1" s="1"/>
  <c r="B78" i="1"/>
  <c r="A42" i="1"/>
  <c r="C78" i="1"/>
  <c r="C117" i="1"/>
  <c r="C154" i="1"/>
  <c r="B193" i="1"/>
  <c r="C118" i="1"/>
  <c r="B154" i="1"/>
  <c r="B40" i="1"/>
  <c r="D40" i="1" s="1"/>
  <c r="C80" i="1"/>
  <c r="B116" i="1"/>
  <c r="B118" i="1"/>
  <c r="C156" i="1"/>
  <c r="C193" i="1"/>
  <c r="C40" i="1"/>
  <c r="E40" i="1" s="1"/>
  <c r="C116" i="1"/>
  <c r="C155" i="1"/>
  <c r="A42" i="3"/>
  <c r="C41" i="3"/>
  <c r="E41" i="3" s="1"/>
  <c r="B41" i="3"/>
  <c r="D41" i="3" s="1"/>
  <c r="C195" i="1"/>
  <c r="A196" i="1"/>
  <c r="B195" i="1"/>
  <c r="A157" i="1"/>
  <c r="B155" i="1"/>
  <c r="A119" i="1"/>
  <c r="B117" i="1"/>
  <c r="C81" i="1"/>
  <c r="A82" i="1"/>
  <c r="B81" i="1"/>
  <c r="B80" i="1"/>
  <c r="B79" i="1"/>
  <c r="F40" i="1"/>
  <c r="A2" i="1"/>
  <c r="B2" i="1" s="1"/>
  <c r="F391" i="13" l="1"/>
  <c r="F315" i="13"/>
  <c r="J315" i="13" s="1"/>
  <c r="F385" i="13"/>
  <c r="J385" i="13" s="1"/>
  <c r="F342" i="13"/>
  <c r="F380" i="13"/>
  <c r="G380" i="13" s="1"/>
  <c r="K380" i="13" s="1"/>
  <c r="F374" i="13"/>
  <c r="J374" i="13" s="1"/>
  <c r="F332" i="13"/>
  <c r="J332" i="13" s="1"/>
  <c r="F435" i="13"/>
  <c r="F337" i="13"/>
  <c r="F343" i="13"/>
  <c r="J343" i="13" s="1"/>
  <c r="F348" i="13"/>
  <c r="J348" i="13" s="1"/>
  <c r="F419" i="13"/>
  <c r="F386" i="13"/>
  <c r="F428" i="13"/>
  <c r="J428" i="13" s="1"/>
  <c r="F324" i="13"/>
  <c r="G324" i="13" s="1"/>
  <c r="K324" i="13" s="1"/>
  <c r="F421" i="13"/>
  <c r="F307" i="13"/>
  <c r="F408" i="13"/>
  <c r="J408" i="13" s="1"/>
  <c r="F359" i="13"/>
  <c r="G359" i="13" s="1"/>
  <c r="K359" i="13" s="1"/>
  <c r="F356" i="13"/>
  <c r="F303" i="13"/>
  <c r="J303" i="13" s="1"/>
  <c r="F390" i="13"/>
  <c r="J390" i="13" s="1"/>
  <c r="F414" i="13"/>
  <c r="G414" i="13" s="1"/>
  <c r="K414" i="13" s="1"/>
  <c r="F394" i="13"/>
  <c r="F316" i="13"/>
  <c r="J316" i="13" s="1"/>
  <c r="F318" i="13"/>
  <c r="G318" i="13" s="1"/>
  <c r="K318" i="13" s="1"/>
  <c r="F393" i="13"/>
  <c r="G393" i="13" s="1"/>
  <c r="K393" i="13" s="1"/>
  <c r="F329" i="13"/>
  <c r="F335" i="13"/>
  <c r="J335" i="13" s="1"/>
  <c r="F404" i="13"/>
  <c r="J404" i="13" s="1"/>
  <c r="F358" i="13"/>
  <c r="G358" i="13" s="1"/>
  <c r="K358" i="13" s="1"/>
  <c r="F319" i="13"/>
  <c r="F355" i="13"/>
  <c r="F364" i="13"/>
  <c r="J364" i="13" s="1"/>
  <c r="F373" i="13"/>
  <c r="G373" i="13" s="1"/>
  <c r="K373" i="13" s="1"/>
  <c r="F341" i="13"/>
  <c r="F384" i="13"/>
  <c r="G384" i="13" s="1"/>
  <c r="K384" i="13" s="1"/>
  <c r="F372" i="13"/>
  <c r="G372" i="13" s="1"/>
  <c r="K372" i="13" s="1"/>
  <c r="F370" i="13"/>
  <c r="J370" i="13" s="1"/>
  <c r="F427" i="13"/>
  <c r="F349" i="13"/>
  <c r="J349" i="13" s="1"/>
  <c r="F429" i="13"/>
  <c r="G429" i="13" s="1"/>
  <c r="K429" i="13" s="1"/>
  <c r="F353" i="13"/>
  <c r="J353" i="13" s="1"/>
  <c r="F376" i="13"/>
  <c r="F405" i="13"/>
  <c r="J405" i="13" s="1"/>
  <c r="F415" i="13"/>
  <c r="G415" i="13" s="1"/>
  <c r="K415" i="13" s="1"/>
  <c r="G395" i="13"/>
  <c r="K395" i="13" s="1"/>
  <c r="J395" i="13"/>
  <c r="G416" i="13"/>
  <c r="K416" i="13" s="1"/>
  <c r="J416" i="13"/>
  <c r="G326" i="13"/>
  <c r="K326" i="13" s="1"/>
  <c r="J326" i="13"/>
  <c r="G401" i="13"/>
  <c r="K401" i="13" s="1"/>
  <c r="J401" i="13"/>
  <c r="G308" i="13"/>
  <c r="K308" i="13" s="1"/>
  <c r="J308" i="13"/>
  <c r="G425" i="13"/>
  <c r="K425" i="13" s="1"/>
  <c r="J425" i="13"/>
  <c r="G361" i="13"/>
  <c r="K361" i="13" s="1"/>
  <c r="J361" i="13"/>
  <c r="G407" i="13"/>
  <c r="K407" i="13" s="1"/>
  <c r="J407" i="13"/>
  <c r="G369" i="13"/>
  <c r="K369" i="13" s="1"/>
  <c r="J369" i="13"/>
  <c r="G311" i="13"/>
  <c r="K311" i="13" s="1"/>
  <c r="J311" i="13"/>
  <c r="G321" i="13"/>
  <c r="K321" i="13" s="1"/>
  <c r="J321" i="13"/>
  <c r="G327" i="13"/>
  <c r="K327" i="13" s="1"/>
  <c r="J327" i="13"/>
  <c r="J392" i="13"/>
  <c r="G392" i="13"/>
  <c r="K392" i="13" s="1"/>
  <c r="G423" i="13"/>
  <c r="K423" i="13" s="1"/>
  <c r="J423" i="13"/>
  <c r="J436" i="13"/>
  <c r="G436" i="13"/>
  <c r="K436" i="13" s="1"/>
  <c r="G331" i="13"/>
  <c r="K331" i="13" s="1"/>
  <c r="J331" i="13"/>
  <c r="G383" i="13"/>
  <c r="K383" i="13" s="1"/>
  <c r="J383" i="13"/>
  <c r="G360" i="13"/>
  <c r="K360" i="13" s="1"/>
  <c r="J360" i="13"/>
  <c r="J387" i="13"/>
  <c r="G387" i="13"/>
  <c r="K387" i="13" s="1"/>
  <c r="J371" i="13"/>
  <c r="G371" i="13"/>
  <c r="K371" i="13" s="1"/>
  <c r="G330" i="13"/>
  <c r="K330" i="13" s="1"/>
  <c r="J330" i="13"/>
  <c r="J304" i="13"/>
  <c r="G304" i="13"/>
  <c r="K304" i="13" s="1"/>
  <c r="G409" i="13"/>
  <c r="K409" i="13" s="1"/>
  <c r="J409" i="13"/>
  <c r="G352" i="13"/>
  <c r="K352" i="13" s="1"/>
  <c r="J352" i="13"/>
  <c r="G300" i="13"/>
  <c r="K300" i="13" s="1"/>
  <c r="J300" i="13"/>
  <c r="J382" i="13"/>
  <c r="G382" i="13"/>
  <c r="K382" i="13" s="1"/>
  <c r="J410" i="13"/>
  <c r="G410" i="13"/>
  <c r="K410" i="13" s="1"/>
  <c r="G328" i="13"/>
  <c r="K328" i="13" s="1"/>
  <c r="J328" i="13"/>
  <c r="G322" i="13"/>
  <c r="K322" i="13" s="1"/>
  <c r="J322" i="13"/>
  <c r="G306" i="13"/>
  <c r="K306" i="13" s="1"/>
  <c r="J306" i="13"/>
  <c r="G339" i="13"/>
  <c r="K339" i="13" s="1"/>
  <c r="J339" i="13"/>
  <c r="G434" i="13"/>
  <c r="K434" i="13" s="1"/>
  <c r="J434" i="13"/>
  <c r="G396" i="13"/>
  <c r="K396" i="13" s="1"/>
  <c r="J396" i="13"/>
  <c r="J406" i="13"/>
  <c r="G406" i="13"/>
  <c r="K406" i="13" s="1"/>
  <c r="J430" i="13"/>
  <c r="G430" i="13"/>
  <c r="K430" i="13" s="1"/>
  <c r="G340" i="13"/>
  <c r="K340" i="13" s="1"/>
  <c r="J340" i="13"/>
  <c r="G424" i="13"/>
  <c r="K424" i="13" s="1"/>
  <c r="J424" i="13"/>
  <c r="G350" i="13"/>
  <c r="K350" i="13" s="1"/>
  <c r="J350" i="13"/>
  <c r="G310" i="13"/>
  <c r="K310" i="13" s="1"/>
  <c r="J310" i="13"/>
  <c r="J377" i="13"/>
  <c r="G377" i="13"/>
  <c r="K377" i="13" s="1"/>
  <c r="J363" i="13"/>
  <c r="G363" i="13"/>
  <c r="K363" i="13" s="1"/>
  <c r="G346" i="13"/>
  <c r="K346" i="13" s="1"/>
  <c r="J346" i="13"/>
  <c r="G356" i="13"/>
  <c r="K356" i="13" s="1"/>
  <c r="J356" i="13"/>
  <c r="J367" i="13"/>
  <c r="G367" i="13"/>
  <c r="K367" i="13" s="1"/>
  <c r="G391" i="13"/>
  <c r="K391" i="13" s="1"/>
  <c r="J391" i="13"/>
  <c r="G313" i="13"/>
  <c r="K313" i="13" s="1"/>
  <c r="J313" i="13"/>
  <c r="G336" i="13"/>
  <c r="K336" i="13" s="1"/>
  <c r="J336" i="13"/>
  <c r="G398" i="13"/>
  <c r="K398" i="13" s="1"/>
  <c r="J398" i="13"/>
  <c r="G315" i="13"/>
  <c r="K315" i="13" s="1"/>
  <c r="G433" i="13"/>
  <c r="K433" i="13" s="1"/>
  <c r="J433" i="13"/>
  <c r="G362" i="13"/>
  <c r="K362" i="13" s="1"/>
  <c r="J362" i="13"/>
  <c r="G354" i="13"/>
  <c r="K354" i="13" s="1"/>
  <c r="J354" i="13"/>
  <c r="J432" i="13"/>
  <c r="G432" i="13"/>
  <c r="K432" i="13" s="1"/>
  <c r="G420" i="13"/>
  <c r="K420" i="13" s="1"/>
  <c r="J420" i="13"/>
  <c r="J298" i="13"/>
  <c r="G298" i="13"/>
  <c r="K298" i="13" s="1"/>
  <c r="G325" i="13"/>
  <c r="K325" i="13" s="1"/>
  <c r="J325" i="13"/>
  <c r="G314" i="13"/>
  <c r="K314" i="13" s="1"/>
  <c r="J314" i="13"/>
  <c r="G303" i="13"/>
  <c r="K303" i="13" s="1"/>
  <c r="G379" i="13"/>
  <c r="K379" i="13" s="1"/>
  <c r="J379" i="13"/>
  <c r="G351" i="13"/>
  <c r="K351" i="13" s="1"/>
  <c r="J351" i="13"/>
  <c r="J312" i="13"/>
  <c r="G312" i="13"/>
  <c r="K312" i="13" s="1"/>
  <c r="G399" i="13"/>
  <c r="K399" i="13" s="1"/>
  <c r="J399" i="13"/>
  <c r="J317" i="13"/>
  <c r="G317" i="13"/>
  <c r="K317" i="13" s="1"/>
  <c r="G390" i="13"/>
  <c r="K390" i="13" s="1"/>
  <c r="G320" i="13"/>
  <c r="K320" i="13" s="1"/>
  <c r="J320" i="13"/>
  <c r="G413" i="13"/>
  <c r="K413" i="13" s="1"/>
  <c r="J413" i="13"/>
  <c r="J388" i="13"/>
  <c r="G388" i="13"/>
  <c r="K388" i="13" s="1"/>
  <c r="G357" i="13"/>
  <c r="K357" i="13" s="1"/>
  <c r="J357" i="13"/>
  <c r="G342" i="13"/>
  <c r="K342" i="13" s="1"/>
  <c r="J342" i="13"/>
  <c r="J380" i="13"/>
  <c r="G374" i="13"/>
  <c r="K374" i="13" s="1"/>
  <c r="G332" i="13"/>
  <c r="K332" i="13" s="1"/>
  <c r="J323" i="13"/>
  <c r="G323" i="13"/>
  <c r="K323" i="13" s="1"/>
  <c r="J435" i="13"/>
  <c r="G435" i="13"/>
  <c r="K435" i="13" s="1"/>
  <c r="J337" i="13"/>
  <c r="G337" i="13"/>
  <c r="K337" i="13" s="1"/>
  <c r="G343" i="13"/>
  <c r="K343" i="13" s="1"/>
  <c r="G365" i="13"/>
  <c r="K365" i="13" s="1"/>
  <c r="J365" i="13"/>
  <c r="G419" i="13"/>
  <c r="K419" i="13" s="1"/>
  <c r="J419" i="13"/>
  <c r="G309" i="13"/>
  <c r="K309" i="13" s="1"/>
  <c r="J309" i="13"/>
  <c r="G333" i="13"/>
  <c r="K333" i="13" s="1"/>
  <c r="J333" i="13"/>
  <c r="G411" i="13"/>
  <c r="K411" i="13" s="1"/>
  <c r="J411" i="13"/>
  <c r="G375" i="13"/>
  <c r="K375" i="13" s="1"/>
  <c r="J375" i="13"/>
  <c r="G431" i="13"/>
  <c r="K431" i="13" s="1"/>
  <c r="J431" i="13"/>
  <c r="G417" i="13"/>
  <c r="K417" i="13" s="1"/>
  <c r="J417" i="13"/>
  <c r="G412" i="13"/>
  <c r="K412" i="13" s="1"/>
  <c r="J412" i="13"/>
  <c r="J386" i="13"/>
  <c r="G386" i="13"/>
  <c r="K386" i="13" s="1"/>
  <c r="G428" i="13"/>
  <c r="K428" i="13" s="1"/>
  <c r="J381" i="13"/>
  <c r="G381" i="13"/>
  <c r="K381" i="13" s="1"/>
  <c r="G389" i="13"/>
  <c r="K389" i="13" s="1"/>
  <c r="J389" i="13"/>
  <c r="G368" i="13"/>
  <c r="K368" i="13" s="1"/>
  <c r="J368" i="13"/>
  <c r="G299" i="13"/>
  <c r="K299" i="13" s="1"/>
  <c r="J299" i="13"/>
  <c r="G418" i="13"/>
  <c r="K418" i="13" s="1"/>
  <c r="J418" i="13"/>
  <c r="J426" i="13"/>
  <c r="G426" i="13"/>
  <c r="K426" i="13" s="1"/>
  <c r="G344" i="13"/>
  <c r="K344" i="13" s="1"/>
  <c r="J344" i="13"/>
  <c r="J378" i="13"/>
  <c r="G378" i="13"/>
  <c r="K378" i="13" s="1"/>
  <c r="J422" i="13"/>
  <c r="G422" i="13"/>
  <c r="K422" i="13" s="1"/>
  <c r="G338" i="13"/>
  <c r="K338" i="13" s="1"/>
  <c r="J338" i="13"/>
  <c r="G421" i="13"/>
  <c r="K421" i="13" s="1"/>
  <c r="J421" i="13"/>
  <c r="J307" i="13"/>
  <c r="G307" i="13"/>
  <c r="K307" i="13" s="1"/>
  <c r="G408" i="13"/>
  <c r="K408" i="13" s="1"/>
  <c r="J394" i="13"/>
  <c r="G394" i="13"/>
  <c r="K394" i="13" s="1"/>
  <c r="G334" i="13"/>
  <c r="K334" i="13" s="1"/>
  <c r="J334" i="13"/>
  <c r="G437" i="13"/>
  <c r="K437" i="13" s="1"/>
  <c r="J437" i="13"/>
  <c r="G316" i="13"/>
  <c r="K316" i="13" s="1"/>
  <c r="G366" i="13"/>
  <c r="K366" i="13" s="1"/>
  <c r="J366" i="13"/>
  <c r="G301" i="13"/>
  <c r="K301" i="13" s="1"/>
  <c r="J301" i="13"/>
  <c r="J318" i="13"/>
  <c r="J393" i="13"/>
  <c r="G329" i="13"/>
  <c r="K329" i="13" s="1"/>
  <c r="J329" i="13"/>
  <c r="G335" i="13"/>
  <c r="K335" i="13" s="1"/>
  <c r="G345" i="13"/>
  <c r="K345" i="13" s="1"/>
  <c r="J345" i="13"/>
  <c r="G404" i="13"/>
  <c r="K404" i="13" s="1"/>
  <c r="G319" i="13"/>
  <c r="K319" i="13" s="1"/>
  <c r="J319" i="13"/>
  <c r="G355" i="13"/>
  <c r="K355" i="13" s="1"/>
  <c r="J355" i="13"/>
  <c r="G364" i="13"/>
  <c r="K364" i="13" s="1"/>
  <c r="G402" i="13"/>
  <c r="K402" i="13" s="1"/>
  <c r="J402" i="13"/>
  <c r="G397" i="13"/>
  <c r="K397" i="13" s="1"/>
  <c r="J397" i="13"/>
  <c r="G347" i="13"/>
  <c r="K347" i="13" s="1"/>
  <c r="J347" i="13"/>
  <c r="J341" i="13"/>
  <c r="G341" i="13"/>
  <c r="K341" i="13" s="1"/>
  <c r="J384" i="13"/>
  <c r="J372" i="13"/>
  <c r="G370" i="13"/>
  <c r="K370" i="13" s="1"/>
  <c r="J400" i="13"/>
  <c r="G400" i="13"/>
  <c r="K400" i="13" s="1"/>
  <c r="G427" i="13"/>
  <c r="K427" i="13" s="1"/>
  <c r="J427" i="13"/>
  <c r="G403" i="13"/>
  <c r="K403" i="13" s="1"/>
  <c r="J403" i="13"/>
  <c r="J302" i="13"/>
  <c r="G302" i="13"/>
  <c r="K302" i="13" s="1"/>
  <c r="J305" i="13"/>
  <c r="G305" i="13"/>
  <c r="K305" i="13" s="1"/>
  <c r="G349" i="13"/>
  <c r="K349" i="13" s="1"/>
  <c r="J429" i="13"/>
  <c r="G353" i="13"/>
  <c r="K353" i="13" s="1"/>
  <c r="J376" i="13"/>
  <c r="G376" i="13"/>
  <c r="K376" i="13" s="1"/>
  <c r="G405" i="13"/>
  <c r="K405" i="13" s="1"/>
  <c r="J415" i="13"/>
  <c r="D395" i="9"/>
  <c r="D388" i="9"/>
  <c r="D371" i="9"/>
  <c r="D370" i="9"/>
  <c r="F370" i="9" s="1"/>
  <c r="D360" i="9"/>
  <c r="D355" i="9"/>
  <c r="D354" i="9"/>
  <c r="D351" i="9"/>
  <c r="D350" i="9"/>
  <c r="D347" i="9"/>
  <c r="D346" i="9"/>
  <c r="D343" i="9"/>
  <c r="F343" i="9" s="1"/>
  <c r="D342" i="9"/>
  <c r="D303" i="9"/>
  <c r="D300" i="9"/>
  <c r="D299" i="9"/>
  <c r="F299" i="9" s="1"/>
  <c r="D316" i="9"/>
  <c r="D307" i="9"/>
  <c r="D387" i="9"/>
  <c r="D386" i="9"/>
  <c r="F386" i="9" s="1"/>
  <c r="D363" i="9"/>
  <c r="D359" i="9"/>
  <c r="D314" i="9"/>
  <c r="D332" i="9"/>
  <c r="D376" i="9"/>
  <c r="D402" i="9"/>
  <c r="D323" i="9"/>
  <c r="D339" i="9"/>
  <c r="D383" i="9"/>
  <c r="D407" i="9"/>
  <c r="D396" i="9"/>
  <c r="D405" i="9"/>
  <c r="F405" i="9" s="1"/>
  <c r="D414" i="9"/>
  <c r="D341" i="9"/>
  <c r="D349" i="9"/>
  <c r="D358" i="9"/>
  <c r="F358" i="9" s="1"/>
  <c r="D369" i="9"/>
  <c r="D385" i="9"/>
  <c r="D413" i="9"/>
  <c r="D344" i="9"/>
  <c r="F344" i="9" s="1"/>
  <c r="D306" i="9"/>
  <c r="D321" i="9"/>
  <c r="D337" i="9"/>
  <c r="D362" i="9"/>
  <c r="D412" i="9"/>
  <c r="D421" i="9"/>
  <c r="D430" i="9"/>
  <c r="D416" i="9"/>
  <c r="F416" i="9" s="1"/>
  <c r="D320" i="9"/>
  <c r="D336" i="9"/>
  <c r="D382" i="9"/>
  <c r="D406" i="9"/>
  <c r="F406" i="9" s="1"/>
  <c r="D311" i="9"/>
  <c r="D327" i="9"/>
  <c r="D367" i="9"/>
  <c r="D391" i="9"/>
  <c r="F391" i="9" s="1"/>
  <c r="D411" i="9"/>
  <c r="D322" i="9"/>
  <c r="D330" i="9"/>
  <c r="D338" i="9"/>
  <c r="F338" i="9" s="1"/>
  <c r="D374" i="9"/>
  <c r="D418" i="9"/>
  <c r="D434" i="9"/>
  <c r="D380" i="9"/>
  <c r="F380" i="9" s="1"/>
  <c r="D304" i="9"/>
  <c r="D324" i="9"/>
  <c r="D366" i="9"/>
  <c r="D394" i="9"/>
  <c r="F394" i="9" s="1"/>
  <c r="D410" i="9"/>
  <c r="D315" i="9"/>
  <c r="D331" i="9"/>
  <c r="D375" i="9"/>
  <c r="F375" i="9" s="1"/>
  <c r="D399" i="9"/>
  <c r="D301" i="9"/>
  <c r="D352" i="9"/>
  <c r="D313" i="9"/>
  <c r="D401" i="9"/>
  <c r="D409" i="9"/>
  <c r="D422" i="9"/>
  <c r="D348" i="9"/>
  <c r="D384" i="9"/>
  <c r="D345" i="9"/>
  <c r="D353" i="9"/>
  <c r="D364" i="9"/>
  <c r="F364" i="9" s="1"/>
  <c r="D377" i="9"/>
  <c r="D436" i="9"/>
  <c r="D312" i="9"/>
  <c r="D329" i="9"/>
  <c r="D357" i="9"/>
  <c r="D368" i="9"/>
  <c r="D390" i="9"/>
  <c r="D404" i="9"/>
  <c r="F404" i="9" s="1"/>
  <c r="D417" i="9"/>
  <c r="D425" i="9"/>
  <c r="D424" i="9"/>
  <c r="D310" i="9"/>
  <c r="F310" i="9" s="1"/>
  <c r="D328" i="9"/>
  <c r="D372" i="9"/>
  <c r="D398" i="9"/>
  <c r="D319" i="9"/>
  <c r="F319" i="9" s="1"/>
  <c r="D335" i="9"/>
  <c r="D379" i="9"/>
  <c r="D403" i="9"/>
  <c r="D318" i="9"/>
  <c r="F318" i="9" s="1"/>
  <c r="D326" i="9"/>
  <c r="D334" i="9"/>
  <c r="D365" i="9"/>
  <c r="D378" i="9"/>
  <c r="D393" i="9"/>
  <c r="D426" i="9"/>
  <c r="D361" i="9"/>
  <c r="D389" i="9"/>
  <c r="F389" i="9" s="1"/>
  <c r="D432" i="9"/>
  <c r="D302" i="9"/>
  <c r="D317" i="9"/>
  <c r="D381" i="9"/>
  <c r="D397" i="9"/>
  <c r="D305" i="9"/>
  <c r="D333" i="9"/>
  <c r="D373" i="9"/>
  <c r="D392" i="9"/>
  <c r="D408" i="9"/>
  <c r="D419" i="9"/>
  <c r="D427" i="9"/>
  <c r="F427" i="9" s="1"/>
  <c r="D308" i="9"/>
  <c r="D431" i="9"/>
  <c r="D356" i="9"/>
  <c r="D423" i="9"/>
  <c r="F423" i="9" s="1"/>
  <c r="D437" i="9"/>
  <c r="D428" i="9"/>
  <c r="D435" i="9"/>
  <c r="D309" i="9"/>
  <c r="F309" i="9" s="1"/>
  <c r="D325" i="9"/>
  <c r="D400" i="9"/>
  <c r="D429" i="9"/>
  <c r="D298" i="9"/>
  <c r="F298" i="9" s="1"/>
  <c r="D340" i="9"/>
  <c r="D415" i="9"/>
  <c r="D433" i="9"/>
  <c r="D420" i="9"/>
  <c r="F420" i="9" s="1"/>
  <c r="E421" i="9"/>
  <c r="E417" i="9"/>
  <c r="E434" i="9"/>
  <c r="E410" i="9"/>
  <c r="E409" i="9"/>
  <c r="E406" i="9"/>
  <c r="E405" i="9"/>
  <c r="E402" i="9"/>
  <c r="E401" i="9"/>
  <c r="E398" i="9"/>
  <c r="E394" i="9"/>
  <c r="E393" i="9"/>
  <c r="E383" i="9"/>
  <c r="E382" i="9"/>
  <c r="E379" i="9"/>
  <c r="E378" i="9"/>
  <c r="E374" i="9"/>
  <c r="E338" i="9"/>
  <c r="E334" i="9"/>
  <c r="E330" i="9"/>
  <c r="E326" i="9"/>
  <c r="E322" i="9"/>
  <c r="E318" i="9"/>
  <c r="E385" i="9"/>
  <c r="E377" i="9"/>
  <c r="E370" i="9"/>
  <c r="E349" i="9"/>
  <c r="E346" i="9"/>
  <c r="E298" i="9"/>
  <c r="E437" i="9"/>
  <c r="E429" i="9"/>
  <c r="E369" i="9"/>
  <c r="E354" i="9"/>
  <c r="E353" i="9"/>
  <c r="E350" i="9"/>
  <c r="E341" i="9"/>
  <c r="E302" i="9"/>
  <c r="E299" i="9"/>
  <c r="E430" i="9"/>
  <c r="E433" i="9"/>
  <c r="E413" i="9"/>
  <c r="E358" i="9"/>
  <c r="E345" i="9"/>
  <c r="E342" i="9"/>
  <c r="E317" i="9"/>
  <c r="E305" i="9"/>
  <c r="E306" i="9"/>
  <c r="E366" i="9"/>
  <c r="E309" i="9"/>
  <c r="E391" i="9"/>
  <c r="E321" i="9"/>
  <c r="E301" i="9"/>
  <c r="E319" i="9"/>
  <c r="E327" i="9"/>
  <c r="E335" i="9"/>
  <c r="E348" i="9"/>
  <c r="E372" i="9"/>
  <c r="E380" i="9"/>
  <c r="E396" i="9"/>
  <c r="E432" i="9"/>
  <c r="E332" i="9"/>
  <c r="E373" i="9"/>
  <c r="E392" i="9"/>
  <c r="E412" i="9"/>
  <c r="E303" i="9"/>
  <c r="E420" i="9"/>
  <c r="E428" i="9"/>
  <c r="E325" i="9"/>
  <c r="E423" i="9"/>
  <c r="E381" i="9"/>
  <c r="E397" i="9"/>
  <c r="E431" i="9"/>
  <c r="E311" i="9"/>
  <c r="E310" i="9"/>
  <c r="E386" i="9"/>
  <c r="E336" i="9"/>
  <c r="E419" i="9"/>
  <c r="E304" i="9"/>
  <c r="E352" i="9"/>
  <c r="F352" i="9" s="1"/>
  <c r="E384" i="9"/>
  <c r="E399" i="9"/>
  <c r="E407" i="9"/>
  <c r="E340" i="9"/>
  <c r="E400" i="9"/>
  <c r="E415" i="9"/>
  <c r="E314" i="9"/>
  <c r="E390" i="9"/>
  <c r="E363" i="9"/>
  <c r="E427" i="9"/>
  <c r="E323" i="9"/>
  <c r="E331" i="9"/>
  <c r="E339" i="9"/>
  <c r="E356" i="9"/>
  <c r="E375" i="9"/>
  <c r="E389" i="9"/>
  <c r="E324" i="9"/>
  <c r="E404" i="9"/>
  <c r="E425" i="9"/>
  <c r="E300" i="9"/>
  <c r="E313" i="9"/>
  <c r="E395" i="9"/>
  <c r="E416" i="9"/>
  <c r="E424" i="9"/>
  <c r="F424" i="9" s="1"/>
  <c r="E312" i="9"/>
  <c r="E333" i="9"/>
  <c r="E368" i="9"/>
  <c r="E435" i="9"/>
  <c r="E361" i="9"/>
  <c r="E362" i="9"/>
  <c r="E307" i="9"/>
  <c r="E367" i="9"/>
  <c r="E315" i="9"/>
  <c r="E357" i="9"/>
  <c r="E344" i="9"/>
  <c r="E403" i="9"/>
  <c r="E411" i="9"/>
  <c r="E328" i="9"/>
  <c r="E408" i="9"/>
  <c r="F408" i="9" s="1"/>
  <c r="E347" i="9"/>
  <c r="E355" i="9"/>
  <c r="E365" i="9"/>
  <c r="E418" i="9"/>
  <c r="E426" i="9"/>
  <c r="E320" i="9"/>
  <c r="E337" i="9"/>
  <c r="E376" i="9"/>
  <c r="E316" i="9"/>
  <c r="E359" i="9"/>
  <c r="E371" i="9"/>
  <c r="E364" i="9"/>
  <c r="E343" i="9"/>
  <c r="E388" i="9"/>
  <c r="E308" i="9"/>
  <c r="E387" i="9"/>
  <c r="E436" i="9"/>
  <c r="E351" i="9"/>
  <c r="E414" i="9"/>
  <c r="E360" i="9"/>
  <c r="F360" i="9" s="1"/>
  <c r="E422" i="9"/>
  <c r="E329" i="9"/>
  <c r="H290" i="8"/>
  <c r="I279" i="8"/>
  <c r="H246" i="8"/>
  <c r="I224" i="8"/>
  <c r="H224" i="8"/>
  <c r="G364" i="8"/>
  <c r="J364" i="8"/>
  <c r="H359" i="8"/>
  <c r="I359" i="8"/>
  <c r="I342" i="8"/>
  <c r="H342" i="8"/>
  <c r="I348" i="8"/>
  <c r="H348" i="8"/>
  <c r="I328" i="8"/>
  <c r="H328" i="8"/>
  <c r="H315" i="8"/>
  <c r="I315" i="8"/>
  <c r="I284" i="8"/>
  <c r="H284" i="8"/>
  <c r="H303" i="8"/>
  <c r="I303" i="8"/>
  <c r="H291" i="8"/>
  <c r="I291" i="8"/>
  <c r="H265" i="8"/>
  <c r="I265" i="8"/>
  <c r="I272" i="8"/>
  <c r="H272" i="8"/>
  <c r="H339" i="8"/>
  <c r="I339" i="8"/>
  <c r="H252" i="8"/>
  <c r="I252" i="8"/>
  <c r="I293" i="8"/>
  <c r="H293" i="8"/>
  <c r="I288" i="8"/>
  <c r="H288" i="8"/>
  <c r="I245" i="8"/>
  <c r="H245" i="8"/>
  <c r="H323" i="8"/>
  <c r="I323" i="8"/>
  <c r="H253" i="8"/>
  <c r="I253" i="8"/>
  <c r="I269" i="8"/>
  <c r="H269" i="8"/>
  <c r="I352" i="8"/>
  <c r="H352" i="8"/>
  <c r="I346" i="8"/>
  <c r="H346" i="8"/>
  <c r="H327" i="8"/>
  <c r="I327" i="8"/>
  <c r="H311" i="8"/>
  <c r="I311" i="8"/>
  <c r="I261" i="8"/>
  <c r="H261" i="8"/>
  <c r="H299" i="8"/>
  <c r="I299" i="8"/>
  <c r="I274" i="8"/>
  <c r="H274" i="8"/>
  <c r="I314" i="8"/>
  <c r="H314" i="8"/>
  <c r="I298" i="8"/>
  <c r="H298" i="8"/>
  <c r="H335" i="8"/>
  <c r="I335" i="8"/>
  <c r="I256" i="8"/>
  <c r="H256" i="8"/>
  <c r="I236" i="8"/>
  <c r="H236" i="8"/>
  <c r="H251" i="8"/>
  <c r="I251" i="8"/>
  <c r="I304" i="8"/>
  <c r="H304" i="8"/>
  <c r="I258" i="8"/>
  <c r="H258" i="8"/>
  <c r="H289" i="8"/>
  <c r="I289" i="8"/>
  <c r="H351" i="8"/>
  <c r="I351" i="8"/>
  <c r="I318" i="8"/>
  <c r="H318" i="8"/>
  <c r="H281" i="8"/>
  <c r="I281" i="8"/>
  <c r="I268" i="8"/>
  <c r="H268" i="8"/>
  <c r="F316" i="6"/>
  <c r="J316" i="6" s="1"/>
  <c r="G315" i="6"/>
  <c r="I315" i="6" s="1"/>
  <c r="J314" i="6"/>
  <c r="G314" i="6"/>
  <c r="G316" i="6"/>
  <c r="H315" i="6"/>
  <c r="A318" i="6"/>
  <c r="C317" i="6"/>
  <c r="E317" i="6" s="1"/>
  <c r="B317" i="6"/>
  <c r="D317" i="6" s="1"/>
  <c r="I41" i="6"/>
  <c r="H41" i="6"/>
  <c r="H42" i="6"/>
  <c r="H194" i="6"/>
  <c r="I194" i="6"/>
  <c r="I195" i="6"/>
  <c r="H195" i="6"/>
  <c r="H193" i="6"/>
  <c r="I193" i="6"/>
  <c r="A273" i="6"/>
  <c r="C272" i="6"/>
  <c r="B272" i="6"/>
  <c r="A236" i="6"/>
  <c r="B235" i="6"/>
  <c r="C235" i="6"/>
  <c r="H196" i="6"/>
  <c r="I196" i="6"/>
  <c r="C200" i="6"/>
  <c r="E200" i="6" s="1"/>
  <c r="B200" i="6"/>
  <c r="D200" i="6" s="1"/>
  <c r="A201" i="6"/>
  <c r="F199" i="6"/>
  <c r="I198" i="6"/>
  <c r="H198" i="6"/>
  <c r="H197" i="6"/>
  <c r="I197" i="6"/>
  <c r="A157" i="6"/>
  <c r="C156" i="6"/>
  <c r="B156" i="6"/>
  <c r="C119" i="6"/>
  <c r="A120" i="6"/>
  <c r="B119" i="6"/>
  <c r="A82" i="6"/>
  <c r="C81" i="6"/>
  <c r="B81" i="6"/>
  <c r="F44" i="6"/>
  <c r="G44" i="6" s="1"/>
  <c r="I43" i="6"/>
  <c r="H43" i="6"/>
  <c r="A46" i="6"/>
  <c r="B45" i="6"/>
  <c r="D45" i="6" s="1"/>
  <c r="C45" i="6"/>
  <c r="E45" i="6" s="1"/>
  <c r="J40" i="3"/>
  <c r="F41" i="4"/>
  <c r="G41" i="4" s="1"/>
  <c r="F42" i="4"/>
  <c r="F40" i="4"/>
  <c r="A158" i="5"/>
  <c r="C157" i="5"/>
  <c r="B157" i="5"/>
  <c r="A121" i="5"/>
  <c r="C120" i="5"/>
  <c r="B120" i="5"/>
  <c r="G41" i="5"/>
  <c r="G40" i="5"/>
  <c r="A81" i="5"/>
  <c r="C80" i="5"/>
  <c r="B80" i="5"/>
  <c r="B42" i="5"/>
  <c r="D42" i="5" s="1"/>
  <c r="A43" i="5"/>
  <c r="C42" i="5"/>
  <c r="E42" i="5" s="1"/>
  <c r="C156" i="4"/>
  <c r="B156" i="4"/>
  <c r="A157" i="4"/>
  <c r="A120" i="4"/>
  <c r="C119" i="4"/>
  <c r="B119" i="4"/>
  <c r="A83" i="4"/>
  <c r="C82" i="4"/>
  <c r="B82" i="4"/>
  <c r="A44" i="4"/>
  <c r="C43" i="4"/>
  <c r="E43" i="4" s="1"/>
  <c r="B43" i="4"/>
  <c r="D43" i="4" s="1"/>
  <c r="G42" i="4"/>
  <c r="G41" i="1"/>
  <c r="I41" i="1" s="1"/>
  <c r="J41" i="1"/>
  <c r="A43" i="1"/>
  <c r="B42" i="1"/>
  <c r="D42" i="1" s="1"/>
  <c r="F42" i="1" s="1"/>
  <c r="J42" i="1" s="1"/>
  <c r="C42" i="1"/>
  <c r="E42" i="1" s="1"/>
  <c r="H41" i="1"/>
  <c r="J40" i="1"/>
  <c r="G40" i="1"/>
  <c r="I40" i="1" s="1"/>
  <c r="B42" i="3"/>
  <c r="D42" i="3" s="1"/>
  <c r="C42" i="3"/>
  <c r="E42" i="3" s="1"/>
  <c r="A43" i="3"/>
  <c r="I40" i="3"/>
  <c r="H40" i="3"/>
  <c r="F41" i="3"/>
  <c r="C196" i="1"/>
  <c r="A197" i="1"/>
  <c r="B196" i="1"/>
  <c r="C157" i="1"/>
  <c r="A158" i="1"/>
  <c r="B157" i="1"/>
  <c r="C119" i="1"/>
  <c r="A120" i="1"/>
  <c r="B119" i="1"/>
  <c r="C82" i="1"/>
  <c r="A83" i="1"/>
  <c r="B82" i="1"/>
  <c r="H40" i="1"/>
  <c r="J373" i="13" l="1"/>
  <c r="G348" i="13"/>
  <c r="K348" i="13" s="1"/>
  <c r="K438" i="13" s="1"/>
  <c r="J414" i="13"/>
  <c r="G385" i="13"/>
  <c r="K385" i="13" s="1"/>
  <c r="J359" i="13"/>
  <c r="J358" i="13"/>
  <c r="J324" i="13"/>
  <c r="I376" i="13"/>
  <c r="H376" i="13"/>
  <c r="I305" i="13"/>
  <c r="H305" i="13"/>
  <c r="I400" i="13"/>
  <c r="H400" i="13"/>
  <c r="I341" i="13"/>
  <c r="H341" i="13"/>
  <c r="I358" i="13"/>
  <c r="H358" i="13"/>
  <c r="I394" i="13"/>
  <c r="H394" i="13"/>
  <c r="I307" i="13"/>
  <c r="H307" i="13"/>
  <c r="H378" i="13"/>
  <c r="I378" i="13"/>
  <c r="I426" i="13"/>
  <c r="H426" i="13"/>
  <c r="J438" i="13"/>
  <c r="I386" i="13"/>
  <c r="H386" i="13"/>
  <c r="I348" i="13"/>
  <c r="H348" i="13"/>
  <c r="I337" i="13"/>
  <c r="H337" i="13"/>
  <c r="I323" i="13"/>
  <c r="H323" i="13"/>
  <c r="H374" i="13"/>
  <c r="I374" i="13"/>
  <c r="I388" i="13"/>
  <c r="H388" i="13"/>
  <c r="I390" i="13"/>
  <c r="H390" i="13"/>
  <c r="H385" i="13"/>
  <c r="I385" i="13"/>
  <c r="I298" i="13"/>
  <c r="H298" i="13"/>
  <c r="G438" i="13"/>
  <c r="H432" i="13"/>
  <c r="I432" i="13"/>
  <c r="I315" i="13"/>
  <c r="H315" i="13"/>
  <c r="H377" i="13"/>
  <c r="I377" i="13"/>
  <c r="I406" i="13"/>
  <c r="H406" i="13"/>
  <c r="H382" i="13"/>
  <c r="I382" i="13"/>
  <c r="I304" i="13"/>
  <c r="H304" i="13"/>
  <c r="I371" i="13"/>
  <c r="H371" i="13"/>
  <c r="I415" i="13"/>
  <c r="H415" i="13"/>
  <c r="I429" i="13"/>
  <c r="H429" i="13"/>
  <c r="I403" i="13"/>
  <c r="H403" i="13"/>
  <c r="I372" i="13"/>
  <c r="H372" i="13"/>
  <c r="H397" i="13"/>
  <c r="I397" i="13"/>
  <c r="H373" i="13"/>
  <c r="I373" i="13"/>
  <c r="I355" i="13"/>
  <c r="H355" i="13"/>
  <c r="I345" i="13"/>
  <c r="H345" i="13"/>
  <c r="I329" i="13"/>
  <c r="H329" i="13"/>
  <c r="I318" i="13"/>
  <c r="H318" i="13"/>
  <c r="I366" i="13"/>
  <c r="H366" i="13"/>
  <c r="H437" i="13"/>
  <c r="I437" i="13"/>
  <c r="I338" i="13"/>
  <c r="H338" i="13"/>
  <c r="H299" i="13"/>
  <c r="I299" i="13"/>
  <c r="H389" i="13"/>
  <c r="I389" i="13"/>
  <c r="I324" i="13"/>
  <c r="H324" i="13"/>
  <c r="I417" i="13"/>
  <c r="H417" i="13"/>
  <c r="H375" i="13"/>
  <c r="I375" i="13"/>
  <c r="I333" i="13"/>
  <c r="H333" i="13"/>
  <c r="H419" i="13"/>
  <c r="I419" i="13"/>
  <c r="I342" i="13"/>
  <c r="H342" i="13"/>
  <c r="I414" i="13"/>
  <c r="H414" i="13"/>
  <c r="H399" i="13"/>
  <c r="I399" i="13"/>
  <c r="H379" i="13"/>
  <c r="I379" i="13"/>
  <c r="I314" i="13"/>
  <c r="H314" i="13"/>
  <c r="I362" i="13"/>
  <c r="H362" i="13"/>
  <c r="I336" i="13"/>
  <c r="H336" i="13"/>
  <c r="H391" i="13"/>
  <c r="I391" i="13"/>
  <c r="I356" i="13"/>
  <c r="H356" i="13"/>
  <c r="I359" i="13"/>
  <c r="H359" i="13"/>
  <c r="I350" i="13"/>
  <c r="H350" i="13"/>
  <c r="I340" i="13"/>
  <c r="H340" i="13"/>
  <c r="I434" i="13"/>
  <c r="H434" i="13"/>
  <c r="I306" i="13"/>
  <c r="H306" i="13"/>
  <c r="I328" i="13"/>
  <c r="H328" i="13"/>
  <c r="I352" i="13"/>
  <c r="H352" i="13"/>
  <c r="I360" i="13"/>
  <c r="H360" i="13"/>
  <c r="I331" i="13"/>
  <c r="H331" i="13"/>
  <c r="H423" i="13"/>
  <c r="I423" i="13"/>
  <c r="I327" i="13"/>
  <c r="H327" i="13"/>
  <c r="I311" i="13"/>
  <c r="H311" i="13"/>
  <c r="I407" i="13"/>
  <c r="H407" i="13"/>
  <c r="H425" i="13"/>
  <c r="I425" i="13"/>
  <c r="I401" i="13"/>
  <c r="H401" i="13"/>
  <c r="I416" i="13"/>
  <c r="H416" i="13"/>
  <c r="I302" i="13"/>
  <c r="H302" i="13"/>
  <c r="I384" i="13"/>
  <c r="H384" i="13"/>
  <c r="H393" i="13"/>
  <c r="I393" i="13"/>
  <c r="I422" i="13"/>
  <c r="H422" i="13"/>
  <c r="H381" i="13"/>
  <c r="I381" i="13"/>
  <c r="H435" i="13"/>
  <c r="I435" i="13"/>
  <c r="I380" i="13"/>
  <c r="H380" i="13"/>
  <c r="I317" i="13"/>
  <c r="H317" i="13"/>
  <c r="I312" i="13"/>
  <c r="H312" i="13"/>
  <c r="I367" i="13"/>
  <c r="H367" i="13"/>
  <c r="I363" i="13"/>
  <c r="H363" i="13"/>
  <c r="I430" i="13"/>
  <c r="H430" i="13"/>
  <c r="I410" i="13"/>
  <c r="H410" i="13"/>
  <c r="H387" i="13"/>
  <c r="I387" i="13"/>
  <c r="I436" i="13"/>
  <c r="H436" i="13"/>
  <c r="I392" i="13"/>
  <c r="H392" i="13"/>
  <c r="I405" i="13"/>
  <c r="H405" i="13"/>
  <c r="I353" i="13"/>
  <c r="H353" i="13"/>
  <c r="I349" i="13"/>
  <c r="H349" i="13"/>
  <c r="I427" i="13"/>
  <c r="H427" i="13"/>
  <c r="I370" i="13"/>
  <c r="H370" i="13"/>
  <c r="I347" i="13"/>
  <c r="H347" i="13"/>
  <c r="I402" i="13"/>
  <c r="H402" i="13"/>
  <c r="I364" i="13"/>
  <c r="H364" i="13"/>
  <c r="I319" i="13"/>
  <c r="H319" i="13"/>
  <c r="I404" i="13"/>
  <c r="H404" i="13"/>
  <c r="I335" i="13"/>
  <c r="H335" i="13"/>
  <c r="I301" i="13"/>
  <c r="H301" i="13"/>
  <c r="I316" i="13"/>
  <c r="H316" i="13"/>
  <c r="I334" i="13"/>
  <c r="H334" i="13"/>
  <c r="I408" i="13"/>
  <c r="H408" i="13"/>
  <c r="I421" i="13"/>
  <c r="H421" i="13"/>
  <c r="I344" i="13"/>
  <c r="H344" i="13"/>
  <c r="I418" i="13"/>
  <c r="H418" i="13"/>
  <c r="H368" i="13"/>
  <c r="I368" i="13"/>
  <c r="I428" i="13"/>
  <c r="H428" i="13"/>
  <c r="I412" i="13"/>
  <c r="H412" i="13"/>
  <c r="H431" i="13"/>
  <c r="I431" i="13"/>
  <c r="I411" i="13"/>
  <c r="H411" i="13"/>
  <c r="I309" i="13"/>
  <c r="H309" i="13"/>
  <c r="I365" i="13"/>
  <c r="H365" i="13"/>
  <c r="I343" i="13"/>
  <c r="H343" i="13"/>
  <c r="I332" i="13"/>
  <c r="H332" i="13"/>
  <c r="I357" i="13"/>
  <c r="H357" i="13"/>
  <c r="I413" i="13"/>
  <c r="H413" i="13"/>
  <c r="I320" i="13"/>
  <c r="H320" i="13"/>
  <c r="I351" i="13"/>
  <c r="H351" i="13"/>
  <c r="I303" i="13"/>
  <c r="H303" i="13"/>
  <c r="I325" i="13"/>
  <c r="H325" i="13"/>
  <c r="I420" i="13"/>
  <c r="H420" i="13"/>
  <c r="I354" i="13"/>
  <c r="H354" i="13"/>
  <c r="H433" i="13"/>
  <c r="I433" i="13"/>
  <c r="I398" i="13"/>
  <c r="H398" i="13"/>
  <c r="I313" i="13"/>
  <c r="H313" i="13"/>
  <c r="I346" i="13"/>
  <c r="H346" i="13"/>
  <c r="I310" i="13"/>
  <c r="H310" i="13"/>
  <c r="I424" i="13"/>
  <c r="H424" i="13"/>
  <c r="I396" i="13"/>
  <c r="H396" i="13"/>
  <c r="I339" i="13"/>
  <c r="H339" i="13"/>
  <c r="I322" i="13"/>
  <c r="H322" i="13"/>
  <c r="I300" i="13"/>
  <c r="H300" i="13"/>
  <c r="H409" i="13"/>
  <c r="I409" i="13"/>
  <c r="I330" i="13"/>
  <c r="H330" i="13"/>
  <c r="H383" i="13"/>
  <c r="I383" i="13"/>
  <c r="I321" i="13"/>
  <c r="H321" i="13"/>
  <c r="I369" i="13"/>
  <c r="H369" i="13"/>
  <c r="I361" i="13"/>
  <c r="H361" i="13"/>
  <c r="I308" i="13"/>
  <c r="H308" i="13"/>
  <c r="I326" i="13"/>
  <c r="H326" i="13"/>
  <c r="H395" i="13"/>
  <c r="I395" i="13"/>
  <c r="F398" i="9"/>
  <c r="F353" i="9"/>
  <c r="F382" i="9"/>
  <c r="F323" i="9"/>
  <c r="J323" i="9" s="1"/>
  <c r="F314" i="9"/>
  <c r="J314" i="9" s="1"/>
  <c r="F387" i="9"/>
  <c r="F362" i="9"/>
  <c r="F332" i="9"/>
  <c r="G332" i="9" s="1"/>
  <c r="F397" i="9"/>
  <c r="J397" i="9" s="1"/>
  <c r="F356" i="9"/>
  <c r="J356" i="9" s="1"/>
  <c r="F419" i="9"/>
  <c r="F333" i="9"/>
  <c r="G333" i="9" s="1"/>
  <c r="F317" i="9"/>
  <c r="J317" i="9" s="1"/>
  <c r="F337" i="9"/>
  <c r="J337" i="9" s="1"/>
  <c r="F413" i="9"/>
  <c r="F354" i="9"/>
  <c r="J354" i="9" s="1"/>
  <c r="F371" i="9"/>
  <c r="G371" i="9" s="1"/>
  <c r="F376" i="9"/>
  <c r="J376" i="9" s="1"/>
  <c r="F415" i="9"/>
  <c r="F302" i="9"/>
  <c r="J302" i="9" s="1"/>
  <c r="J420" i="9"/>
  <c r="G420" i="9"/>
  <c r="J423" i="9"/>
  <c r="G423" i="9"/>
  <c r="J364" i="9"/>
  <c r="G364" i="9"/>
  <c r="J309" i="9"/>
  <c r="G309" i="9"/>
  <c r="J389" i="9"/>
  <c r="G389" i="9"/>
  <c r="J318" i="9"/>
  <c r="G318" i="9"/>
  <c r="J310" i="9"/>
  <c r="G310" i="9"/>
  <c r="F329" i="9"/>
  <c r="F313" i="9"/>
  <c r="G394" i="9"/>
  <c r="J394" i="9"/>
  <c r="J338" i="9"/>
  <c r="G338" i="9"/>
  <c r="J406" i="9"/>
  <c r="G406" i="9"/>
  <c r="J362" i="9"/>
  <c r="G362" i="9"/>
  <c r="J358" i="9"/>
  <c r="G358" i="9"/>
  <c r="J405" i="9"/>
  <c r="G405" i="9"/>
  <c r="J299" i="9"/>
  <c r="G299" i="9"/>
  <c r="F351" i="9"/>
  <c r="G424" i="9"/>
  <c r="J424" i="9"/>
  <c r="F433" i="9"/>
  <c r="F435" i="9"/>
  <c r="J419" i="9"/>
  <c r="G419" i="9"/>
  <c r="F361" i="9"/>
  <c r="J398" i="9"/>
  <c r="G398" i="9"/>
  <c r="F312" i="9"/>
  <c r="F422" i="9"/>
  <c r="F366" i="9"/>
  <c r="F330" i="9"/>
  <c r="J382" i="9"/>
  <c r="G382" i="9"/>
  <c r="J413" i="9"/>
  <c r="G413" i="9"/>
  <c r="F396" i="9"/>
  <c r="F300" i="9"/>
  <c r="G376" i="9"/>
  <c r="F381" i="9"/>
  <c r="J415" i="9"/>
  <c r="G415" i="9"/>
  <c r="F400" i="9"/>
  <c r="F428" i="9"/>
  <c r="F431" i="9"/>
  <c r="F305" i="9"/>
  <c r="F426" i="9"/>
  <c r="F334" i="9"/>
  <c r="F379" i="9"/>
  <c r="F372" i="9"/>
  <c r="F425" i="9"/>
  <c r="F368" i="9"/>
  <c r="F436" i="9"/>
  <c r="F345" i="9"/>
  <c r="F409" i="9"/>
  <c r="F301" i="9"/>
  <c r="F315" i="9"/>
  <c r="F324" i="9"/>
  <c r="F418" i="9"/>
  <c r="F322" i="9"/>
  <c r="F327" i="9"/>
  <c r="F336" i="9"/>
  <c r="F421" i="9"/>
  <c r="F321" i="9"/>
  <c r="F385" i="9"/>
  <c r="F341" i="9"/>
  <c r="F407" i="9"/>
  <c r="F402" i="9"/>
  <c r="F359" i="9"/>
  <c r="F307" i="9"/>
  <c r="F303" i="9"/>
  <c r="F347" i="9"/>
  <c r="F355" i="9"/>
  <c r="F388" i="9"/>
  <c r="J298" i="9"/>
  <c r="G298" i="9"/>
  <c r="J427" i="9"/>
  <c r="G427" i="9"/>
  <c r="F378" i="9"/>
  <c r="J319" i="9"/>
  <c r="G319" i="9"/>
  <c r="J404" i="9"/>
  <c r="G404" i="9"/>
  <c r="F348" i="9"/>
  <c r="J375" i="9"/>
  <c r="G375" i="9"/>
  <c r="J380" i="9"/>
  <c r="G380" i="9"/>
  <c r="J391" i="9"/>
  <c r="G391" i="9"/>
  <c r="J416" i="9"/>
  <c r="G416" i="9"/>
  <c r="J344" i="9"/>
  <c r="G344" i="9"/>
  <c r="F339" i="9"/>
  <c r="J386" i="9"/>
  <c r="G386" i="9"/>
  <c r="J343" i="9"/>
  <c r="G343" i="9"/>
  <c r="J370" i="9"/>
  <c r="G370" i="9"/>
  <c r="J352" i="9"/>
  <c r="G352" i="9"/>
  <c r="F429" i="9"/>
  <c r="G356" i="9"/>
  <c r="F403" i="9"/>
  <c r="F390" i="9"/>
  <c r="J353" i="9"/>
  <c r="G353" i="9"/>
  <c r="F331" i="9"/>
  <c r="F434" i="9"/>
  <c r="F367" i="9"/>
  <c r="F430" i="9"/>
  <c r="F349" i="9"/>
  <c r="J387" i="9"/>
  <c r="G387" i="9"/>
  <c r="F346" i="9"/>
  <c r="J371" i="9"/>
  <c r="J360" i="9"/>
  <c r="G360" i="9"/>
  <c r="J408" i="9"/>
  <c r="G408" i="9"/>
  <c r="F373" i="9"/>
  <c r="F365" i="9"/>
  <c r="F340" i="9"/>
  <c r="F325" i="9"/>
  <c r="F437" i="9"/>
  <c r="F308" i="9"/>
  <c r="F392" i="9"/>
  <c r="F432" i="9"/>
  <c r="F393" i="9"/>
  <c r="F326" i="9"/>
  <c r="F335" i="9"/>
  <c r="F328" i="9"/>
  <c r="F417" i="9"/>
  <c r="F357" i="9"/>
  <c r="F377" i="9"/>
  <c r="F384" i="9"/>
  <c r="F401" i="9"/>
  <c r="F399" i="9"/>
  <c r="F410" i="9"/>
  <c r="F304" i="9"/>
  <c r="F374" i="9"/>
  <c r="F411" i="9"/>
  <c r="F311" i="9"/>
  <c r="F320" i="9"/>
  <c r="F412" i="9"/>
  <c r="F306" i="9"/>
  <c r="F369" i="9"/>
  <c r="F414" i="9"/>
  <c r="F383" i="9"/>
  <c r="F363" i="9"/>
  <c r="F316" i="9"/>
  <c r="F342" i="9"/>
  <c r="F350" i="9"/>
  <c r="F395" i="9"/>
  <c r="A368" i="8"/>
  <c r="D447" i="8" s="1"/>
  <c r="B368" i="8"/>
  <c r="E418" i="8" s="1"/>
  <c r="E482" i="8"/>
  <c r="E373" i="8"/>
  <c r="D412" i="8"/>
  <c r="D460" i="8"/>
  <c r="D397" i="8"/>
  <c r="D437" i="8"/>
  <c r="D473" i="8"/>
  <c r="D379" i="8"/>
  <c r="D414" i="8"/>
  <c r="D403" i="8"/>
  <c r="D493" i="8"/>
  <c r="D431" i="8"/>
  <c r="D424" i="8"/>
  <c r="D453" i="8"/>
  <c r="D448" i="8"/>
  <c r="D402" i="8"/>
  <c r="D404" i="8"/>
  <c r="D377" i="8"/>
  <c r="D384" i="8"/>
  <c r="D474" i="8"/>
  <c r="D392" i="8"/>
  <c r="D373" i="8"/>
  <c r="D436" i="8"/>
  <c r="D427" i="8"/>
  <c r="D478" i="8"/>
  <c r="D439" i="8"/>
  <c r="D378" i="8"/>
  <c r="D465" i="8"/>
  <c r="D381" i="8"/>
  <c r="D422" i="8"/>
  <c r="D398" i="8"/>
  <c r="D385" i="8"/>
  <c r="D429" i="8"/>
  <c r="D489" i="8"/>
  <c r="D400" i="8"/>
  <c r="D387" i="8"/>
  <c r="D456" i="8"/>
  <c r="D472" i="8"/>
  <c r="D434" i="8"/>
  <c r="D471" i="8"/>
  <c r="D477" i="8"/>
  <c r="D470" i="8"/>
  <c r="D435" i="8"/>
  <c r="D383" i="8"/>
  <c r="D432" i="8"/>
  <c r="D508" i="8"/>
  <c r="D455" i="8"/>
  <c r="D405" i="8"/>
  <c r="D449" i="8"/>
  <c r="D499" i="8"/>
  <c r="D480" i="8"/>
  <c r="D390" i="8"/>
  <c r="D482" i="8"/>
  <c r="D503" i="8"/>
  <c r="D457" i="8"/>
  <c r="D483" i="8"/>
  <c r="D450" i="8"/>
  <c r="D426" i="8"/>
  <c r="D506" i="8"/>
  <c r="D485" i="8"/>
  <c r="D507" i="8"/>
  <c r="D462" i="8"/>
  <c r="D459" i="8"/>
  <c r="D433" i="8"/>
  <c r="D458" i="8"/>
  <c r="D386" i="8"/>
  <c r="D502" i="8"/>
  <c r="D418" i="8"/>
  <c r="D498" i="8"/>
  <c r="D417" i="8"/>
  <c r="I314" i="6"/>
  <c r="H314" i="6"/>
  <c r="B318" i="6"/>
  <c r="D318" i="6" s="1"/>
  <c r="A319" i="6"/>
  <c r="C318" i="6"/>
  <c r="E318" i="6" s="1"/>
  <c r="F317" i="6"/>
  <c r="H316" i="6"/>
  <c r="I316" i="6"/>
  <c r="F200" i="6"/>
  <c r="G200" i="6" s="1"/>
  <c r="B273" i="6"/>
  <c r="A274" i="6"/>
  <c r="C273" i="6"/>
  <c r="B236" i="6"/>
  <c r="A237" i="6"/>
  <c r="C236" i="6"/>
  <c r="J199" i="6"/>
  <c r="G199" i="6"/>
  <c r="A202" i="6"/>
  <c r="C201" i="6"/>
  <c r="E201" i="6" s="1"/>
  <c r="B201" i="6"/>
  <c r="D201" i="6" s="1"/>
  <c r="F201" i="6" s="1"/>
  <c r="B157" i="6"/>
  <c r="A158" i="6"/>
  <c r="C157" i="6"/>
  <c r="B120" i="6"/>
  <c r="C120" i="6"/>
  <c r="A121" i="6"/>
  <c r="A83" i="6"/>
  <c r="C82" i="6"/>
  <c r="B82" i="6"/>
  <c r="A47" i="6"/>
  <c r="C46" i="6"/>
  <c r="E46" i="6" s="1"/>
  <c r="B46" i="6"/>
  <c r="D46" i="6" s="1"/>
  <c r="I44" i="6"/>
  <c r="H44" i="6"/>
  <c r="F45" i="6"/>
  <c r="G40" i="4"/>
  <c r="I40" i="4" s="1"/>
  <c r="A159" i="5"/>
  <c r="C158" i="5"/>
  <c r="B158" i="5"/>
  <c r="A122" i="5"/>
  <c r="C121" i="5"/>
  <c r="B121" i="5"/>
  <c r="H41" i="5"/>
  <c r="I41" i="5"/>
  <c r="H40" i="5"/>
  <c r="I40" i="5"/>
  <c r="A44" i="5"/>
  <c r="C43" i="5"/>
  <c r="E43" i="5" s="1"/>
  <c r="B43" i="5"/>
  <c r="D43" i="5" s="1"/>
  <c r="F42" i="5"/>
  <c r="A82" i="5"/>
  <c r="C81" i="5"/>
  <c r="B81" i="5"/>
  <c r="A158" i="4"/>
  <c r="C157" i="4"/>
  <c r="B157" i="4"/>
  <c r="A121" i="4"/>
  <c r="C120" i="4"/>
  <c r="B120" i="4"/>
  <c r="A84" i="4"/>
  <c r="C83" i="4"/>
  <c r="B83" i="4"/>
  <c r="A45" i="4"/>
  <c r="C44" i="4"/>
  <c r="E44" i="4" s="1"/>
  <c r="B44" i="4"/>
  <c r="D44" i="4" s="1"/>
  <c r="I42" i="4"/>
  <c r="H42" i="4"/>
  <c r="F43" i="4"/>
  <c r="I41" i="4"/>
  <c r="H41" i="4"/>
  <c r="G42" i="1"/>
  <c r="A44" i="1"/>
  <c r="C43" i="1"/>
  <c r="E43" i="1" s="1"/>
  <c r="B43" i="1"/>
  <c r="D43" i="1" s="1"/>
  <c r="F43" i="1" s="1"/>
  <c r="G41" i="3"/>
  <c r="J41" i="3"/>
  <c r="A44" i="3"/>
  <c r="C43" i="3"/>
  <c r="E43" i="3" s="1"/>
  <c r="B43" i="3"/>
  <c r="D43" i="3" s="1"/>
  <c r="F42" i="3"/>
  <c r="A198" i="1"/>
  <c r="B197" i="1"/>
  <c r="C197" i="1"/>
  <c r="C158" i="1"/>
  <c r="A159" i="1"/>
  <c r="B158" i="1"/>
  <c r="C120" i="1"/>
  <c r="A121" i="1"/>
  <c r="B120" i="1"/>
  <c r="A84" i="1"/>
  <c r="B83" i="1"/>
  <c r="C83" i="1"/>
  <c r="B442" i="13" l="1"/>
  <c r="A442" i="13"/>
  <c r="J333" i="9"/>
  <c r="G302" i="9"/>
  <c r="H302" i="9" s="1"/>
  <c r="G323" i="9"/>
  <c r="G354" i="9"/>
  <c r="I354" i="9" s="1"/>
  <c r="J332" i="9"/>
  <c r="G397" i="9"/>
  <c r="K397" i="9" s="1"/>
  <c r="G317" i="9"/>
  <c r="I317" i="9" s="1"/>
  <c r="G314" i="9"/>
  <c r="K314" i="9" s="1"/>
  <c r="G337" i="9"/>
  <c r="H337" i="9" s="1"/>
  <c r="J412" i="9"/>
  <c r="G412" i="9"/>
  <c r="J417" i="9"/>
  <c r="G417" i="9"/>
  <c r="J331" i="9"/>
  <c r="G331" i="9"/>
  <c r="J339" i="9"/>
  <c r="G339" i="9"/>
  <c r="G378" i="9"/>
  <c r="J378" i="9"/>
  <c r="J303" i="9"/>
  <c r="G303" i="9"/>
  <c r="J418" i="9"/>
  <c r="G418" i="9"/>
  <c r="J425" i="9"/>
  <c r="G425" i="9"/>
  <c r="K318" i="9"/>
  <c r="I318" i="9"/>
  <c r="H318" i="9"/>
  <c r="J414" i="9"/>
  <c r="G414" i="9"/>
  <c r="J384" i="9"/>
  <c r="G384" i="9"/>
  <c r="J325" i="9"/>
  <c r="G325" i="9"/>
  <c r="K408" i="9"/>
  <c r="I408" i="9"/>
  <c r="H408" i="9"/>
  <c r="K371" i="9"/>
  <c r="I371" i="9"/>
  <c r="H371" i="9"/>
  <c r="J430" i="9"/>
  <c r="G430" i="9"/>
  <c r="K353" i="9"/>
  <c r="H353" i="9"/>
  <c r="I353" i="9"/>
  <c r="H317" i="9"/>
  <c r="K344" i="9"/>
  <c r="H344" i="9"/>
  <c r="I344" i="9"/>
  <c r="K391" i="9"/>
  <c r="H391" i="9"/>
  <c r="I391" i="9"/>
  <c r="K375" i="9"/>
  <c r="I375" i="9"/>
  <c r="H375" i="9"/>
  <c r="K427" i="9"/>
  <c r="I427" i="9"/>
  <c r="H427" i="9"/>
  <c r="G388" i="9"/>
  <c r="J388" i="9"/>
  <c r="J307" i="9"/>
  <c r="G307" i="9"/>
  <c r="J341" i="9"/>
  <c r="G341" i="9"/>
  <c r="G336" i="9"/>
  <c r="J336" i="9"/>
  <c r="G324" i="9"/>
  <c r="J324" i="9"/>
  <c r="J345" i="9"/>
  <c r="G345" i="9"/>
  <c r="G372" i="9"/>
  <c r="J372" i="9"/>
  <c r="I302" i="9"/>
  <c r="J428" i="9"/>
  <c r="G428" i="9"/>
  <c r="J381" i="9"/>
  <c r="G381" i="9"/>
  <c r="G396" i="9"/>
  <c r="J396" i="9"/>
  <c r="J366" i="9"/>
  <c r="G366" i="9"/>
  <c r="J435" i="9"/>
  <c r="G435" i="9"/>
  <c r="J329" i="9"/>
  <c r="G329" i="9"/>
  <c r="J350" i="9"/>
  <c r="G350" i="9"/>
  <c r="J374" i="9"/>
  <c r="G374" i="9"/>
  <c r="J393" i="9"/>
  <c r="G393" i="9"/>
  <c r="J373" i="9"/>
  <c r="G373" i="9"/>
  <c r="J349" i="9"/>
  <c r="G349" i="9"/>
  <c r="J421" i="9"/>
  <c r="G421" i="9"/>
  <c r="J426" i="9"/>
  <c r="G426" i="9"/>
  <c r="K354" i="9"/>
  <c r="H354" i="9"/>
  <c r="K398" i="9"/>
  <c r="I398" i="9"/>
  <c r="H398" i="9"/>
  <c r="K405" i="9"/>
  <c r="I405" i="9"/>
  <c r="H405" i="9"/>
  <c r="J313" i="9"/>
  <c r="G313" i="9"/>
  <c r="K309" i="9"/>
  <c r="H309" i="9"/>
  <c r="I309" i="9"/>
  <c r="J342" i="9"/>
  <c r="G342" i="9"/>
  <c r="J304" i="9"/>
  <c r="G304" i="9"/>
  <c r="J432" i="9"/>
  <c r="G432" i="9"/>
  <c r="J316" i="9"/>
  <c r="G316" i="9"/>
  <c r="J369" i="9"/>
  <c r="G369" i="9"/>
  <c r="J311" i="9"/>
  <c r="G311" i="9"/>
  <c r="J410" i="9"/>
  <c r="G410" i="9"/>
  <c r="G377" i="9"/>
  <c r="J377" i="9"/>
  <c r="J335" i="9"/>
  <c r="G335" i="9"/>
  <c r="J392" i="9"/>
  <c r="G392" i="9"/>
  <c r="G340" i="9"/>
  <c r="J340" i="9"/>
  <c r="K323" i="9"/>
  <c r="H323" i="9"/>
  <c r="I323" i="9"/>
  <c r="J367" i="9"/>
  <c r="G367" i="9"/>
  <c r="K356" i="9"/>
  <c r="I356" i="9"/>
  <c r="H356" i="9"/>
  <c r="K370" i="9"/>
  <c r="I370" i="9"/>
  <c r="H370" i="9"/>
  <c r="K386" i="9"/>
  <c r="I386" i="9"/>
  <c r="H386" i="9"/>
  <c r="K319" i="9"/>
  <c r="H319" i="9"/>
  <c r="I319" i="9"/>
  <c r="J355" i="9"/>
  <c r="G355" i="9"/>
  <c r="J359" i="9"/>
  <c r="G359" i="9"/>
  <c r="J385" i="9"/>
  <c r="G385" i="9"/>
  <c r="J327" i="9"/>
  <c r="G327" i="9"/>
  <c r="J315" i="9"/>
  <c r="G315" i="9"/>
  <c r="J436" i="9"/>
  <c r="G436" i="9"/>
  <c r="J379" i="9"/>
  <c r="G379" i="9"/>
  <c r="G400" i="9"/>
  <c r="J400" i="9"/>
  <c r="K376" i="9"/>
  <c r="I376" i="9"/>
  <c r="H376" i="9"/>
  <c r="J300" i="9"/>
  <c r="G300" i="9"/>
  <c r="K413" i="9"/>
  <c r="H413" i="9"/>
  <c r="I413" i="9"/>
  <c r="K382" i="9"/>
  <c r="H382" i="9"/>
  <c r="I382" i="9"/>
  <c r="J422" i="9"/>
  <c r="G422" i="9"/>
  <c r="J361" i="9"/>
  <c r="G361" i="9"/>
  <c r="J433" i="9"/>
  <c r="G433" i="9"/>
  <c r="K424" i="9"/>
  <c r="H424" i="9"/>
  <c r="I424" i="9"/>
  <c r="K358" i="9"/>
  <c r="H358" i="9"/>
  <c r="I358" i="9"/>
  <c r="K406" i="9"/>
  <c r="I406" i="9"/>
  <c r="H406" i="9"/>
  <c r="K310" i="9"/>
  <c r="H310" i="9"/>
  <c r="I310" i="9"/>
  <c r="K389" i="9"/>
  <c r="H389" i="9"/>
  <c r="I389" i="9"/>
  <c r="K364" i="9"/>
  <c r="I364" i="9"/>
  <c r="H364" i="9"/>
  <c r="K420" i="9"/>
  <c r="I420" i="9"/>
  <c r="H420" i="9"/>
  <c r="J383" i="9"/>
  <c r="G383" i="9"/>
  <c r="J401" i="9"/>
  <c r="G401" i="9"/>
  <c r="J437" i="9"/>
  <c r="G437" i="9"/>
  <c r="K387" i="9"/>
  <c r="I387" i="9"/>
  <c r="H387" i="9"/>
  <c r="J403" i="9"/>
  <c r="G403" i="9"/>
  <c r="K352" i="9"/>
  <c r="I352" i="9"/>
  <c r="H352" i="9"/>
  <c r="K343" i="9"/>
  <c r="I343" i="9"/>
  <c r="H343" i="9"/>
  <c r="K404" i="9"/>
  <c r="I404" i="9"/>
  <c r="H404" i="9"/>
  <c r="J407" i="9"/>
  <c r="G407" i="9"/>
  <c r="J409" i="9"/>
  <c r="G409" i="9"/>
  <c r="J431" i="9"/>
  <c r="G431" i="9"/>
  <c r="J330" i="9"/>
  <c r="G330" i="9"/>
  <c r="K299" i="9"/>
  <c r="I299" i="9"/>
  <c r="H299" i="9"/>
  <c r="K362" i="9"/>
  <c r="H362" i="9"/>
  <c r="I362" i="9"/>
  <c r="K338" i="9"/>
  <c r="I338" i="9"/>
  <c r="H338" i="9"/>
  <c r="K423" i="9"/>
  <c r="I423" i="9"/>
  <c r="H423" i="9"/>
  <c r="G320" i="9"/>
  <c r="J320" i="9"/>
  <c r="G328" i="9"/>
  <c r="J328" i="9"/>
  <c r="J395" i="9"/>
  <c r="G395" i="9"/>
  <c r="J363" i="9"/>
  <c r="G363" i="9"/>
  <c r="J306" i="9"/>
  <c r="G306" i="9"/>
  <c r="J411" i="9"/>
  <c r="G411" i="9"/>
  <c r="J399" i="9"/>
  <c r="G399" i="9"/>
  <c r="J357" i="9"/>
  <c r="G357" i="9"/>
  <c r="J326" i="9"/>
  <c r="G326" i="9"/>
  <c r="J308" i="9"/>
  <c r="G308" i="9"/>
  <c r="J365" i="9"/>
  <c r="G365" i="9"/>
  <c r="K360" i="9"/>
  <c r="I360" i="9"/>
  <c r="H360" i="9"/>
  <c r="J346" i="9"/>
  <c r="G346" i="9"/>
  <c r="J434" i="9"/>
  <c r="G434" i="9"/>
  <c r="J390" i="9"/>
  <c r="G390" i="9"/>
  <c r="K333" i="9"/>
  <c r="H333" i="9"/>
  <c r="I333" i="9"/>
  <c r="J429" i="9"/>
  <c r="G429" i="9"/>
  <c r="K416" i="9"/>
  <c r="I416" i="9"/>
  <c r="H416" i="9"/>
  <c r="K380" i="9"/>
  <c r="I380" i="9"/>
  <c r="H380" i="9"/>
  <c r="J348" i="9"/>
  <c r="G348" i="9"/>
  <c r="K298" i="9"/>
  <c r="I298" i="9"/>
  <c r="H298" i="9"/>
  <c r="J347" i="9"/>
  <c r="G347" i="9"/>
  <c r="J402" i="9"/>
  <c r="G402" i="9"/>
  <c r="J321" i="9"/>
  <c r="G321" i="9"/>
  <c r="J322" i="9"/>
  <c r="G322" i="9"/>
  <c r="J301" i="9"/>
  <c r="G301" i="9"/>
  <c r="J368" i="9"/>
  <c r="G368" i="9"/>
  <c r="J334" i="9"/>
  <c r="G334" i="9"/>
  <c r="J305" i="9"/>
  <c r="G305" i="9"/>
  <c r="K415" i="9"/>
  <c r="I415" i="9"/>
  <c r="H415" i="9"/>
  <c r="H314" i="9"/>
  <c r="I314" i="9"/>
  <c r="J312" i="9"/>
  <c r="G312" i="9"/>
  <c r="K419" i="9"/>
  <c r="I419" i="9"/>
  <c r="H419" i="9"/>
  <c r="J351" i="9"/>
  <c r="G351" i="9"/>
  <c r="I332" i="9"/>
  <c r="K332" i="9"/>
  <c r="H332" i="9"/>
  <c r="I394" i="9"/>
  <c r="H394" i="9"/>
  <c r="K394" i="9"/>
  <c r="E446" i="8"/>
  <c r="E492" i="8"/>
  <c r="E462" i="8"/>
  <c r="F462" i="8" s="1"/>
  <c r="E425" i="8"/>
  <c r="E502" i="8"/>
  <c r="E384" i="8"/>
  <c r="E395" i="8"/>
  <c r="F395" i="8" s="1"/>
  <c r="G395" i="8" s="1"/>
  <c r="H395" i="8" s="1"/>
  <c r="E414" i="8"/>
  <c r="F414" i="8" s="1"/>
  <c r="E468" i="8"/>
  <c r="E430" i="8"/>
  <c r="E426" i="8"/>
  <c r="F426" i="8" s="1"/>
  <c r="E470" i="8"/>
  <c r="F470" i="8" s="1"/>
  <c r="E408" i="8"/>
  <c r="E393" i="8"/>
  <c r="E442" i="8"/>
  <c r="F442" i="8" s="1"/>
  <c r="E440" i="8"/>
  <c r="E433" i="8"/>
  <c r="E397" i="8"/>
  <c r="E463" i="8"/>
  <c r="E375" i="8"/>
  <c r="F375" i="8" s="1"/>
  <c r="E436" i="8"/>
  <c r="E467" i="8"/>
  <c r="E494" i="8"/>
  <c r="F494" i="8" s="1"/>
  <c r="F472" i="8"/>
  <c r="J472" i="8" s="1"/>
  <c r="E472" i="8"/>
  <c r="E434" i="8"/>
  <c r="E416" i="8"/>
  <c r="E458" i="8"/>
  <c r="F458" i="8" s="1"/>
  <c r="D441" i="8"/>
  <c r="D442" i="8"/>
  <c r="D451" i="8"/>
  <c r="D388" i="8"/>
  <c r="D413" i="8"/>
  <c r="D407" i="8"/>
  <c r="D376" i="8"/>
  <c r="D510" i="8"/>
  <c r="D416" i="8"/>
  <c r="D423" i="8"/>
  <c r="D399" i="8"/>
  <c r="D505" i="8"/>
  <c r="D396" i="8"/>
  <c r="D408" i="8"/>
  <c r="D479" i="8"/>
  <c r="D374" i="8"/>
  <c r="D443" i="8"/>
  <c r="D382" i="8"/>
  <c r="D421" i="8"/>
  <c r="D491" i="8"/>
  <c r="D401" i="8"/>
  <c r="D380" i="8"/>
  <c r="D452" i="8"/>
  <c r="D419" i="8"/>
  <c r="D395" i="8"/>
  <c r="D500" i="8"/>
  <c r="D466" i="8"/>
  <c r="D504" i="8"/>
  <c r="D406" i="8"/>
  <c r="D492" i="8"/>
  <c r="D440" i="8"/>
  <c r="D469" i="8"/>
  <c r="D415" i="8"/>
  <c r="D488" i="8"/>
  <c r="D484" i="8"/>
  <c r="D509" i="8"/>
  <c r="D476" i="8"/>
  <c r="D464" i="8"/>
  <c r="D425" i="8"/>
  <c r="D410" i="8"/>
  <c r="D444" i="8"/>
  <c r="D501" i="8"/>
  <c r="D467" i="8"/>
  <c r="D389" i="8"/>
  <c r="D487" i="8"/>
  <c r="D409" i="8"/>
  <c r="D394" i="8"/>
  <c r="D393" i="8"/>
  <c r="F393" i="8" s="1"/>
  <c r="D411" i="8"/>
  <c r="D461" i="8"/>
  <c r="D497" i="8"/>
  <c r="D511" i="8"/>
  <c r="F511" i="8" s="1"/>
  <c r="D475" i="8"/>
  <c r="D486" i="8"/>
  <c r="D438" i="8"/>
  <c r="D496" i="8"/>
  <c r="D495" i="8"/>
  <c r="D445" i="8"/>
  <c r="D481" i="8"/>
  <c r="D428" i="8"/>
  <c r="D494" i="8"/>
  <c r="D446" i="8"/>
  <c r="D375" i="8"/>
  <c r="D391" i="8"/>
  <c r="D490" i="8"/>
  <c r="D430" i="8"/>
  <c r="D454" i="8"/>
  <c r="D463" i="8"/>
  <c r="F463" i="8" s="1"/>
  <c r="J463" i="8" s="1"/>
  <c r="D468" i="8"/>
  <c r="F397" i="8"/>
  <c r="J397" i="8" s="1"/>
  <c r="F416" i="8"/>
  <c r="G416" i="8" s="1"/>
  <c r="I416" i="8" s="1"/>
  <c r="E404" i="8"/>
  <c r="F404" i="8" s="1"/>
  <c r="F418" i="8"/>
  <c r="J418" i="8" s="1"/>
  <c r="F373" i="8"/>
  <c r="J373" i="8" s="1"/>
  <c r="E485" i="8"/>
  <c r="F485" i="8" s="1"/>
  <c r="G485" i="8" s="1"/>
  <c r="F433" i="8"/>
  <c r="J433" i="8" s="1"/>
  <c r="E445" i="8"/>
  <c r="F445" i="8" s="1"/>
  <c r="E443" i="8"/>
  <c r="F443" i="8" s="1"/>
  <c r="E506" i="8"/>
  <c r="F506" i="8" s="1"/>
  <c r="E417" i="8"/>
  <c r="F417" i="8" s="1"/>
  <c r="E471" i="8"/>
  <c r="F471" i="8" s="1"/>
  <c r="E489" i="8"/>
  <c r="F489" i="8" s="1"/>
  <c r="E509" i="8"/>
  <c r="E466" i="8"/>
  <c r="F466" i="8" s="1"/>
  <c r="E461" i="8"/>
  <c r="F461" i="8" s="1"/>
  <c r="E391" i="8"/>
  <c r="E488" i="8"/>
  <c r="E456" i="8"/>
  <c r="F456" i="8" s="1"/>
  <c r="E444" i="8"/>
  <c r="F444" i="8" s="1"/>
  <c r="E381" i="8"/>
  <c r="F381" i="8" s="1"/>
  <c r="E427" i="8"/>
  <c r="F427" i="8" s="1"/>
  <c r="E424" i="8"/>
  <c r="F424" i="8" s="1"/>
  <c r="E420" i="8"/>
  <c r="E438" i="8"/>
  <c r="E475" i="8"/>
  <c r="F475" i="8" s="1"/>
  <c r="E413" i="8"/>
  <c r="F413" i="8" s="1"/>
  <c r="E496" i="8"/>
  <c r="E388" i="8"/>
  <c r="E476" i="8"/>
  <c r="F476" i="8" s="1"/>
  <c r="E510" i="8"/>
  <c r="E394" i="8"/>
  <c r="E490" i="8"/>
  <c r="F490" i="8" s="1"/>
  <c r="E505" i="8"/>
  <c r="E403" i="8"/>
  <c r="F403" i="8" s="1"/>
  <c r="E451" i="8"/>
  <c r="F451" i="8" s="1"/>
  <c r="E428" i="8"/>
  <c r="E495" i="8"/>
  <c r="F495" i="8" s="1"/>
  <c r="E386" i="8"/>
  <c r="F386" i="8" s="1"/>
  <c r="E465" i="8"/>
  <c r="F465" i="8" s="1"/>
  <c r="J465" i="8" s="1"/>
  <c r="E491" i="8"/>
  <c r="E474" i="8"/>
  <c r="F474" i="8" s="1"/>
  <c r="J474" i="8" s="1"/>
  <c r="E398" i="8"/>
  <c r="F398" i="8" s="1"/>
  <c r="E480" i="8"/>
  <c r="F480" i="8" s="1"/>
  <c r="J480" i="8" s="1"/>
  <c r="E392" i="8"/>
  <c r="F392" i="8" s="1"/>
  <c r="E377" i="8"/>
  <c r="F377" i="8" s="1"/>
  <c r="J377" i="8" s="1"/>
  <c r="E503" i="8"/>
  <c r="F503" i="8" s="1"/>
  <c r="E459" i="8"/>
  <c r="E405" i="8"/>
  <c r="F405" i="8" s="1"/>
  <c r="E411" i="8"/>
  <c r="F411" i="8" s="1"/>
  <c r="E508" i="8"/>
  <c r="F508" i="8" s="1"/>
  <c r="E401" i="8"/>
  <c r="F401" i="8" s="1"/>
  <c r="E372" i="8"/>
  <c r="E437" i="8"/>
  <c r="F437" i="8" s="1"/>
  <c r="G437" i="8" s="1"/>
  <c r="E479" i="8"/>
  <c r="F479" i="8" s="1"/>
  <c r="E511" i="8"/>
  <c r="E400" i="8"/>
  <c r="F400" i="8" s="1"/>
  <c r="E499" i="8"/>
  <c r="F499" i="8" s="1"/>
  <c r="E498" i="8"/>
  <c r="F498" i="8" s="1"/>
  <c r="E450" i="8"/>
  <c r="F450" i="8" s="1"/>
  <c r="E402" i="8"/>
  <c r="F402" i="8" s="1"/>
  <c r="E453" i="8"/>
  <c r="F453" i="8" s="1"/>
  <c r="E378" i="8"/>
  <c r="F378" i="8" s="1"/>
  <c r="E406" i="8"/>
  <c r="F406" i="8" s="1"/>
  <c r="E487" i="8"/>
  <c r="F487" i="8" s="1"/>
  <c r="E396" i="8"/>
  <c r="F396" i="8" s="1"/>
  <c r="E449" i="8"/>
  <c r="F449" i="8" s="1"/>
  <c r="E374" i="8"/>
  <c r="E429" i="8"/>
  <c r="F429" i="8" s="1"/>
  <c r="E501" i="8"/>
  <c r="F501" i="8" s="1"/>
  <c r="J501" i="8" s="1"/>
  <c r="E376" i="8"/>
  <c r="F376" i="8" s="1"/>
  <c r="E389" i="8"/>
  <c r="E385" i="8"/>
  <c r="F385" i="8" s="1"/>
  <c r="E486" i="8"/>
  <c r="F486" i="8" s="1"/>
  <c r="E410" i="8"/>
  <c r="E435" i="8"/>
  <c r="F435" i="8" s="1"/>
  <c r="E448" i="8"/>
  <c r="F448" i="8" s="1"/>
  <c r="E481" i="8"/>
  <c r="E454" i="8"/>
  <c r="F454" i="8" s="1"/>
  <c r="E500" i="8"/>
  <c r="F408" i="8"/>
  <c r="F500" i="8"/>
  <c r="F492" i="8"/>
  <c r="F488" i="8"/>
  <c r="E497" i="8"/>
  <c r="E382" i="8"/>
  <c r="F382" i="8" s="1"/>
  <c r="E457" i="8"/>
  <c r="F457" i="8" s="1"/>
  <c r="G457" i="8" s="1"/>
  <c r="H457" i="8" s="1"/>
  <c r="E504" i="8"/>
  <c r="E419" i="8"/>
  <c r="E399" i="8"/>
  <c r="E452" i="8"/>
  <c r="F452" i="8" s="1"/>
  <c r="E477" i="8"/>
  <c r="F477" i="8" s="1"/>
  <c r="E507" i="8"/>
  <c r="F507" i="8" s="1"/>
  <c r="E439" i="8"/>
  <c r="F439" i="8" s="1"/>
  <c r="F467" i="8"/>
  <c r="F446" i="8"/>
  <c r="F430" i="8"/>
  <c r="D420" i="8"/>
  <c r="F420" i="8" s="1"/>
  <c r="D372" i="8"/>
  <c r="F502" i="8"/>
  <c r="G502" i="8" s="1"/>
  <c r="F459" i="8"/>
  <c r="J459" i="8" s="1"/>
  <c r="F482" i="8"/>
  <c r="F434" i="8"/>
  <c r="F436" i="8"/>
  <c r="F384" i="8"/>
  <c r="F468" i="8"/>
  <c r="E484" i="8"/>
  <c r="F484" i="8" s="1"/>
  <c r="E473" i="8"/>
  <c r="F473" i="8" s="1"/>
  <c r="E412" i="8"/>
  <c r="F412" i="8" s="1"/>
  <c r="E469" i="8"/>
  <c r="E432" i="8"/>
  <c r="F432" i="8" s="1"/>
  <c r="E383" i="8"/>
  <c r="F383" i="8" s="1"/>
  <c r="E460" i="8"/>
  <c r="E493" i="8"/>
  <c r="F493" i="8" s="1"/>
  <c r="E483" i="8"/>
  <c r="F483" i="8" s="1"/>
  <c r="E455" i="8"/>
  <c r="E464" i="8"/>
  <c r="F464" i="8" s="1"/>
  <c r="E431" i="8"/>
  <c r="F431" i="8" s="1"/>
  <c r="E407" i="8"/>
  <c r="F407" i="8" s="1"/>
  <c r="F455" i="8"/>
  <c r="E421" i="8"/>
  <c r="E409" i="8"/>
  <c r="F409" i="8" s="1"/>
  <c r="E379" i="8"/>
  <c r="F379" i="8" s="1"/>
  <c r="E423" i="8"/>
  <c r="F423" i="8" s="1"/>
  <c r="E478" i="8"/>
  <c r="F478" i="8" s="1"/>
  <c r="E441" i="8"/>
  <c r="F441" i="8" s="1"/>
  <c r="E380" i="8"/>
  <c r="F380" i="8" s="1"/>
  <c r="E447" i="8"/>
  <c r="F447" i="8" s="1"/>
  <c r="E422" i="8"/>
  <c r="F422" i="8" s="1"/>
  <c r="E390" i="8"/>
  <c r="F390" i="8" s="1"/>
  <c r="E387" i="8"/>
  <c r="F387" i="8" s="1"/>
  <c r="E415" i="8"/>
  <c r="F415" i="8" s="1"/>
  <c r="F419" i="8"/>
  <c r="F460" i="8"/>
  <c r="F497" i="8"/>
  <c r="G433" i="8"/>
  <c r="J502" i="8"/>
  <c r="H416" i="8"/>
  <c r="F318" i="6"/>
  <c r="J318" i="6" s="1"/>
  <c r="C319" i="6"/>
  <c r="E319" i="6" s="1"/>
  <c r="B319" i="6"/>
  <c r="D319" i="6" s="1"/>
  <c r="F319" i="6" s="1"/>
  <c r="A320" i="6"/>
  <c r="G317" i="6"/>
  <c r="J317" i="6"/>
  <c r="G318" i="6"/>
  <c r="J200" i="6"/>
  <c r="C274" i="6"/>
  <c r="B274" i="6"/>
  <c r="A275" i="6"/>
  <c r="C237" i="6"/>
  <c r="B237" i="6"/>
  <c r="A238" i="6"/>
  <c r="A203" i="6"/>
  <c r="C202" i="6"/>
  <c r="E202" i="6" s="1"/>
  <c r="B202" i="6"/>
  <c r="D202" i="6" s="1"/>
  <c r="F202" i="6" s="1"/>
  <c r="I200" i="6"/>
  <c r="H200" i="6"/>
  <c r="I199" i="6"/>
  <c r="H199" i="6"/>
  <c r="G201" i="6"/>
  <c r="J201" i="6"/>
  <c r="C158" i="6"/>
  <c r="B158" i="6"/>
  <c r="A159" i="6"/>
  <c r="C121" i="6"/>
  <c r="B121" i="6"/>
  <c r="A122" i="6"/>
  <c r="A84" i="6"/>
  <c r="C83" i="6"/>
  <c r="B83" i="6"/>
  <c r="F46" i="6"/>
  <c r="G46" i="6" s="1"/>
  <c r="G45" i="6"/>
  <c r="B47" i="6"/>
  <c r="D47" i="6" s="1"/>
  <c r="A48" i="6"/>
  <c r="C47" i="6"/>
  <c r="E47" i="6" s="1"/>
  <c r="H40" i="4"/>
  <c r="F44" i="4"/>
  <c r="F43" i="3"/>
  <c r="J43" i="3" s="1"/>
  <c r="F43" i="5"/>
  <c r="G43" i="5" s="1"/>
  <c r="A160" i="5"/>
  <c r="C159" i="5"/>
  <c r="B159" i="5"/>
  <c r="A123" i="5"/>
  <c r="C122" i="5"/>
  <c r="B122" i="5"/>
  <c r="B44" i="5"/>
  <c r="D44" i="5" s="1"/>
  <c r="A45" i="5"/>
  <c r="C44" i="5"/>
  <c r="E44" i="5" s="1"/>
  <c r="A83" i="5"/>
  <c r="C82" i="5"/>
  <c r="B82" i="5"/>
  <c r="G42" i="5"/>
  <c r="C158" i="4"/>
  <c r="B158" i="4"/>
  <c r="A159" i="4"/>
  <c r="A122" i="4"/>
  <c r="C121" i="4"/>
  <c r="B121" i="4"/>
  <c r="A85" i="4"/>
  <c r="C84" i="4"/>
  <c r="B84" i="4"/>
  <c r="G44" i="4"/>
  <c r="G43" i="4"/>
  <c r="A46" i="4"/>
  <c r="C45" i="4"/>
  <c r="E45" i="4" s="1"/>
  <c r="B45" i="4"/>
  <c r="D45" i="4" s="1"/>
  <c r="J43" i="1"/>
  <c r="G43" i="1"/>
  <c r="A45" i="1"/>
  <c r="B44" i="1"/>
  <c r="D44" i="1" s="1"/>
  <c r="F44" i="1" s="1"/>
  <c r="C44" i="1"/>
  <c r="E44" i="1" s="1"/>
  <c r="I42" i="1"/>
  <c r="H42" i="1"/>
  <c r="A45" i="3"/>
  <c r="C44" i="3"/>
  <c r="E44" i="3" s="1"/>
  <c r="B44" i="3"/>
  <c r="D44" i="3" s="1"/>
  <c r="G43" i="3"/>
  <c r="J42" i="3"/>
  <c r="G42" i="3"/>
  <c r="I41" i="3"/>
  <c r="H41" i="3"/>
  <c r="C198" i="1"/>
  <c r="A199" i="1"/>
  <c r="B198" i="1"/>
  <c r="A160" i="1"/>
  <c r="B159" i="1"/>
  <c r="C159" i="1"/>
  <c r="A122" i="1"/>
  <c r="B121" i="1"/>
  <c r="C121" i="1"/>
  <c r="C84" i="1"/>
  <c r="B84" i="1"/>
  <c r="A85" i="1"/>
  <c r="D565" i="13" l="1"/>
  <c r="D583" i="13"/>
  <c r="F583" i="13" s="1"/>
  <c r="D569" i="13"/>
  <c r="D555" i="13"/>
  <c r="F555" i="13" s="1"/>
  <c r="D535" i="13"/>
  <c r="D575" i="13"/>
  <c r="F575" i="13" s="1"/>
  <c r="D551" i="13"/>
  <c r="D533" i="13"/>
  <c r="D529" i="13"/>
  <c r="D512" i="13"/>
  <c r="D502" i="13"/>
  <c r="D496" i="13"/>
  <c r="F496" i="13" s="1"/>
  <c r="D486" i="13"/>
  <c r="D480" i="13"/>
  <c r="F480" i="13" s="1"/>
  <c r="D470" i="13"/>
  <c r="D451" i="13"/>
  <c r="D561" i="13"/>
  <c r="D543" i="13"/>
  <c r="F543" i="13" s="1"/>
  <c r="D522" i="13"/>
  <c r="D516" i="13"/>
  <c r="D506" i="13"/>
  <c r="D500" i="13"/>
  <c r="D484" i="13"/>
  <c r="D474" i="13"/>
  <c r="F474" i="13" s="1"/>
  <c r="D579" i="13"/>
  <c r="D557" i="13"/>
  <c r="D527" i="13"/>
  <c r="D518" i="13"/>
  <c r="F518" i="13" s="1"/>
  <c r="D490" i="13"/>
  <c r="D468" i="13"/>
  <c r="D455" i="13"/>
  <c r="D472" i="13"/>
  <c r="D459" i="13"/>
  <c r="D482" i="13"/>
  <c r="F482" i="13" s="1"/>
  <c r="D504" i="13"/>
  <c r="D524" i="13"/>
  <c r="F524" i="13" s="1"/>
  <c r="D466" i="13"/>
  <c r="D485" i="13"/>
  <c r="F485" i="13" s="1"/>
  <c r="D545" i="13"/>
  <c r="D497" i="13"/>
  <c r="D540" i="13"/>
  <c r="D457" i="13"/>
  <c r="F457" i="13" s="1"/>
  <c r="D505" i="13"/>
  <c r="D550" i="13"/>
  <c r="D454" i="13"/>
  <c r="D462" i="13"/>
  <c r="F462" i="13" s="1"/>
  <c r="D525" i="13"/>
  <c r="D542" i="13"/>
  <c r="D554" i="13"/>
  <c r="D571" i="13"/>
  <c r="D567" i="13"/>
  <c r="D478" i="13"/>
  <c r="F478" i="13" s="1"/>
  <c r="D537" i="13"/>
  <c r="D488" i="13"/>
  <c r="D510" i="13"/>
  <c r="D481" i="13"/>
  <c r="F481" i="13" s="1"/>
  <c r="D531" i="13"/>
  <c r="D489" i="13"/>
  <c r="F489" i="13" s="1"/>
  <c r="D456" i="13"/>
  <c r="D501" i="13"/>
  <c r="F501" i="13" s="1"/>
  <c r="D559" i="13"/>
  <c r="D509" i="13"/>
  <c r="F509" i="13" s="1"/>
  <c r="D530" i="13"/>
  <c r="D546" i="13"/>
  <c r="D558" i="13"/>
  <c r="D572" i="13"/>
  <c r="D566" i="13"/>
  <c r="D460" i="13"/>
  <c r="F460" i="13" s="1"/>
  <c r="D578" i="13"/>
  <c r="D492" i="13"/>
  <c r="F492" i="13" s="1"/>
  <c r="D541" i="13"/>
  <c r="D514" i="13"/>
  <c r="D469" i="13"/>
  <c r="D532" i="13"/>
  <c r="D449" i="13"/>
  <c r="D498" i="13"/>
  <c r="F498" i="13" s="1"/>
  <c r="D473" i="13"/>
  <c r="D521" i="13"/>
  <c r="D463" i="13"/>
  <c r="D562" i="13"/>
  <c r="D458" i="13"/>
  <c r="D493" i="13"/>
  <c r="D539" i="13"/>
  <c r="D563" i="13"/>
  <c r="F563" i="13" s="1"/>
  <c r="D556" i="13"/>
  <c r="D584" i="13"/>
  <c r="D471" i="13"/>
  <c r="D491" i="13"/>
  <c r="D503" i="13"/>
  <c r="D523" i="13"/>
  <c r="D547" i="13"/>
  <c r="D574" i="13"/>
  <c r="D508" i="13"/>
  <c r="D520" i="13"/>
  <c r="F520" i="13" s="1"/>
  <c r="D465" i="13"/>
  <c r="D513" i="13"/>
  <c r="D585" i="13"/>
  <c r="D538" i="13"/>
  <c r="D517" i="13"/>
  <c r="D461" i="13"/>
  <c r="F461" i="13" s="1"/>
  <c r="D549" i="13"/>
  <c r="D552" i="13"/>
  <c r="D464" i="13"/>
  <c r="D479" i="13"/>
  <c r="D495" i="13"/>
  <c r="D507" i="13"/>
  <c r="F507" i="13" s="1"/>
  <c r="D447" i="13"/>
  <c r="D450" i="13"/>
  <c r="F450" i="13" s="1"/>
  <c r="D534" i="13"/>
  <c r="D548" i="13"/>
  <c r="F548" i="13" s="1"/>
  <c r="D526" i="13"/>
  <c r="D568" i="13"/>
  <c r="D577" i="13"/>
  <c r="D467" i="13"/>
  <c r="D483" i="13"/>
  <c r="D511" i="13"/>
  <c r="D528" i="13"/>
  <c r="D560" i="13"/>
  <c r="D476" i="13"/>
  <c r="D453" i="13"/>
  <c r="D553" i="13"/>
  <c r="D581" i="13"/>
  <c r="F581" i="13" s="1"/>
  <c r="D494" i="13"/>
  <c r="D582" i="13"/>
  <c r="D519" i="13"/>
  <c r="D452" i="13"/>
  <c r="D448" i="13"/>
  <c r="D576" i="13"/>
  <c r="D570" i="13"/>
  <c r="D475" i="13"/>
  <c r="F475" i="13" s="1"/>
  <c r="D544" i="13"/>
  <c r="D477" i="13"/>
  <c r="D580" i="13"/>
  <c r="D446" i="13"/>
  <c r="F446" i="13" s="1"/>
  <c r="D487" i="13"/>
  <c r="D515" i="13"/>
  <c r="D564" i="13"/>
  <c r="D573" i="13"/>
  <c r="D499" i="13"/>
  <c r="D536" i="13"/>
  <c r="E584" i="13"/>
  <c r="E564" i="13"/>
  <c r="F564" i="13" s="1"/>
  <c r="E537" i="13"/>
  <c r="E536" i="13"/>
  <c r="F536" i="13" s="1"/>
  <c r="E526" i="13"/>
  <c r="F526" i="13" s="1"/>
  <c r="E523" i="13"/>
  <c r="E507" i="13"/>
  <c r="E491" i="13"/>
  <c r="E475" i="13"/>
  <c r="E463" i="13"/>
  <c r="E456" i="13"/>
  <c r="E446" i="13"/>
  <c r="E543" i="13"/>
  <c r="E530" i="13"/>
  <c r="F530" i="13" s="1"/>
  <c r="E566" i="13"/>
  <c r="F566" i="13" s="1"/>
  <c r="E552" i="13"/>
  <c r="F552" i="13" s="1"/>
  <c r="E544" i="13"/>
  <c r="F544" i="13" s="1"/>
  <c r="E535" i="13"/>
  <c r="E534" i="13"/>
  <c r="F534" i="13" s="1"/>
  <c r="E531" i="13"/>
  <c r="E519" i="13"/>
  <c r="E503" i="13"/>
  <c r="E570" i="13"/>
  <c r="E556" i="13"/>
  <c r="F556" i="13" s="1"/>
  <c r="E538" i="13"/>
  <c r="E529" i="13"/>
  <c r="E461" i="13"/>
  <c r="E487" i="13"/>
  <c r="E471" i="13"/>
  <c r="E452" i="13"/>
  <c r="E528" i="13"/>
  <c r="F528" i="13" s="1"/>
  <c r="E560" i="13"/>
  <c r="F560" i="13" s="1"/>
  <c r="E495" i="13"/>
  <c r="E527" i="13"/>
  <c r="E460" i="13"/>
  <c r="E514" i="13"/>
  <c r="E577" i="13"/>
  <c r="E453" i="13"/>
  <c r="E478" i="13"/>
  <c r="E517" i="13"/>
  <c r="E569" i="13"/>
  <c r="E477" i="13"/>
  <c r="E525" i="13"/>
  <c r="E549" i="13"/>
  <c r="E563" i="13"/>
  <c r="E473" i="13"/>
  <c r="E481" i="13"/>
  <c r="E506" i="13"/>
  <c r="E583" i="13"/>
  <c r="E546" i="13"/>
  <c r="F546" i="13" s="1"/>
  <c r="E450" i="13"/>
  <c r="E467" i="13"/>
  <c r="E499" i="13"/>
  <c r="E539" i="13"/>
  <c r="E486" i="13"/>
  <c r="E464" i="13"/>
  <c r="E489" i="13"/>
  <c r="E521" i="13"/>
  <c r="E548" i="13"/>
  <c r="E459" i="13"/>
  <c r="E501" i="13"/>
  <c r="E550" i="13"/>
  <c r="F550" i="13" s="1"/>
  <c r="E572" i="13"/>
  <c r="E458" i="13"/>
  <c r="E509" i="13"/>
  <c r="E533" i="13"/>
  <c r="E551" i="13"/>
  <c r="E568" i="13"/>
  <c r="F568" i="13" s="1"/>
  <c r="E455" i="13"/>
  <c r="E465" i="13"/>
  <c r="E490" i="13"/>
  <c r="E576" i="13"/>
  <c r="F576" i="13" s="1"/>
  <c r="E581" i="13"/>
  <c r="E468" i="13"/>
  <c r="E476" i="13"/>
  <c r="E484" i="13"/>
  <c r="E492" i="13"/>
  <c r="E500" i="13"/>
  <c r="E508" i="13"/>
  <c r="E516" i="13"/>
  <c r="E524" i="13"/>
  <c r="E545" i="13"/>
  <c r="E561" i="13"/>
  <c r="E479" i="13"/>
  <c r="E542" i="13"/>
  <c r="E515" i="13"/>
  <c r="E457" i="13"/>
  <c r="E505" i="13"/>
  <c r="E565" i="13"/>
  <c r="E449" i="13"/>
  <c r="E485" i="13"/>
  <c r="E532" i="13"/>
  <c r="F532" i="13" s="1"/>
  <c r="E574" i="13"/>
  <c r="E558" i="13"/>
  <c r="F558" i="13" s="1"/>
  <c r="E582" i="13"/>
  <c r="E447" i="13"/>
  <c r="E480" i="13"/>
  <c r="E512" i="13"/>
  <c r="E498" i="13"/>
  <c r="E470" i="13"/>
  <c r="E580" i="13"/>
  <c r="F580" i="13" s="1"/>
  <c r="E513" i="13"/>
  <c r="E562" i="13"/>
  <c r="E571" i="13"/>
  <c r="E520" i="13"/>
  <c r="E557" i="13"/>
  <c r="E579" i="13"/>
  <c r="E483" i="13"/>
  <c r="E454" i="13"/>
  <c r="E541" i="13"/>
  <c r="E469" i="13"/>
  <c r="E493" i="13"/>
  <c r="E474" i="13"/>
  <c r="E522" i="13"/>
  <c r="E553" i="13"/>
  <c r="E585" i="13"/>
  <c r="E496" i="13"/>
  <c r="E494" i="13"/>
  <c r="E555" i="13"/>
  <c r="E448" i="13"/>
  <c r="E502" i="13"/>
  <c r="E554" i="13"/>
  <c r="F554" i="13" s="1"/>
  <c r="E559" i="13"/>
  <c r="E451" i="13"/>
  <c r="E466" i="13"/>
  <c r="E497" i="13"/>
  <c r="E462" i="13"/>
  <c r="E488" i="13"/>
  <c r="E575" i="13"/>
  <c r="E573" i="13"/>
  <c r="E547" i="13"/>
  <c r="E504" i="13"/>
  <c r="E482" i="13"/>
  <c r="E510" i="13"/>
  <c r="E578" i="13"/>
  <c r="F578" i="13" s="1"/>
  <c r="E511" i="13"/>
  <c r="E518" i="13"/>
  <c r="E540" i="13"/>
  <c r="F540" i="13" s="1"/>
  <c r="E567" i="13"/>
  <c r="E472" i="13"/>
  <c r="K302" i="9"/>
  <c r="I397" i="9"/>
  <c r="H397" i="9"/>
  <c r="K317" i="9"/>
  <c r="I337" i="9"/>
  <c r="K337" i="9"/>
  <c r="J438" i="9"/>
  <c r="K346" i="9"/>
  <c r="I346" i="9"/>
  <c r="H346" i="9"/>
  <c r="I328" i="9"/>
  <c r="K328" i="9"/>
  <c r="H328" i="9"/>
  <c r="K300" i="9"/>
  <c r="I300" i="9"/>
  <c r="H300" i="9"/>
  <c r="K392" i="9"/>
  <c r="H392" i="9"/>
  <c r="I392" i="9"/>
  <c r="K311" i="9"/>
  <c r="I311" i="9"/>
  <c r="H311" i="9"/>
  <c r="K304" i="9"/>
  <c r="H304" i="9"/>
  <c r="I304" i="9"/>
  <c r="K430" i="9"/>
  <c r="H430" i="9"/>
  <c r="I430" i="9"/>
  <c r="K303" i="9"/>
  <c r="H303" i="9"/>
  <c r="I303" i="9"/>
  <c r="K417" i="9"/>
  <c r="H417" i="9"/>
  <c r="I417" i="9"/>
  <c r="K334" i="9"/>
  <c r="I334" i="9"/>
  <c r="H334" i="9"/>
  <c r="K301" i="9"/>
  <c r="H301" i="9"/>
  <c r="I301" i="9"/>
  <c r="K321" i="9"/>
  <c r="H321" i="9"/>
  <c r="I321" i="9"/>
  <c r="K347" i="9"/>
  <c r="I347" i="9"/>
  <c r="H347" i="9"/>
  <c r="K365" i="9"/>
  <c r="H365" i="9"/>
  <c r="I365" i="9"/>
  <c r="K326" i="9"/>
  <c r="I326" i="9"/>
  <c r="H326" i="9"/>
  <c r="K399" i="9"/>
  <c r="I399" i="9"/>
  <c r="H399" i="9"/>
  <c r="K306" i="9"/>
  <c r="I306" i="9"/>
  <c r="H306" i="9"/>
  <c r="K395" i="9"/>
  <c r="I395" i="9"/>
  <c r="H395" i="9"/>
  <c r="K431" i="9"/>
  <c r="I431" i="9"/>
  <c r="H431" i="9"/>
  <c r="K407" i="9"/>
  <c r="I407" i="9"/>
  <c r="H407" i="9"/>
  <c r="K437" i="9"/>
  <c r="H437" i="9"/>
  <c r="I437" i="9"/>
  <c r="K383" i="9"/>
  <c r="H383" i="9"/>
  <c r="I383" i="9"/>
  <c r="K436" i="9"/>
  <c r="I436" i="9"/>
  <c r="H436" i="9"/>
  <c r="K327" i="9"/>
  <c r="H327" i="9"/>
  <c r="I327" i="9"/>
  <c r="K359" i="9"/>
  <c r="I359" i="9"/>
  <c r="H359" i="9"/>
  <c r="K367" i="9"/>
  <c r="H367" i="9"/>
  <c r="I367" i="9"/>
  <c r="K377" i="9"/>
  <c r="H377" i="9"/>
  <c r="I377" i="9"/>
  <c r="K373" i="9"/>
  <c r="H373" i="9"/>
  <c r="I373" i="9"/>
  <c r="K374" i="9"/>
  <c r="H374" i="9"/>
  <c r="I374" i="9"/>
  <c r="K329" i="9"/>
  <c r="H329" i="9"/>
  <c r="I329" i="9"/>
  <c r="K366" i="9"/>
  <c r="I366" i="9"/>
  <c r="H366" i="9"/>
  <c r="K381" i="9"/>
  <c r="H381" i="9"/>
  <c r="I381" i="9"/>
  <c r="K372" i="9"/>
  <c r="I372" i="9"/>
  <c r="H372" i="9"/>
  <c r="I324" i="9"/>
  <c r="K324" i="9"/>
  <c r="H324" i="9"/>
  <c r="K388" i="9"/>
  <c r="H388" i="9"/>
  <c r="I388" i="9"/>
  <c r="K390" i="9"/>
  <c r="H390" i="9"/>
  <c r="I390" i="9"/>
  <c r="K403" i="9"/>
  <c r="H403" i="9"/>
  <c r="I403" i="9"/>
  <c r="K433" i="9"/>
  <c r="H433" i="9"/>
  <c r="I433" i="9"/>
  <c r="K422" i="9"/>
  <c r="I422" i="9"/>
  <c r="H422" i="9"/>
  <c r="K316" i="9"/>
  <c r="I316" i="9"/>
  <c r="H316" i="9"/>
  <c r="K421" i="9"/>
  <c r="H421" i="9"/>
  <c r="I421" i="9"/>
  <c r="K396" i="9"/>
  <c r="H396" i="9"/>
  <c r="I396" i="9"/>
  <c r="K341" i="9"/>
  <c r="H341" i="9"/>
  <c r="I341" i="9"/>
  <c r="K325" i="9"/>
  <c r="H325" i="9"/>
  <c r="I325" i="9"/>
  <c r="K425" i="9"/>
  <c r="H425" i="9"/>
  <c r="I425" i="9"/>
  <c r="K339" i="9"/>
  <c r="I339" i="9"/>
  <c r="H339" i="9"/>
  <c r="K434" i="9"/>
  <c r="I434" i="9"/>
  <c r="H434" i="9"/>
  <c r="I320" i="9"/>
  <c r="K320" i="9"/>
  <c r="H320" i="9"/>
  <c r="K361" i="9"/>
  <c r="H361" i="9"/>
  <c r="I361" i="9"/>
  <c r="K400" i="9"/>
  <c r="H400" i="9"/>
  <c r="I400" i="9"/>
  <c r="K335" i="9"/>
  <c r="H335" i="9"/>
  <c r="I335" i="9"/>
  <c r="K410" i="9"/>
  <c r="I410" i="9"/>
  <c r="H410" i="9"/>
  <c r="K369" i="9"/>
  <c r="H369" i="9"/>
  <c r="I369" i="9"/>
  <c r="K432" i="9"/>
  <c r="I432" i="9"/>
  <c r="H432" i="9"/>
  <c r="K342" i="9"/>
  <c r="I342" i="9"/>
  <c r="H342" i="9"/>
  <c r="K426" i="9"/>
  <c r="I426" i="9"/>
  <c r="H426" i="9"/>
  <c r="K345" i="9"/>
  <c r="I345" i="9"/>
  <c r="H345" i="9"/>
  <c r="K307" i="9"/>
  <c r="I307" i="9"/>
  <c r="H307" i="9"/>
  <c r="K384" i="9"/>
  <c r="I384" i="9"/>
  <c r="H384" i="9"/>
  <c r="K418" i="9"/>
  <c r="I418" i="9"/>
  <c r="H418" i="9"/>
  <c r="K331" i="9"/>
  <c r="H331" i="9"/>
  <c r="I331" i="9"/>
  <c r="K412" i="9"/>
  <c r="I412" i="9"/>
  <c r="H412" i="9"/>
  <c r="K414" i="9"/>
  <c r="H414" i="9"/>
  <c r="I414" i="9"/>
  <c r="K351" i="9"/>
  <c r="I351" i="9"/>
  <c r="H351" i="9"/>
  <c r="K312" i="9"/>
  <c r="I312" i="9"/>
  <c r="H312" i="9"/>
  <c r="K305" i="9"/>
  <c r="H305" i="9"/>
  <c r="I305" i="9"/>
  <c r="K368" i="9"/>
  <c r="I368" i="9"/>
  <c r="H368" i="9"/>
  <c r="K322" i="9"/>
  <c r="I322" i="9"/>
  <c r="H322" i="9"/>
  <c r="K402" i="9"/>
  <c r="I402" i="9"/>
  <c r="H402" i="9"/>
  <c r="G438" i="9"/>
  <c r="K348" i="9"/>
  <c r="I348" i="9"/>
  <c r="H348" i="9"/>
  <c r="K429" i="9"/>
  <c r="H429" i="9"/>
  <c r="I429" i="9"/>
  <c r="K308" i="9"/>
  <c r="I308" i="9"/>
  <c r="H308" i="9"/>
  <c r="K357" i="9"/>
  <c r="H357" i="9"/>
  <c r="I357" i="9"/>
  <c r="K411" i="9"/>
  <c r="I411" i="9"/>
  <c r="H411" i="9"/>
  <c r="K363" i="9"/>
  <c r="I363" i="9"/>
  <c r="H363" i="9"/>
  <c r="K330" i="9"/>
  <c r="I330" i="9"/>
  <c r="H330" i="9"/>
  <c r="K409" i="9"/>
  <c r="H409" i="9"/>
  <c r="I409" i="9"/>
  <c r="K401" i="9"/>
  <c r="H401" i="9"/>
  <c r="I401" i="9"/>
  <c r="K379" i="9"/>
  <c r="I379" i="9"/>
  <c r="H379" i="9"/>
  <c r="K315" i="9"/>
  <c r="H315" i="9"/>
  <c r="I315" i="9"/>
  <c r="K385" i="9"/>
  <c r="H385" i="9"/>
  <c r="I385" i="9"/>
  <c r="K355" i="9"/>
  <c r="I355" i="9"/>
  <c r="H355" i="9"/>
  <c r="K340" i="9"/>
  <c r="H340" i="9"/>
  <c r="I340" i="9"/>
  <c r="K313" i="9"/>
  <c r="H313" i="9"/>
  <c r="I313" i="9"/>
  <c r="K349" i="9"/>
  <c r="I349" i="9"/>
  <c r="H349" i="9"/>
  <c r="K393" i="9"/>
  <c r="H393" i="9"/>
  <c r="I393" i="9"/>
  <c r="K350" i="9"/>
  <c r="I350" i="9"/>
  <c r="H350" i="9"/>
  <c r="K435" i="9"/>
  <c r="I435" i="9"/>
  <c r="H435" i="9"/>
  <c r="K428" i="9"/>
  <c r="I428" i="9"/>
  <c r="H428" i="9"/>
  <c r="I336" i="9"/>
  <c r="K336" i="9"/>
  <c r="H336" i="9"/>
  <c r="K378" i="9"/>
  <c r="H378" i="9"/>
  <c r="I378" i="9"/>
  <c r="F510" i="8"/>
  <c r="F425" i="8"/>
  <c r="F440" i="8"/>
  <c r="J440" i="8" s="1"/>
  <c r="F399" i="8"/>
  <c r="J399" i="8" s="1"/>
  <c r="F389" i="8"/>
  <c r="F374" i="8"/>
  <c r="F394" i="8"/>
  <c r="F496" i="8"/>
  <c r="J496" i="8" s="1"/>
  <c r="J458" i="8"/>
  <c r="G458" i="8"/>
  <c r="G462" i="8"/>
  <c r="J462" i="8"/>
  <c r="F469" i="8"/>
  <c r="G472" i="8"/>
  <c r="I472" i="8" s="1"/>
  <c r="G418" i="8"/>
  <c r="I418" i="8" s="1"/>
  <c r="F421" i="8"/>
  <c r="J421" i="8" s="1"/>
  <c r="F481" i="8"/>
  <c r="G481" i="8" s="1"/>
  <c r="H481" i="8" s="1"/>
  <c r="F505" i="8"/>
  <c r="F509" i="8"/>
  <c r="G509" i="8" s="1"/>
  <c r="H509" i="8" s="1"/>
  <c r="G463" i="8"/>
  <c r="F504" i="8"/>
  <c r="F410" i="8"/>
  <c r="G397" i="8"/>
  <c r="I397" i="8" s="1"/>
  <c r="F491" i="8"/>
  <c r="J491" i="8" s="1"/>
  <c r="F428" i="8"/>
  <c r="F388" i="8"/>
  <c r="F438" i="8"/>
  <c r="G438" i="8" s="1"/>
  <c r="F391" i="8"/>
  <c r="G391" i="8" s="1"/>
  <c r="J448" i="8"/>
  <c r="G448" i="8"/>
  <c r="J490" i="8"/>
  <c r="G490" i="8"/>
  <c r="I490" i="8" s="1"/>
  <c r="H472" i="8"/>
  <c r="J416" i="8"/>
  <c r="J395" i="8"/>
  <c r="H397" i="8"/>
  <c r="I395" i="8"/>
  <c r="J457" i="8"/>
  <c r="F372" i="8"/>
  <c r="G373" i="8"/>
  <c r="I373" i="8" s="1"/>
  <c r="G441" i="8"/>
  <c r="J441" i="8"/>
  <c r="J481" i="8"/>
  <c r="G506" i="8"/>
  <c r="H506" i="8" s="1"/>
  <c r="J506" i="8"/>
  <c r="J400" i="8"/>
  <c r="G400" i="8"/>
  <c r="I400" i="8" s="1"/>
  <c r="G392" i="8"/>
  <c r="H392" i="8" s="1"/>
  <c r="J392" i="8"/>
  <c r="J464" i="8"/>
  <c r="G464" i="8"/>
  <c r="H464" i="8" s="1"/>
  <c r="G474" i="8"/>
  <c r="I474" i="8" s="1"/>
  <c r="J437" i="8"/>
  <c r="G480" i="8"/>
  <c r="H480" i="8" s="1"/>
  <c r="J485" i="8"/>
  <c r="I457" i="8"/>
  <c r="G501" i="8"/>
  <c r="H501" i="8" s="1"/>
  <c r="G459" i="8"/>
  <c r="G426" i="8"/>
  <c r="J426" i="8"/>
  <c r="J381" i="8"/>
  <c r="G381" i="8"/>
  <c r="G499" i="8"/>
  <c r="J499" i="8"/>
  <c r="G402" i="8"/>
  <c r="J402" i="8"/>
  <c r="G484" i="8"/>
  <c r="H484" i="8" s="1"/>
  <c r="J484" i="8"/>
  <c r="J384" i="8"/>
  <c r="G384" i="8"/>
  <c r="J450" i="8"/>
  <c r="G450" i="8"/>
  <c r="G511" i="8"/>
  <c r="J511" i="8"/>
  <c r="G389" i="8"/>
  <c r="I389" i="8" s="1"/>
  <c r="J389" i="8"/>
  <c r="G439" i="8"/>
  <c r="H439" i="8" s="1"/>
  <c r="J439" i="8"/>
  <c r="G376" i="8"/>
  <c r="I376" i="8" s="1"/>
  <c r="J376" i="8"/>
  <c r="J508" i="8"/>
  <c r="G508" i="8"/>
  <c r="G465" i="8"/>
  <c r="H465" i="8" s="1"/>
  <c r="G377" i="8"/>
  <c r="I377" i="8" s="1"/>
  <c r="J414" i="8"/>
  <c r="G414" i="8"/>
  <c r="G449" i="8"/>
  <c r="J449" i="8"/>
  <c r="G454" i="8"/>
  <c r="I454" i="8" s="1"/>
  <c r="J454" i="8"/>
  <c r="G378" i="8"/>
  <c r="J378" i="8"/>
  <c r="G498" i="8"/>
  <c r="J498" i="8"/>
  <c r="G479" i="8"/>
  <c r="J479" i="8"/>
  <c r="G503" i="8"/>
  <c r="I503" i="8" s="1"/>
  <c r="J503" i="8"/>
  <c r="J398" i="8"/>
  <c r="G398" i="8"/>
  <c r="G386" i="8"/>
  <c r="J386" i="8"/>
  <c r="G403" i="8"/>
  <c r="J403" i="8"/>
  <c r="G424" i="8"/>
  <c r="J424" i="8"/>
  <c r="J417" i="8"/>
  <c r="G417" i="8"/>
  <c r="H417" i="8" s="1"/>
  <c r="J405" i="8"/>
  <c r="G405" i="8"/>
  <c r="J456" i="8"/>
  <c r="G456" i="8"/>
  <c r="J428" i="8"/>
  <c r="G428" i="8"/>
  <c r="H428" i="8" s="1"/>
  <c r="G425" i="8"/>
  <c r="I425" i="8" s="1"/>
  <c r="J425" i="8"/>
  <c r="J477" i="8"/>
  <c r="G477" i="8"/>
  <c r="G488" i="8"/>
  <c r="H488" i="8" s="1"/>
  <c r="J488" i="8"/>
  <c r="G500" i="8"/>
  <c r="J500" i="8"/>
  <c r="J374" i="8"/>
  <c r="G374" i="8"/>
  <c r="J486" i="8"/>
  <c r="G486" i="8"/>
  <c r="J396" i="8"/>
  <c r="G396" i="8"/>
  <c r="G495" i="8"/>
  <c r="J495" i="8"/>
  <c r="J427" i="8"/>
  <c r="G427" i="8"/>
  <c r="G434" i="8"/>
  <c r="J434" i="8"/>
  <c r="G401" i="8"/>
  <c r="J401" i="8"/>
  <c r="G489" i="8"/>
  <c r="J489" i="8"/>
  <c r="J509" i="8"/>
  <c r="J468" i="8"/>
  <c r="G468" i="8"/>
  <c r="G436" i="8"/>
  <c r="J436" i="8"/>
  <c r="G429" i="8"/>
  <c r="J429" i="8"/>
  <c r="G482" i="8"/>
  <c r="J482" i="8"/>
  <c r="G507" i="8"/>
  <c r="J507" i="8"/>
  <c r="G430" i="8"/>
  <c r="J430" i="8"/>
  <c r="G393" i="8"/>
  <c r="J393" i="8"/>
  <c r="G492" i="8"/>
  <c r="J492" i="8"/>
  <c r="G408" i="8"/>
  <c r="J408" i="8"/>
  <c r="G471" i="8"/>
  <c r="J471" i="8"/>
  <c r="G411" i="8"/>
  <c r="J411" i="8"/>
  <c r="G467" i="8"/>
  <c r="J467" i="8"/>
  <c r="G385" i="8"/>
  <c r="J385" i="8"/>
  <c r="J404" i="8"/>
  <c r="G404" i="8"/>
  <c r="G435" i="8"/>
  <c r="J435" i="8"/>
  <c r="G446" i="8"/>
  <c r="J446" i="8"/>
  <c r="G487" i="8"/>
  <c r="J487" i="8"/>
  <c r="J406" i="8"/>
  <c r="G406" i="8"/>
  <c r="G443" i="8"/>
  <c r="J443" i="8"/>
  <c r="J422" i="8"/>
  <c r="G422" i="8"/>
  <c r="J478" i="8"/>
  <c r="G478" i="8"/>
  <c r="G431" i="8"/>
  <c r="J431" i="8"/>
  <c r="J412" i="8"/>
  <c r="G412" i="8"/>
  <c r="I412" i="8" s="1"/>
  <c r="G387" i="8"/>
  <c r="J387" i="8"/>
  <c r="G379" i="8"/>
  <c r="H379" i="8" s="1"/>
  <c r="J379" i="8"/>
  <c r="J383" i="8"/>
  <c r="G383" i="8"/>
  <c r="G390" i="8"/>
  <c r="J390" i="8"/>
  <c r="J483" i="8"/>
  <c r="G483" i="8"/>
  <c r="G407" i="8"/>
  <c r="J407" i="8"/>
  <c r="J432" i="8"/>
  <c r="G432" i="8"/>
  <c r="G473" i="8"/>
  <c r="J473" i="8"/>
  <c r="G455" i="8"/>
  <c r="J455" i="8"/>
  <c r="G493" i="8"/>
  <c r="J493" i="8"/>
  <c r="G505" i="8"/>
  <c r="J505" i="8"/>
  <c r="G451" i="8"/>
  <c r="J451" i="8"/>
  <c r="I485" i="8"/>
  <c r="H485" i="8"/>
  <c r="J494" i="8"/>
  <c r="G494" i="8"/>
  <c r="J409" i="8"/>
  <c r="G409" i="8"/>
  <c r="G476" i="8"/>
  <c r="J476" i="8"/>
  <c r="G415" i="8"/>
  <c r="J415" i="8"/>
  <c r="J419" i="8"/>
  <c r="G419" i="8"/>
  <c r="G382" i="8"/>
  <c r="J382" i="8"/>
  <c r="J388" i="8"/>
  <c r="G388" i="8"/>
  <c r="I433" i="8"/>
  <c r="H433" i="8"/>
  <c r="J445" i="8"/>
  <c r="G445" i="8"/>
  <c r="J452" i="8"/>
  <c r="G452" i="8"/>
  <c r="I437" i="8"/>
  <c r="H437" i="8"/>
  <c r="I392" i="8"/>
  <c r="H502" i="8"/>
  <c r="I502" i="8"/>
  <c r="J391" i="8"/>
  <c r="G461" i="8"/>
  <c r="J461" i="8"/>
  <c r="I509" i="8"/>
  <c r="G504" i="8"/>
  <c r="J504" i="8"/>
  <c r="G380" i="8"/>
  <c r="J380" i="8"/>
  <c r="G399" i="8"/>
  <c r="J442" i="8"/>
  <c r="G442" i="8"/>
  <c r="J470" i="8"/>
  <c r="G470" i="8"/>
  <c r="J447" i="8"/>
  <c r="G447" i="8"/>
  <c r="J475" i="8"/>
  <c r="G475" i="8"/>
  <c r="G510" i="8"/>
  <c r="J510" i="8"/>
  <c r="I448" i="8"/>
  <c r="H448" i="8"/>
  <c r="J497" i="8"/>
  <c r="G497" i="8"/>
  <c r="G444" i="8"/>
  <c r="J444" i="8"/>
  <c r="G469" i="8"/>
  <c r="J469" i="8"/>
  <c r="H474" i="8"/>
  <c r="G453" i="8"/>
  <c r="J453" i="8"/>
  <c r="G420" i="8"/>
  <c r="J420" i="8"/>
  <c r="G375" i="8"/>
  <c r="J375" i="8"/>
  <c r="G394" i="8"/>
  <c r="J394" i="8"/>
  <c r="I501" i="8"/>
  <c r="J460" i="8"/>
  <c r="G460" i="8"/>
  <c r="J466" i="8"/>
  <c r="G466" i="8"/>
  <c r="J423" i="8"/>
  <c r="G423" i="8"/>
  <c r="J413" i="8"/>
  <c r="G413" i="8"/>
  <c r="I441" i="8"/>
  <c r="H441" i="8"/>
  <c r="I458" i="8"/>
  <c r="H458" i="8"/>
  <c r="I317" i="6"/>
  <c r="H317" i="6"/>
  <c r="I318" i="6"/>
  <c r="H318" i="6"/>
  <c r="A321" i="6"/>
  <c r="C320" i="6"/>
  <c r="E320" i="6" s="1"/>
  <c r="B320" i="6"/>
  <c r="D320" i="6" s="1"/>
  <c r="G319" i="6"/>
  <c r="J319" i="6"/>
  <c r="A276" i="6"/>
  <c r="C275" i="6"/>
  <c r="B275" i="6"/>
  <c r="A239" i="6"/>
  <c r="C238" i="6"/>
  <c r="B238" i="6"/>
  <c r="J202" i="6"/>
  <c r="G202" i="6"/>
  <c r="H201" i="6"/>
  <c r="I201" i="6"/>
  <c r="B203" i="6"/>
  <c r="D203" i="6" s="1"/>
  <c r="F203" i="6" s="1"/>
  <c r="C203" i="6"/>
  <c r="E203" i="6" s="1"/>
  <c r="A204" i="6"/>
  <c r="A160" i="6"/>
  <c r="C159" i="6"/>
  <c r="B159" i="6"/>
  <c r="A123" i="6"/>
  <c r="B122" i="6"/>
  <c r="C122" i="6"/>
  <c r="A85" i="6"/>
  <c r="C84" i="6"/>
  <c r="B84" i="6"/>
  <c r="F47" i="6"/>
  <c r="G47" i="6" s="1"/>
  <c r="A49" i="6"/>
  <c r="C48" i="6"/>
  <c r="E48" i="6" s="1"/>
  <c r="B48" i="6"/>
  <c r="D48" i="6" s="1"/>
  <c r="H46" i="6"/>
  <c r="I46" i="6"/>
  <c r="I45" i="6"/>
  <c r="H45" i="6"/>
  <c r="F45" i="4"/>
  <c r="G45" i="4" s="1"/>
  <c r="A161" i="5"/>
  <c r="C160" i="5"/>
  <c r="B160" i="5"/>
  <c r="A124" i="5"/>
  <c r="C123" i="5"/>
  <c r="B123" i="5"/>
  <c r="H43" i="5"/>
  <c r="I43" i="5"/>
  <c r="I42" i="5"/>
  <c r="H42" i="5"/>
  <c r="A84" i="5"/>
  <c r="C83" i="5"/>
  <c r="B83" i="5"/>
  <c r="A46" i="5"/>
  <c r="C45" i="5"/>
  <c r="E45" i="5" s="1"/>
  <c r="B45" i="5"/>
  <c r="D45" i="5" s="1"/>
  <c r="F44" i="5"/>
  <c r="A160" i="4"/>
  <c r="C159" i="4"/>
  <c r="B159" i="4"/>
  <c r="A123" i="4"/>
  <c r="C122" i="4"/>
  <c r="B122" i="4"/>
  <c r="A86" i="4"/>
  <c r="C85" i="4"/>
  <c r="B85" i="4"/>
  <c r="I43" i="4"/>
  <c r="H43" i="4"/>
  <c r="A47" i="4"/>
  <c r="C46" i="4"/>
  <c r="E46" i="4" s="1"/>
  <c r="B46" i="4"/>
  <c r="D46" i="4" s="1"/>
  <c r="I44" i="4"/>
  <c r="H44" i="4"/>
  <c r="J44" i="1"/>
  <c r="G44" i="1"/>
  <c r="A46" i="1"/>
  <c r="C45" i="1"/>
  <c r="E45" i="1" s="1"/>
  <c r="B45" i="1"/>
  <c r="D45" i="1" s="1"/>
  <c r="I43" i="1"/>
  <c r="H43" i="1"/>
  <c r="I42" i="3"/>
  <c r="H42" i="3"/>
  <c r="F44" i="3"/>
  <c r="H43" i="3"/>
  <c r="I43" i="3"/>
  <c r="A46" i="3"/>
  <c r="C45" i="3"/>
  <c r="E45" i="3" s="1"/>
  <c r="B45" i="3"/>
  <c r="D45" i="3" s="1"/>
  <c r="C199" i="1"/>
  <c r="A200" i="1"/>
  <c r="B199" i="1"/>
  <c r="C160" i="1"/>
  <c r="A161" i="1"/>
  <c r="B160" i="1"/>
  <c r="C122" i="1"/>
  <c r="A123" i="1"/>
  <c r="B122" i="1"/>
  <c r="C85" i="1"/>
  <c r="A86" i="1"/>
  <c r="B85" i="1"/>
  <c r="G558" i="13" l="1"/>
  <c r="J558" i="13"/>
  <c r="J532" i="13"/>
  <c r="G532" i="13"/>
  <c r="J576" i="13"/>
  <c r="G576" i="13"/>
  <c r="J568" i="13"/>
  <c r="G568" i="13"/>
  <c r="G560" i="13"/>
  <c r="J560" i="13"/>
  <c r="G556" i="13"/>
  <c r="J556" i="13"/>
  <c r="G552" i="13"/>
  <c r="J552" i="13"/>
  <c r="J536" i="13"/>
  <c r="G536" i="13"/>
  <c r="F515" i="13"/>
  <c r="F477" i="13"/>
  <c r="F453" i="13"/>
  <c r="F511" i="13"/>
  <c r="J450" i="13"/>
  <c r="G450" i="13"/>
  <c r="F479" i="13"/>
  <c r="G461" i="13"/>
  <c r="J461" i="13"/>
  <c r="F513" i="13"/>
  <c r="F491" i="13"/>
  <c r="J563" i="13"/>
  <c r="G563" i="13"/>
  <c r="G498" i="13"/>
  <c r="J498" i="13"/>
  <c r="F514" i="13"/>
  <c r="J460" i="13"/>
  <c r="G460" i="13"/>
  <c r="J501" i="13"/>
  <c r="G501" i="13"/>
  <c r="J481" i="13"/>
  <c r="G481" i="13"/>
  <c r="J478" i="13"/>
  <c r="G478" i="13"/>
  <c r="F497" i="13"/>
  <c r="J524" i="13"/>
  <c r="G524" i="13"/>
  <c r="F472" i="13"/>
  <c r="J518" i="13"/>
  <c r="G518" i="13"/>
  <c r="J474" i="13"/>
  <c r="G474" i="13"/>
  <c r="F516" i="13"/>
  <c r="F451" i="13"/>
  <c r="G496" i="13"/>
  <c r="J496" i="13"/>
  <c r="F533" i="13"/>
  <c r="G555" i="13"/>
  <c r="J555" i="13"/>
  <c r="G578" i="13"/>
  <c r="J578" i="13"/>
  <c r="F562" i="13"/>
  <c r="F582" i="13"/>
  <c r="F572" i="13"/>
  <c r="J528" i="13"/>
  <c r="G528" i="13"/>
  <c r="F570" i="13"/>
  <c r="G534" i="13"/>
  <c r="J534" i="13"/>
  <c r="G566" i="13"/>
  <c r="J566" i="13"/>
  <c r="F499" i="13"/>
  <c r="F487" i="13"/>
  <c r="F448" i="13"/>
  <c r="F494" i="13"/>
  <c r="F476" i="13"/>
  <c r="F483" i="13"/>
  <c r="F447" i="13"/>
  <c r="F464" i="13"/>
  <c r="F517" i="13"/>
  <c r="F465" i="13"/>
  <c r="F547" i="13"/>
  <c r="F471" i="13"/>
  <c r="F539" i="13"/>
  <c r="F463" i="13"/>
  <c r="F449" i="13"/>
  <c r="F541" i="13"/>
  <c r="F456" i="13"/>
  <c r="F510" i="13"/>
  <c r="F567" i="13"/>
  <c r="F525" i="13"/>
  <c r="F505" i="13"/>
  <c r="F545" i="13"/>
  <c r="F504" i="13"/>
  <c r="F455" i="13"/>
  <c r="F527" i="13"/>
  <c r="F484" i="13"/>
  <c r="F522" i="13"/>
  <c r="F470" i="13"/>
  <c r="F502" i="13"/>
  <c r="F551" i="13"/>
  <c r="F569" i="13"/>
  <c r="J540" i="13"/>
  <c r="G540" i="13"/>
  <c r="G554" i="13"/>
  <c r="J554" i="13"/>
  <c r="J550" i="13"/>
  <c r="G550" i="13"/>
  <c r="J546" i="13"/>
  <c r="G546" i="13"/>
  <c r="G530" i="13"/>
  <c r="J530" i="13"/>
  <c r="G564" i="13"/>
  <c r="J564" i="13"/>
  <c r="F573" i="13"/>
  <c r="J446" i="13"/>
  <c r="G446" i="13"/>
  <c r="G475" i="13"/>
  <c r="J475" i="13"/>
  <c r="F452" i="13"/>
  <c r="J581" i="13"/>
  <c r="G581" i="13"/>
  <c r="F467" i="13"/>
  <c r="J548" i="13"/>
  <c r="G548" i="13"/>
  <c r="G507" i="13"/>
  <c r="J507" i="13"/>
  <c r="G520" i="13"/>
  <c r="J520" i="13"/>
  <c r="F523" i="13"/>
  <c r="F493" i="13"/>
  <c r="F521" i="13"/>
  <c r="G492" i="13"/>
  <c r="J492" i="13"/>
  <c r="G509" i="13"/>
  <c r="J509" i="13"/>
  <c r="J489" i="13"/>
  <c r="G489" i="13"/>
  <c r="F488" i="13"/>
  <c r="F571" i="13"/>
  <c r="J462" i="13"/>
  <c r="G462" i="13"/>
  <c r="J457" i="13"/>
  <c r="G457" i="13"/>
  <c r="J485" i="13"/>
  <c r="G485" i="13"/>
  <c r="G482" i="13"/>
  <c r="J482" i="13"/>
  <c r="F468" i="13"/>
  <c r="F557" i="13"/>
  <c r="F500" i="13"/>
  <c r="J543" i="13"/>
  <c r="G543" i="13"/>
  <c r="G480" i="13"/>
  <c r="J480" i="13"/>
  <c r="F512" i="13"/>
  <c r="J575" i="13"/>
  <c r="G575" i="13"/>
  <c r="J583" i="13"/>
  <c r="G583" i="13"/>
  <c r="G580" i="13"/>
  <c r="J580" i="13"/>
  <c r="F574" i="13"/>
  <c r="F542" i="13"/>
  <c r="F538" i="13"/>
  <c r="J544" i="13"/>
  <c r="G544" i="13"/>
  <c r="G526" i="13"/>
  <c r="J526" i="13"/>
  <c r="F584" i="13"/>
  <c r="F519" i="13"/>
  <c r="F553" i="13"/>
  <c r="F577" i="13"/>
  <c r="F495" i="13"/>
  <c r="F549" i="13"/>
  <c r="F585" i="13"/>
  <c r="F508" i="13"/>
  <c r="F503" i="13"/>
  <c r="F458" i="13"/>
  <c r="F473" i="13"/>
  <c r="F469" i="13"/>
  <c r="F559" i="13"/>
  <c r="F531" i="13"/>
  <c r="F537" i="13"/>
  <c r="F454" i="13"/>
  <c r="F466" i="13"/>
  <c r="F459" i="13"/>
  <c r="F490" i="13"/>
  <c r="F579" i="13"/>
  <c r="F506" i="13"/>
  <c r="F561" i="13"/>
  <c r="F486" i="13"/>
  <c r="F529" i="13"/>
  <c r="F535" i="13"/>
  <c r="F565" i="13"/>
  <c r="K438" i="9"/>
  <c r="B442" i="9"/>
  <c r="A442" i="9"/>
  <c r="G440" i="8"/>
  <c r="H425" i="8"/>
  <c r="J438" i="8"/>
  <c r="I465" i="8"/>
  <c r="G496" i="8"/>
  <c r="H389" i="8"/>
  <c r="I506" i="8"/>
  <c r="H418" i="8"/>
  <c r="I463" i="8"/>
  <c r="H463" i="8"/>
  <c r="G421" i="8"/>
  <c r="I428" i="8"/>
  <c r="H490" i="8"/>
  <c r="G491" i="8"/>
  <c r="H491" i="8" s="1"/>
  <c r="H462" i="8"/>
  <c r="I462" i="8"/>
  <c r="H412" i="8"/>
  <c r="I480" i="8"/>
  <c r="J410" i="8"/>
  <c r="G410" i="8"/>
  <c r="I464" i="8"/>
  <c r="H373" i="8"/>
  <c r="G372" i="8"/>
  <c r="J372" i="8"/>
  <c r="J512" i="8" s="1"/>
  <c r="I439" i="8"/>
  <c r="I379" i="8"/>
  <c r="H503" i="8"/>
  <c r="H454" i="8"/>
  <c r="I481" i="8"/>
  <c r="H400" i="8"/>
  <c r="I426" i="8"/>
  <c r="H426" i="8"/>
  <c r="H377" i="8"/>
  <c r="H376" i="8"/>
  <c r="H459" i="8"/>
  <c r="I459" i="8"/>
  <c r="H406" i="8"/>
  <c r="I406" i="8"/>
  <c r="I404" i="8"/>
  <c r="H404" i="8"/>
  <c r="H385" i="8"/>
  <c r="I385" i="8"/>
  <c r="I467" i="8"/>
  <c r="H467" i="8"/>
  <c r="H471" i="8"/>
  <c r="I471" i="8"/>
  <c r="H393" i="8"/>
  <c r="I393" i="8"/>
  <c r="H507" i="8"/>
  <c r="I507" i="8"/>
  <c r="I429" i="8"/>
  <c r="H429" i="8"/>
  <c r="H427" i="8"/>
  <c r="I427" i="8"/>
  <c r="H396" i="8"/>
  <c r="I396" i="8"/>
  <c r="I374" i="8"/>
  <c r="H374" i="8"/>
  <c r="I456" i="8"/>
  <c r="H456" i="8"/>
  <c r="I398" i="8"/>
  <c r="H398" i="8"/>
  <c r="I450" i="8"/>
  <c r="H450" i="8"/>
  <c r="I417" i="8"/>
  <c r="I446" i="8"/>
  <c r="H446" i="8"/>
  <c r="H440" i="8"/>
  <c r="I440" i="8"/>
  <c r="H401" i="8"/>
  <c r="I401" i="8"/>
  <c r="H403" i="8"/>
  <c r="I403" i="8"/>
  <c r="H479" i="8"/>
  <c r="I479" i="8"/>
  <c r="I378" i="8"/>
  <c r="H378" i="8"/>
  <c r="H449" i="8"/>
  <c r="I449" i="8"/>
  <c r="H499" i="8"/>
  <c r="I499" i="8"/>
  <c r="I484" i="8"/>
  <c r="I488" i="8"/>
  <c r="H411" i="8"/>
  <c r="I411" i="8"/>
  <c r="I408" i="8"/>
  <c r="H408" i="8"/>
  <c r="H492" i="8"/>
  <c r="I492" i="8"/>
  <c r="H430" i="8"/>
  <c r="I430" i="8"/>
  <c r="H482" i="8"/>
  <c r="I482" i="8"/>
  <c r="H436" i="8"/>
  <c r="I436" i="8"/>
  <c r="I486" i="8"/>
  <c r="H486" i="8"/>
  <c r="H477" i="8"/>
  <c r="I477" i="8"/>
  <c r="I405" i="8"/>
  <c r="H405" i="8"/>
  <c r="I414" i="8"/>
  <c r="H414" i="8"/>
  <c r="I508" i="8"/>
  <c r="H508" i="8"/>
  <c r="H384" i="8"/>
  <c r="I384" i="8"/>
  <c r="I381" i="8"/>
  <c r="H381" i="8"/>
  <c r="H443" i="8"/>
  <c r="I443" i="8"/>
  <c r="H487" i="8"/>
  <c r="I487" i="8"/>
  <c r="I435" i="8"/>
  <c r="H435" i="8"/>
  <c r="I468" i="8"/>
  <c r="H468" i="8"/>
  <c r="H489" i="8"/>
  <c r="I489" i="8"/>
  <c r="H434" i="8"/>
  <c r="I434" i="8"/>
  <c r="I495" i="8"/>
  <c r="H495" i="8"/>
  <c r="H500" i="8"/>
  <c r="I500" i="8"/>
  <c r="H424" i="8"/>
  <c r="I424" i="8"/>
  <c r="I386" i="8"/>
  <c r="H386" i="8"/>
  <c r="H498" i="8"/>
  <c r="I498" i="8"/>
  <c r="H511" i="8"/>
  <c r="I511" i="8"/>
  <c r="I402" i="8"/>
  <c r="H402" i="8"/>
  <c r="I478" i="8"/>
  <c r="H478" i="8"/>
  <c r="I493" i="8"/>
  <c r="H493" i="8"/>
  <c r="I473" i="8"/>
  <c r="H473" i="8"/>
  <c r="H407" i="8"/>
  <c r="I407" i="8"/>
  <c r="I390" i="8"/>
  <c r="H390" i="8"/>
  <c r="H432" i="8"/>
  <c r="I432" i="8"/>
  <c r="I483" i="8"/>
  <c r="H483" i="8"/>
  <c r="H383" i="8"/>
  <c r="I383" i="8"/>
  <c r="H422" i="8"/>
  <c r="I422" i="8"/>
  <c r="I455" i="8"/>
  <c r="H455" i="8"/>
  <c r="H387" i="8"/>
  <c r="I387" i="8"/>
  <c r="I431" i="8"/>
  <c r="H431" i="8"/>
  <c r="H423" i="8"/>
  <c r="I423" i="8"/>
  <c r="I466" i="8"/>
  <c r="H466" i="8"/>
  <c r="H497" i="8"/>
  <c r="I497" i="8"/>
  <c r="I475" i="8"/>
  <c r="H475" i="8"/>
  <c r="H470" i="8"/>
  <c r="I470" i="8"/>
  <c r="I382" i="8"/>
  <c r="H382" i="8"/>
  <c r="I415" i="8"/>
  <c r="H415" i="8"/>
  <c r="I451" i="8"/>
  <c r="H451" i="8"/>
  <c r="I413" i="8"/>
  <c r="H413" i="8"/>
  <c r="H421" i="8"/>
  <c r="I421" i="8"/>
  <c r="I460" i="8"/>
  <c r="H460" i="8"/>
  <c r="I447" i="8"/>
  <c r="H447" i="8"/>
  <c r="H442" i="8"/>
  <c r="I442" i="8"/>
  <c r="H496" i="8"/>
  <c r="I496" i="8"/>
  <c r="I476" i="8"/>
  <c r="H476" i="8"/>
  <c r="I505" i="8"/>
  <c r="H505" i="8"/>
  <c r="I394" i="8"/>
  <c r="H394" i="8"/>
  <c r="H420" i="8"/>
  <c r="I420" i="8"/>
  <c r="I469" i="8"/>
  <c r="H469" i="8"/>
  <c r="I510" i="8"/>
  <c r="H510" i="8"/>
  <c r="I380" i="8"/>
  <c r="H380" i="8"/>
  <c r="H461" i="8"/>
  <c r="I461" i="8"/>
  <c r="H391" i="8"/>
  <c r="I391" i="8"/>
  <c r="I388" i="8"/>
  <c r="H388" i="8"/>
  <c r="H419" i="8"/>
  <c r="I419" i="8"/>
  <c r="H494" i="8"/>
  <c r="I494" i="8"/>
  <c r="I438" i="8"/>
  <c r="H438" i="8"/>
  <c r="H375" i="8"/>
  <c r="I375" i="8"/>
  <c r="G512" i="8"/>
  <c r="H453" i="8"/>
  <c r="I453" i="8"/>
  <c r="H444" i="8"/>
  <c r="I444" i="8"/>
  <c r="H399" i="8"/>
  <c r="I399" i="8"/>
  <c r="H504" i="8"/>
  <c r="I504" i="8"/>
  <c r="I452" i="8"/>
  <c r="H452" i="8"/>
  <c r="I445" i="8"/>
  <c r="H445" i="8"/>
  <c r="I409" i="8"/>
  <c r="H409" i="8"/>
  <c r="F320" i="6"/>
  <c r="I319" i="6"/>
  <c r="H319" i="6"/>
  <c r="G320" i="6"/>
  <c r="J320" i="6"/>
  <c r="A322" i="6"/>
  <c r="C321" i="6"/>
  <c r="E321" i="6" s="1"/>
  <c r="B321" i="6"/>
  <c r="D321" i="6" s="1"/>
  <c r="F321" i="6" s="1"/>
  <c r="A277" i="6"/>
  <c r="C276" i="6"/>
  <c r="B276" i="6"/>
  <c r="A240" i="6"/>
  <c r="C239" i="6"/>
  <c r="B239" i="6"/>
  <c r="J203" i="6"/>
  <c r="G203" i="6"/>
  <c r="C204" i="6"/>
  <c r="E204" i="6" s="1"/>
  <c r="B204" i="6"/>
  <c r="D204" i="6" s="1"/>
  <c r="A205" i="6"/>
  <c r="I202" i="6"/>
  <c r="H202" i="6"/>
  <c r="A161" i="6"/>
  <c r="C160" i="6"/>
  <c r="B160" i="6"/>
  <c r="A124" i="6"/>
  <c r="B123" i="6"/>
  <c r="C123" i="6"/>
  <c r="A86" i="6"/>
  <c r="C85" i="6"/>
  <c r="B85" i="6"/>
  <c r="F48" i="6"/>
  <c r="G48" i="6" s="1"/>
  <c r="C49" i="6"/>
  <c r="E49" i="6" s="1"/>
  <c r="B49" i="6"/>
  <c r="D49" i="6" s="1"/>
  <c r="A50" i="6"/>
  <c r="I47" i="6"/>
  <c r="H47" i="6"/>
  <c r="F46" i="4"/>
  <c r="F45" i="3"/>
  <c r="G45" i="3" s="1"/>
  <c r="A162" i="5"/>
  <c r="C161" i="5"/>
  <c r="B161" i="5"/>
  <c r="A125" i="5"/>
  <c r="C124" i="5"/>
  <c r="B124" i="5"/>
  <c r="G44" i="5"/>
  <c r="A85" i="5"/>
  <c r="C84" i="5"/>
  <c r="B84" i="5"/>
  <c r="B46" i="5"/>
  <c r="D46" i="5" s="1"/>
  <c r="A47" i="5"/>
  <c r="C46" i="5"/>
  <c r="E46" i="5" s="1"/>
  <c r="F45" i="5"/>
  <c r="A161" i="4"/>
  <c r="C160" i="4"/>
  <c r="B160" i="4"/>
  <c r="A124" i="4"/>
  <c r="C123" i="4"/>
  <c r="B123" i="4"/>
  <c r="A87" i="4"/>
  <c r="C86" i="4"/>
  <c r="B86" i="4"/>
  <c r="G46" i="4"/>
  <c r="A48" i="4"/>
  <c r="C47" i="4"/>
  <c r="E47" i="4" s="1"/>
  <c r="B47" i="4"/>
  <c r="D47" i="4" s="1"/>
  <c r="I45" i="4"/>
  <c r="H45" i="4"/>
  <c r="A47" i="1"/>
  <c r="B46" i="1"/>
  <c r="D46" i="1" s="1"/>
  <c r="F46" i="1" s="1"/>
  <c r="C46" i="1"/>
  <c r="E46" i="1" s="1"/>
  <c r="H44" i="1"/>
  <c r="I44" i="1"/>
  <c r="F45" i="1"/>
  <c r="B46" i="3"/>
  <c r="D46" i="3" s="1"/>
  <c r="C46" i="3"/>
  <c r="E46" i="3" s="1"/>
  <c r="A47" i="3"/>
  <c r="G44" i="3"/>
  <c r="J44" i="3"/>
  <c r="C200" i="1"/>
  <c r="A201" i="1"/>
  <c r="B200" i="1"/>
  <c r="C161" i="1"/>
  <c r="A162" i="1"/>
  <c r="B161" i="1"/>
  <c r="C123" i="1"/>
  <c r="A124" i="1"/>
  <c r="B123" i="1"/>
  <c r="C86" i="1"/>
  <c r="A87" i="1"/>
  <c r="B86" i="1"/>
  <c r="J486" i="13" l="1"/>
  <c r="G486" i="13"/>
  <c r="J490" i="13"/>
  <c r="G490" i="13"/>
  <c r="J473" i="13"/>
  <c r="G473" i="13"/>
  <c r="J553" i="13"/>
  <c r="G553" i="13"/>
  <c r="G542" i="13"/>
  <c r="J542" i="13"/>
  <c r="I583" i="13"/>
  <c r="H583" i="13"/>
  <c r="K583" i="13"/>
  <c r="K457" i="13"/>
  <c r="H457" i="13"/>
  <c r="I457" i="13"/>
  <c r="J521" i="13"/>
  <c r="G521" i="13"/>
  <c r="I520" i="13"/>
  <c r="K520" i="13"/>
  <c r="H520" i="13"/>
  <c r="I540" i="13"/>
  <c r="K540" i="13"/>
  <c r="H540" i="13"/>
  <c r="J502" i="13"/>
  <c r="G502" i="13"/>
  <c r="J505" i="13"/>
  <c r="G505" i="13"/>
  <c r="J539" i="13"/>
  <c r="G539" i="13"/>
  <c r="G476" i="13"/>
  <c r="J476" i="13"/>
  <c r="G572" i="13"/>
  <c r="J572" i="13"/>
  <c r="G472" i="13"/>
  <c r="J472" i="13"/>
  <c r="H478" i="13"/>
  <c r="I478" i="13"/>
  <c r="K478" i="13"/>
  <c r="G514" i="13"/>
  <c r="J514" i="13"/>
  <c r="I461" i="13"/>
  <c r="K461" i="13"/>
  <c r="H461" i="13"/>
  <c r="J511" i="13"/>
  <c r="G511" i="13"/>
  <c r="H536" i="13"/>
  <c r="I536" i="13"/>
  <c r="K536" i="13"/>
  <c r="K532" i="13"/>
  <c r="H532" i="13"/>
  <c r="I532" i="13"/>
  <c r="G561" i="13"/>
  <c r="J561" i="13"/>
  <c r="J531" i="13"/>
  <c r="G531" i="13"/>
  <c r="G458" i="13"/>
  <c r="J458" i="13"/>
  <c r="G519" i="13"/>
  <c r="J519" i="13"/>
  <c r="G574" i="13"/>
  <c r="J574" i="13"/>
  <c r="K482" i="13"/>
  <c r="H482" i="13"/>
  <c r="I482" i="13"/>
  <c r="G493" i="13"/>
  <c r="J493" i="13"/>
  <c r="G467" i="13"/>
  <c r="J467" i="13"/>
  <c r="J573" i="13"/>
  <c r="G573" i="13"/>
  <c r="J455" i="13"/>
  <c r="G455" i="13"/>
  <c r="J525" i="13"/>
  <c r="G525" i="13"/>
  <c r="G541" i="13"/>
  <c r="J541" i="13"/>
  <c r="J471" i="13"/>
  <c r="G471" i="13"/>
  <c r="J464" i="13"/>
  <c r="G464" i="13"/>
  <c r="J494" i="13"/>
  <c r="G494" i="13"/>
  <c r="J582" i="13"/>
  <c r="G582" i="13"/>
  <c r="H496" i="13"/>
  <c r="I496" i="13"/>
  <c r="K496" i="13"/>
  <c r="H524" i="13"/>
  <c r="I524" i="13"/>
  <c r="K524" i="13"/>
  <c r="G491" i="13"/>
  <c r="J491" i="13"/>
  <c r="G479" i="13"/>
  <c r="J479" i="13"/>
  <c r="J453" i="13"/>
  <c r="G453" i="13"/>
  <c r="K556" i="13"/>
  <c r="I556" i="13"/>
  <c r="H556" i="13"/>
  <c r="J535" i="13"/>
  <c r="G535" i="13"/>
  <c r="J506" i="13"/>
  <c r="G506" i="13"/>
  <c r="J466" i="13"/>
  <c r="G466" i="13"/>
  <c r="J559" i="13"/>
  <c r="G559" i="13"/>
  <c r="J503" i="13"/>
  <c r="G503" i="13"/>
  <c r="G495" i="13"/>
  <c r="J495" i="13"/>
  <c r="J584" i="13"/>
  <c r="G584" i="13"/>
  <c r="I575" i="13"/>
  <c r="K575" i="13"/>
  <c r="H575" i="13"/>
  <c r="I480" i="13"/>
  <c r="K480" i="13"/>
  <c r="H480" i="13"/>
  <c r="J557" i="13"/>
  <c r="G557" i="13"/>
  <c r="H485" i="13"/>
  <c r="K485" i="13"/>
  <c r="I485" i="13"/>
  <c r="H462" i="13"/>
  <c r="I462" i="13"/>
  <c r="K462" i="13"/>
  <c r="H489" i="13"/>
  <c r="K489" i="13"/>
  <c r="I489" i="13"/>
  <c r="G523" i="13"/>
  <c r="J523" i="13"/>
  <c r="I507" i="13"/>
  <c r="H507" i="13"/>
  <c r="K507" i="13"/>
  <c r="K581" i="13"/>
  <c r="H581" i="13"/>
  <c r="I581" i="13"/>
  <c r="I475" i="13"/>
  <c r="H475" i="13"/>
  <c r="K475" i="13"/>
  <c r="K546" i="13"/>
  <c r="I546" i="13"/>
  <c r="H546" i="13"/>
  <c r="J569" i="13"/>
  <c r="G569" i="13"/>
  <c r="J522" i="13"/>
  <c r="G522" i="13"/>
  <c r="G504" i="13"/>
  <c r="J504" i="13"/>
  <c r="J567" i="13"/>
  <c r="G567" i="13"/>
  <c r="J449" i="13"/>
  <c r="G449" i="13"/>
  <c r="J547" i="13"/>
  <c r="G547" i="13"/>
  <c r="J447" i="13"/>
  <c r="G447" i="13"/>
  <c r="J448" i="13"/>
  <c r="J586" i="13" s="1"/>
  <c r="G448" i="13"/>
  <c r="H566" i="13"/>
  <c r="K566" i="13"/>
  <c r="I566" i="13"/>
  <c r="I528" i="13"/>
  <c r="K528" i="13"/>
  <c r="H528" i="13"/>
  <c r="G562" i="13"/>
  <c r="J562" i="13"/>
  <c r="K555" i="13"/>
  <c r="I555" i="13"/>
  <c r="H555" i="13"/>
  <c r="J451" i="13"/>
  <c r="G451" i="13"/>
  <c r="K518" i="13"/>
  <c r="H518" i="13"/>
  <c r="I518" i="13"/>
  <c r="K481" i="13"/>
  <c r="I481" i="13"/>
  <c r="H481" i="13"/>
  <c r="I460" i="13"/>
  <c r="H460" i="13"/>
  <c r="K460" i="13"/>
  <c r="I498" i="13"/>
  <c r="K498" i="13"/>
  <c r="H498" i="13"/>
  <c r="J513" i="13"/>
  <c r="G513" i="13"/>
  <c r="H450" i="13"/>
  <c r="K450" i="13"/>
  <c r="I450" i="13"/>
  <c r="G477" i="13"/>
  <c r="J477" i="13"/>
  <c r="H576" i="13"/>
  <c r="K576" i="13"/>
  <c r="I576" i="13"/>
  <c r="G537" i="13"/>
  <c r="J537" i="13"/>
  <c r="J585" i="13"/>
  <c r="G585" i="13"/>
  <c r="H526" i="13"/>
  <c r="I526" i="13"/>
  <c r="K526" i="13"/>
  <c r="G512" i="13"/>
  <c r="J512" i="13"/>
  <c r="J571" i="13"/>
  <c r="G571" i="13"/>
  <c r="G452" i="13"/>
  <c r="J452" i="13"/>
  <c r="H550" i="13"/>
  <c r="K550" i="13"/>
  <c r="I550" i="13"/>
  <c r="J527" i="13"/>
  <c r="G527" i="13"/>
  <c r="J456" i="13"/>
  <c r="G456" i="13"/>
  <c r="J517" i="13"/>
  <c r="G517" i="13"/>
  <c r="G499" i="13"/>
  <c r="J499" i="13"/>
  <c r="I534" i="13"/>
  <c r="K534" i="13"/>
  <c r="H534" i="13"/>
  <c r="K578" i="13"/>
  <c r="I578" i="13"/>
  <c r="H578" i="13"/>
  <c r="I474" i="13"/>
  <c r="K474" i="13"/>
  <c r="H474" i="13"/>
  <c r="K501" i="13"/>
  <c r="I501" i="13"/>
  <c r="H501" i="13"/>
  <c r="H568" i="13"/>
  <c r="K568" i="13"/>
  <c r="I568" i="13"/>
  <c r="J565" i="13"/>
  <c r="G565" i="13"/>
  <c r="J459" i="13"/>
  <c r="G459" i="13"/>
  <c r="J549" i="13"/>
  <c r="G549" i="13"/>
  <c r="K544" i="13"/>
  <c r="I544" i="13"/>
  <c r="H544" i="13"/>
  <c r="J500" i="13"/>
  <c r="G500" i="13"/>
  <c r="G488" i="13"/>
  <c r="J488" i="13"/>
  <c r="H509" i="13"/>
  <c r="K509" i="13"/>
  <c r="I509" i="13"/>
  <c r="K530" i="13"/>
  <c r="H530" i="13"/>
  <c r="I530" i="13"/>
  <c r="J470" i="13"/>
  <c r="G470" i="13"/>
  <c r="G570" i="13"/>
  <c r="J570" i="13"/>
  <c r="G529" i="13"/>
  <c r="J529" i="13"/>
  <c r="J579" i="13"/>
  <c r="G579" i="13"/>
  <c r="J454" i="13"/>
  <c r="G454" i="13"/>
  <c r="J469" i="13"/>
  <c r="G469" i="13"/>
  <c r="J508" i="13"/>
  <c r="G508" i="13"/>
  <c r="J577" i="13"/>
  <c r="G577" i="13"/>
  <c r="G538" i="13"/>
  <c r="J538" i="13"/>
  <c r="K580" i="13"/>
  <c r="I580" i="13"/>
  <c r="H580" i="13"/>
  <c r="I543" i="13"/>
  <c r="H543" i="13"/>
  <c r="K543" i="13"/>
  <c r="J468" i="13"/>
  <c r="G468" i="13"/>
  <c r="I492" i="13"/>
  <c r="K492" i="13"/>
  <c r="H492" i="13"/>
  <c r="I548" i="13"/>
  <c r="H548" i="13"/>
  <c r="K548" i="13"/>
  <c r="K446" i="13"/>
  <c r="I446" i="13"/>
  <c r="H446" i="13"/>
  <c r="K564" i="13"/>
  <c r="I564" i="13"/>
  <c r="H564" i="13"/>
  <c r="I554" i="13"/>
  <c r="K554" i="13"/>
  <c r="H554" i="13"/>
  <c r="J551" i="13"/>
  <c r="G551" i="13"/>
  <c r="J484" i="13"/>
  <c r="G484" i="13"/>
  <c r="G545" i="13"/>
  <c r="J545" i="13"/>
  <c r="J510" i="13"/>
  <c r="G510" i="13"/>
  <c r="J463" i="13"/>
  <c r="G463" i="13"/>
  <c r="G465" i="13"/>
  <c r="J465" i="13"/>
  <c r="G483" i="13"/>
  <c r="J483" i="13"/>
  <c r="J487" i="13"/>
  <c r="G487" i="13"/>
  <c r="G533" i="13"/>
  <c r="J533" i="13"/>
  <c r="G516" i="13"/>
  <c r="J516" i="13"/>
  <c r="J497" i="13"/>
  <c r="G497" i="13"/>
  <c r="I563" i="13"/>
  <c r="H563" i="13"/>
  <c r="K563" i="13"/>
  <c r="G515" i="13"/>
  <c r="J515" i="13"/>
  <c r="I552" i="13"/>
  <c r="H552" i="13"/>
  <c r="K552" i="13"/>
  <c r="H560" i="13"/>
  <c r="K560" i="13"/>
  <c r="I560" i="13"/>
  <c r="I558" i="13"/>
  <c r="K558" i="13"/>
  <c r="H558" i="13"/>
  <c r="D583" i="9"/>
  <c r="D577" i="9"/>
  <c r="D567" i="9"/>
  <c r="D549" i="9"/>
  <c r="D539" i="9"/>
  <c r="D535" i="9"/>
  <c r="D525" i="9"/>
  <c r="D513" i="9"/>
  <c r="D503" i="9"/>
  <c r="D495" i="9"/>
  <c r="D490" i="9"/>
  <c r="D489" i="9"/>
  <c r="D481" i="9"/>
  <c r="D473" i="9"/>
  <c r="D563" i="9"/>
  <c r="D547" i="9"/>
  <c r="D543" i="9"/>
  <c r="D533" i="9"/>
  <c r="D521" i="9"/>
  <c r="D477" i="9"/>
  <c r="D463" i="9"/>
  <c r="D455" i="9"/>
  <c r="D447" i="9"/>
  <c r="D517" i="9"/>
  <c r="D499" i="9"/>
  <c r="D569" i="9"/>
  <c r="D507" i="9"/>
  <c r="D527" i="9"/>
  <c r="D575" i="9"/>
  <c r="D557" i="9"/>
  <c r="D485" i="9"/>
  <c r="D469" i="9"/>
  <c r="D459" i="9"/>
  <c r="D451" i="9"/>
  <c r="D585" i="9"/>
  <c r="D555" i="9"/>
  <c r="D461" i="9"/>
  <c r="D537" i="9"/>
  <c r="D468" i="9"/>
  <c r="D493" i="9"/>
  <c r="D516" i="9"/>
  <c r="D449" i="9"/>
  <c r="D465" i="9"/>
  <c r="D506" i="9"/>
  <c r="D581" i="9"/>
  <c r="D454" i="9"/>
  <c r="D476" i="9"/>
  <c r="D505" i="9"/>
  <c r="D541" i="9"/>
  <c r="D553" i="9"/>
  <c r="D571" i="9"/>
  <c r="D448" i="9"/>
  <c r="D464" i="9"/>
  <c r="D480" i="9"/>
  <c r="D494" i="9"/>
  <c r="D510" i="9"/>
  <c r="D524" i="9"/>
  <c r="D580" i="9"/>
  <c r="D474" i="9"/>
  <c r="D570" i="9"/>
  <c r="D496" i="9"/>
  <c r="D534" i="9"/>
  <c r="D560" i="9"/>
  <c r="D576" i="9"/>
  <c r="D487" i="9"/>
  <c r="D554" i="9"/>
  <c r="D458" i="9"/>
  <c r="D572" i="9"/>
  <c r="D471" i="9"/>
  <c r="D565" i="9"/>
  <c r="D484" i="9"/>
  <c r="D509" i="9"/>
  <c r="D574" i="9"/>
  <c r="D561" i="9"/>
  <c r="D457" i="9"/>
  <c r="D479" i="9"/>
  <c r="D523" i="9"/>
  <c r="D545" i="9"/>
  <c r="D446" i="9"/>
  <c r="D462" i="9"/>
  <c r="D530" i="9"/>
  <c r="D497" i="9"/>
  <c r="D456" i="9"/>
  <c r="D472" i="9"/>
  <c r="D488" i="9"/>
  <c r="D502" i="9"/>
  <c r="D515" i="9"/>
  <c r="D538" i="9"/>
  <c r="D566" i="9"/>
  <c r="D482" i="9"/>
  <c r="D518" i="9"/>
  <c r="D536" i="9"/>
  <c r="D558" i="9"/>
  <c r="D578" i="9"/>
  <c r="D504" i="9"/>
  <c r="D522" i="9"/>
  <c r="D544" i="9"/>
  <c r="D568" i="9"/>
  <c r="D584" i="9"/>
  <c r="D453" i="9"/>
  <c r="D450" i="9"/>
  <c r="D466" i="9"/>
  <c r="D491" i="9"/>
  <c r="D511" i="9"/>
  <c r="D556" i="9"/>
  <c r="D498" i="9"/>
  <c r="D579" i="9"/>
  <c r="D501" i="9"/>
  <c r="D532" i="9"/>
  <c r="D520" i="9"/>
  <c r="D475" i="9"/>
  <c r="D573" i="9"/>
  <c r="D470" i="9"/>
  <c r="D508" i="9"/>
  <c r="D542" i="9"/>
  <c r="D546" i="9"/>
  <c r="D452" i="9"/>
  <c r="D483" i="9"/>
  <c r="D512" i="9"/>
  <c r="D548" i="9"/>
  <c r="D582" i="9"/>
  <c r="D478" i="9"/>
  <c r="D514" i="9"/>
  <c r="D552" i="9"/>
  <c r="D559" i="9"/>
  <c r="D519" i="9"/>
  <c r="D551" i="9"/>
  <c r="D460" i="9"/>
  <c r="D492" i="9"/>
  <c r="D486" i="9"/>
  <c r="D550" i="9"/>
  <c r="D526" i="9"/>
  <c r="D529" i="9"/>
  <c r="D562" i="9"/>
  <c r="D467" i="9"/>
  <c r="D531" i="9"/>
  <c r="D564" i="9"/>
  <c r="D528" i="9"/>
  <c r="D500" i="9"/>
  <c r="D540" i="9"/>
  <c r="E580" i="9"/>
  <c r="E572" i="9"/>
  <c r="E564" i="9"/>
  <c r="E530" i="9"/>
  <c r="E578" i="9"/>
  <c r="E536" i="9"/>
  <c r="E537" i="9"/>
  <c r="E527" i="9"/>
  <c r="E523" i="9"/>
  <c r="E517" i="9"/>
  <c r="E509" i="9"/>
  <c r="E501" i="9"/>
  <c r="E491" i="9"/>
  <c r="E485" i="9"/>
  <c r="E477" i="9"/>
  <c r="E469" i="9"/>
  <c r="E528" i="9"/>
  <c r="E513" i="9"/>
  <c r="E497" i="9"/>
  <c r="E481" i="9"/>
  <c r="E457" i="9"/>
  <c r="E541" i="9"/>
  <c r="E534" i="9"/>
  <c r="E529" i="9"/>
  <c r="E519" i="9"/>
  <c r="E489" i="9"/>
  <c r="E473" i="9"/>
  <c r="E461" i="9"/>
  <c r="E453" i="9"/>
  <c r="E449" i="9"/>
  <c r="E570" i="9"/>
  <c r="E535" i="9"/>
  <c r="E505" i="9"/>
  <c r="E576" i="9"/>
  <c r="E465" i="9"/>
  <c r="E456" i="9"/>
  <c r="E526" i="9"/>
  <c r="E559" i="9"/>
  <c r="E584" i="9"/>
  <c r="E459" i="9"/>
  <c r="E533" i="9"/>
  <c r="E494" i="9"/>
  <c r="E515" i="9"/>
  <c r="E540" i="9"/>
  <c r="E446" i="9"/>
  <c r="E462" i="9"/>
  <c r="E476" i="9"/>
  <c r="E493" i="9"/>
  <c r="E525" i="9"/>
  <c r="E546" i="9"/>
  <c r="E562" i="9"/>
  <c r="E492" i="9"/>
  <c r="E510" i="9"/>
  <c r="E524" i="9"/>
  <c r="E542" i="9"/>
  <c r="E553" i="9"/>
  <c r="E478" i="9"/>
  <c r="E514" i="9"/>
  <c r="E550" i="9"/>
  <c r="E480" i="9"/>
  <c r="E507" i="9"/>
  <c r="E552" i="9"/>
  <c r="E557" i="9"/>
  <c r="E496" i="9"/>
  <c r="E448" i="9"/>
  <c r="E464" i="9"/>
  <c r="E554" i="9"/>
  <c r="E483" i="9"/>
  <c r="E451" i="9"/>
  <c r="E573" i="9"/>
  <c r="E499" i="9"/>
  <c r="E566" i="9"/>
  <c r="E454" i="9"/>
  <c r="E468" i="9"/>
  <c r="E484" i="9"/>
  <c r="E516" i="9"/>
  <c r="E532" i="9"/>
  <c r="F532" i="9" s="1"/>
  <c r="E549" i="9"/>
  <c r="E565" i="9"/>
  <c r="E581" i="9"/>
  <c r="E551" i="9"/>
  <c r="E502" i="9"/>
  <c r="E548" i="9"/>
  <c r="E470" i="9"/>
  <c r="E486" i="9"/>
  <c r="E555" i="9"/>
  <c r="E512" i="9"/>
  <c r="F512" i="9" s="1"/>
  <c r="E582" i="9"/>
  <c r="E575" i="9"/>
  <c r="E447" i="9"/>
  <c r="E463" i="9"/>
  <c r="E504" i="9"/>
  <c r="F504" i="9" s="1"/>
  <c r="E531" i="9"/>
  <c r="E467" i="9"/>
  <c r="E452" i="9"/>
  <c r="E472" i="9"/>
  <c r="E568" i="9"/>
  <c r="E543" i="9"/>
  <c r="E471" i="9"/>
  <c r="E503" i="9"/>
  <c r="E539" i="9"/>
  <c r="E567" i="9"/>
  <c r="E508" i="9"/>
  <c r="E544" i="9"/>
  <c r="E506" i="9"/>
  <c r="E538" i="9"/>
  <c r="E561" i="9"/>
  <c r="E474" i="9"/>
  <c r="E547" i="9"/>
  <c r="E569" i="9"/>
  <c r="E455" i="9"/>
  <c r="E450" i="9"/>
  <c r="E479" i="9"/>
  <c r="E511" i="9"/>
  <c r="E574" i="9"/>
  <c r="E545" i="9"/>
  <c r="E571" i="9"/>
  <c r="E482" i="9"/>
  <c r="E518" i="9"/>
  <c r="E577" i="9"/>
  <c r="E475" i="9"/>
  <c r="E460" i="9"/>
  <c r="E458" i="9"/>
  <c r="E487" i="9"/>
  <c r="E583" i="9"/>
  <c r="E522" i="9"/>
  <c r="E560" i="9"/>
  <c r="E520" i="9"/>
  <c r="E579" i="9"/>
  <c r="E490" i="9"/>
  <c r="E558" i="9"/>
  <c r="E585" i="9"/>
  <c r="E521" i="9"/>
  <c r="E488" i="9"/>
  <c r="E466" i="9"/>
  <c r="E495" i="9"/>
  <c r="E500" i="9"/>
  <c r="E498" i="9"/>
  <c r="E556" i="9"/>
  <c r="E563" i="9"/>
  <c r="I491" i="8"/>
  <c r="H410" i="8"/>
  <c r="I410" i="8"/>
  <c r="I372" i="8"/>
  <c r="B516" i="8" s="1"/>
  <c r="H372" i="8"/>
  <c r="A516" i="8"/>
  <c r="F204" i="6"/>
  <c r="G321" i="6"/>
  <c r="J321" i="6"/>
  <c r="H320" i="6"/>
  <c r="I320" i="6"/>
  <c r="B322" i="6"/>
  <c r="D322" i="6" s="1"/>
  <c r="F322" i="6" s="1"/>
  <c r="A323" i="6"/>
  <c r="C322" i="6"/>
  <c r="E322" i="6" s="1"/>
  <c r="B277" i="6"/>
  <c r="A278" i="6"/>
  <c r="C277" i="6"/>
  <c r="B240" i="6"/>
  <c r="C240" i="6"/>
  <c r="A241" i="6"/>
  <c r="I203" i="6"/>
  <c r="H203" i="6"/>
  <c r="G204" i="6"/>
  <c r="J204" i="6"/>
  <c r="A206" i="6"/>
  <c r="C205" i="6"/>
  <c r="E205" i="6" s="1"/>
  <c r="B205" i="6"/>
  <c r="D205" i="6" s="1"/>
  <c r="B161" i="6"/>
  <c r="A162" i="6"/>
  <c r="C161" i="6"/>
  <c r="B124" i="6"/>
  <c r="A125" i="6"/>
  <c r="C124" i="6"/>
  <c r="A87" i="6"/>
  <c r="C86" i="6"/>
  <c r="B86" i="6"/>
  <c r="F49" i="6"/>
  <c r="H48" i="6"/>
  <c r="I48" i="6"/>
  <c r="A51" i="6"/>
  <c r="C50" i="6"/>
  <c r="E50" i="6" s="1"/>
  <c r="B50" i="6"/>
  <c r="D50" i="6" s="1"/>
  <c r="G49" i="6"/>
  <c r="J45" i="3"/>
  <c r="F46" i="5"/>
  <c r="G46" i="5" s="1"/>
  <c r="F46" i="3"/>
  <c r="G46" i="3" s="1"/>
  <c r="F47" i="4"/>
  <c r="G47" i="4" s="1"/>
  <c r="A163" i="5"/>
  <c r="C162" i="5"/>
  <c r="B162" i="5"/>
  <c r="A126" i="5"/>
  <c r="C125" i="5"/>
  <c r="B125" i="5"/>
  <c r="G45" i="5"/>
  <c r="I44" i="5"/>
  <c r="H44" i="5"/>
  <c r="B47" i="5"/>
  <c r="D47" i="5" s="1"/>
  <c r="A48" i="5"/>
  <c r="C47" i="5"/>
  <c r="E47" i="5" s="1"/>
  <c r="A86" i="5"/>
  <c r="C85" i="5"/>
  <c r="B85" i="5"/>
  <c r="A162" i="4"/>
  <c r="C161" i="4"/>
  <c r="B161" i="4"/>
  <c r="A125" i="4"/>
  <c r="C124" i="4"/>
  <c r="B124" i="4"/>
  <c r="A88" i="4"/>
  <c r="C87" i="4"/>
  <c r="B87" i="4"/>
  <c r="A49" i="4"/>
  <c r="C48" i="4"/>
  <c r="E48" i="4" s="1"/>
  <c r="B48" i="4"/>
  <c r="D48" i="4" s="1"/>
  <c r="I46" i="4"/>
  <c r="H46" i="4"/>
  <c r="A48" i="1"/>
  <c r="B47" i="1"/>
  <c r="D47" i="1" s="1"/>
  <c r="F47" i="1" s="1"/>
  <c r="C47" i="1"/>
  <c r="E47" i="1" s="1"/>
  <c r="G46" i="1"/>
  <c r="J46" i="1"/>
  <c r="G45" i="1"/>
  <c r="J45" i="1"/>
  <c r="I44" i="3"/>
  <c r="H44" i="3"/>
  <c r="A48" i="3"/>
  <c r="C47" i="3"/>
  <c r="E47" i="3" s="1"/>
  <c r="B47" i="3"/>
  <c r="D47" i="3" s="1"/>
  <c r="F47" i="3" s="1"/>
  <c r="I45" i="3"/>
  <c r="H45" i="3"/>
  <c r="A202" i="1"/>
  <c r="B201" i="1"/>
  <c r="C201" i="1"/>
  <c r="C162" i="1"/>
  <c r="A163" i="1"/>
  <c r="B162" i="1"/>
  <c r="C124" i="1"/>
  <c r="A125" i="1"/>
  <c r="B124" i="1"/>
  <c r="A88" i="1"/>
  <c r="B87" i="1"/>
  <c r="C87" i="1"/>
  <c r="H487" i="13" l="1"/>
  <c r="K487" i="13"/>
  <c r="I487" i="13"/>
  <c r="H510" i="13"/>
  <c r="I510" i="13"/>
  <c r="K510" i="13"/>
  <c r="I484" i="13"/>
  <c r="K484" i="13"/>
  <c r="H484" i="13"/>
  <c r="K468" i="13"/>
  <c r="H468" i="13"/>
  <c r="I468" i="13"/>
  <c r="I508" i="13"/>
  <c r="K508" i="13"/>
  <c r="H508" i="13"/>
  <c r="H454" i="13"/>
  <c r="K454" i="13"/>
  <c r="I454" i="13"/>
  <c r="I470" i="13"/>
  <c r="K470" i="13"/>
  <c r="H470" i="13"/>
  <c r="I456" i="13"/>
  <c r="H456" i="13"/>
  <c r="K456" i="13"/>
  <c r="I452" i="13"/>
  <c r="H452" i="13"/>
  <c r="K452" i="13"/>
  <c r="K512" i="13"/>
  <c r="H512" i="13"/>
  <c r="I512" i="13"/>
  <c r="H585" i="13"/>
  <c r="I585" i="13"/>
  <c r="K585" i="13"/>
  <c r="K477" i="13"/>
  <c r="I477" i="13"/>
  <c r="H477" i="13"/>
  <c r="H513" i="13"/>
  <c r="K513" i="13"/>
  <c r="I513" i="13"/>
  <c r="H562" i="13"/>
  <c r="I562" i="13"/>
  <c r="K562" i="13"/>
  <c r="H523" i="13"/>
  <c r="K523" i="13"/>
  <c r="I523" i="13"/>
  <c r="I559" i="13"/>
  <c r="K559" i="13"/>
  <c r="H559" i="13"/>
  <c r="I506" i="13"/>
  <c r="K506" i="13"/>
  <c r="H506" i="13"/>
  <c r="H491" i="13"/>
  <c r="K491" i="13"/>
  <c r="I491" i="13"/>
  <c r="H541" i="13"/>
  <c r="K541" i="13"/>
  <c r="I541" i="13"/>
  <c r="H467" i="13"/>
  <c r="K467" i="13"/>
  <c r="I467" i="13"/>
  <c r="K531" i="13"/>
  <c r="I531" i="13"/>
  <c r="H531" i="13"/>
  <c r="I514" i="13"/>
  <c r="K514" i="13"/>
  <c r="H514" i="13"/>
  <c r="H505" i="13"/>
  <c r="K505" i="13"/>
  <c r="I505" i="13"/>
  <c r="H553" i="13"/>
  <c r="I553" i="13"/>
  <c r="K553" i="13"/>
  <c r="K490" i="13"/>
  <c r="H490" i="13"/>
  <c r="I490" i="13"/>
  <c r="K515" i="13"/>
  <c r="I515" i="13"/>
  <c r="H515" i="13"/>
  <c r="I516" i="13"/>
  <c r="K516" i="13"/>
  <c r="H516" i="13"/>
  <c r="I465" i="13"/>
  <c r="K465" i="13"/>
  <c r="H465" i="13"/>
  <c r="H538" i="13"/>
  <c r="I538" i="13"/>
  <c r="K538" i="13"/>
  <c r="I529" i="13"/>
  <c r="H529" i="13"/>
  <c r="K529" i="13"/>
  <c r="K488" i="13"/>
  <c r="H488" i="13"/>
  <c r="I488" i="13"/>
  <c r="I459" i="13"/>
  <c r="H459" i="13"/>
  <c r="K459" i="13"/>
  <c r="H499" i="13"/>
  <c r="K499" i="13"/>
  <c r="I499" i="13"/>
  <c r="H571" i="13"/>
  <c r="I571" i="13"/>
  <c r="K571" i="13"/>
  <c r="H447" i="13"/>
  <c r="K447" i="13"/>
  <c r="K586" i="13" s="1"/>
  <c r="I447" i="13"/>
  <c r="B590" i="13" s="1"/>
  <c r="K449" i="13"/>
  <c r="H449" i="13"/>
  <c r="I449" i="13"/>
  <c r="H569" i="13"/>
  <c r="I569" i="13"/>
  <c r="K569" i="13"/>
  <c r="H495" i="13"/>
  <c r="K495" i="13"/>
  <c r="I495" i="13"/>
  <c r="I494" i="13"/>
  <c r="K494" i="13"/>
  <c r="H494" i="13"/>
  <c r="I471" i="13"/>
  <c r="H471" i="13"/>
  <c r="K471" i="13"/>
  <c r="I525" i="13"/>
  <c r="H525" i="13"/>
  <c r="K525" i="13"/>
  <c r="K573" i="13"/>
  <c r="H573" i="13"/>
  <c r="I573" i="13"/>
  <c r="K519" i="13"/>
  <c r="I519" i="13"/>
  <c r="H519" i="13"/>
  <c r="H472" i="13"/>
  <c r="I472" i="13"/>
  <c r="K472" i="13"/>
  <c r="I476" i="13"/>
  <c r="K476" i="13"/>
  <c r="H476" i="13"/>
  <c r="H497" i="13"/>
  <c r="K497" i="13"/>
  <c r="I497" i="13"/>
  <c r="I463" i="13"/>
  <c r="H463" i="13"/>
  <c r="K463" i="13"/>
  <c r="H551" i="13"/>
  <c r="I551" i="13"/>
  <c r="K551" i="13"/>
  <c r="G586" i="13"/>
  <c r="I577" i="13"/>
  <c r="K577" i="13"/>
  <c r="H577" i="13"/>
  <c r="I469" i="13"/>
  <c r="H469" i="13"/>
  <c r="K469" i="13"/>
  <c r="K579" i="13"/>
  <c r="H579" i="13"/>
  <c r="I579" i="13"/>
  <c r="I500" i="13"/>
  <c r="K500" i="13"/>
  <c r="H500" i="13"/>
  <c r="H517" i="13"/>
  <c r="K517" i="13"/>
  <c r="I517" i="13"/>
  <c r="I527" i="13"/>
  <c r="H527" i="13"/>
  <c r="K527" i="13"/>
  <c r="I451" i="13"/>
  <c r="H451" i="13"/>
  <c r="K451" i="13"/>
  <c r="I504" i="13"/>
  <c r="K504" i="13"/>
  <c r="H504" i="13"/>
  <c r="K557" i="13"/>
  <c r="H557" i="13"/>
  <c r="I557" i="13"/>
  <c r="H584" i="13"/>
  <c r="K584" i="13"/>
  <c r="I584" i="13"/>
  <c r="K503" i="13"/>
  <c r="I503" i="13"/>
  <c r="H503" i="13"/>
  <c r="H466" i="13"/>
  <c r="K466" i="13"/>
  <c r="I466" i="13"/>
  <c r="H535" i="13"/>
  <c r="K535" i="13"/>
  <c r="I535" i="13"/>
  <c r="K479" i="13"/>
  <c r="I479" i="13"/>
  <c r="H479" i="13"/>
  <c r="K493" i="13"/>
  <c r="I493" i="13"/>
  <c r="H493" i="13"/>
  <c r="I511" i="13"/>
  <c r="H511" i="13"/>
  <c r="K511" i="13"/>
  <c r="H539" i="13"/>
  <c r="K539" i="13"/>
  <c r="I539" i="13"/>
  <c r="I502" i="13"/>
  <c r="K502" i="13"/>
  <c r="H502" i="13"/>
  <c r="I521" i="13"/>
  <c r="H521" i="13"/>
  <c r="K521" i="13"/>
  <c r="I473" i="13"/>
  <c r="H473" i="13"/>
  <c r="K473" i="13"/>
  <c r="K486" i="13"/>
  <c r="H486" i="13"/>
  <c r="I486" i="13"/>
  <c r="H533" i="13"/>
  <c r="K533" i="13"/>
  <c r="I533" i="13"/>
  <c r="K483" i="13"/>
  <c r="I483" i="13"/>
  <c r="H483" i="13"/>
  <c r="I545" i="13"/>
  <c r="K545" i="13"/>
  <c r="H545" i="13"/>
  <c r="H570" i="13"/>
  <c r="K570" i="13"/>
  <c r="I570" i="13"/>
  <c r="I549" i="13"/>
  <c r="H549" i="13"/>
  <c r="K549" i="13"/>
  <c r="I565" i="13"/>
  <c r="H565" i="13"/>
  <c r="K565" i="13"/>
  <c r="K537" i="13"/>
  <c r="I537" i="13"/>
  <c r="H537" i="13"/>
  <c r="I448" i="13"/>
  <c r="H448" i="13"/>
  <c r="K448" i="13"/>
  <c r="H547" i="13"/>
  <c r="K547" i="13"/>
  <c r="I547" i="13"/>
  <c r="I567" i="13"/>
  <c r="K567" i="13"/>
  <c r="H567" i="13"/>
  <c r="I522" i="13"/>
  <c r="K522" i="13"/>
  <c r="H522" i="13"/>
  <c r="I453" i="13"/>
  <c r="K453" i="13"/>
  <c r="H453" i="13"/>
  <c r="K582" i="13"/>
  <c r="I582" i="13"/>
  <c r="H582" i="13"/>
  <c r="I464" i="13"/>
  <c r="K464" i="13"/>
  <c r="H464" i="13"/>
  <c r="I455" i="13"/>
  <c r="H455" i="13"/>
  <c r="K455" i="13"/>
  <c r="K574" i="13"/>
  <c r="I574" i="13"/>
  <c r="H574" i="13"/>
  <c r="K458" i="13"/>
  <c r="H458" i="13"/>
  <c r="I458" i="13"/>
  <c r="K561" i="13"/>
  <c r="I561" i="13"/>
  <c r="H561" i="13"/>
  <c r="K572" i="13"/>
  <c r="I572" i="13"/>
  <c r="H572" i="13"/>
  <c r="A590" i="13" s="1"/>
  <c r="H542" i="13"/>
  <c r="I542" i="13"/>
  <c r="K542" i="13"/>
  <c r="F536" i="9"/>
  <c r="G536" i="9" s="1"/>
  <c r="F528" i="9"/>
  <c r="G528" i="9" s="1"/>
  <c r="F520" i="9"/>
  <c r="J520" i="9" s="1"/>
  <c r="F530" i="9"/>
  <c r="G530" i="9" s="1"/>
  <c r="F534" i="9"/>
  <c r="G534" i="9" s="1"/>
  <c r="J504" i="9"/>
  <c r="G504" i="9"/>
  <c r="F540" i="9"/>
  <c r="F531" i="9"/>
  <c r="F526" i="9"/>
  <c r="F460" i="9"/>
  <c r="F552" i="9"/>
  <c r="F548" i="9"/>
  <c r="F546" i="9"/>
  <c r="F573" i="9"/>
  <c r="F501" i="9"/>
  <c r="F511" i="9"/>
  <c r="F453" i="9"/>
  <c r="F522" i="9"/>
  <c r="F538" i="9"/>
  <c r="F472" i="9"/>
  <c r="F462" i="9"/>
  <c r="F479" i="9"/>
  <c r="F509" i="9"/>
  <c r="F572" i="9"/>
  <c r="F576" i="9"/>
  <c r="F570" i="9"/>
  <c r="F510" i="9"/>
  <c r="F448" i="9"/>
  <c r="F505" i="9"/>
  <c r="F506" i="9"/>
  <c r="F493" i="9"/>
  <c r="F555" i="9"/>
  <c r="F469" i="9"/>
  <c r="F527" i="9"/>
  <c r="F517" i="9"/>
  <c r="F477" i="9"/>
  <c r="F547" i="9"/>
  <c r="F489" i="9"/>
  <c r="F513" i="9"/>
  <c r="F549" i="9"/>
  <c r="J512" i="9"/>
  <c r="G512" i="9"/>
  <c r="J534" i="9"/>
  <c r="F500" i="9"/>
  <c r="F467" i="9"/>
  <c r="F550" i="9"/>
  <c r="F551" i="9"/>
  <c r="F514" i="9"/>
  <c r="F542" i="9"/>
  <c r="F475" i="9"/>
  <c r="F579" i="9"/>
  <c r="F491" i="9"/>
  <c r="F584" i="9"/>
  <c r="F518" i="9"/>
  <c r="F515" i="9"/>
  <c r="F456" i="9"/>
  <c r="F446" i="9"/>
  <c r="F457" i="9"/>
  <c r="F484" i="9"/>
  <c r="F458" i="9"/>
  <c r="F560" i="9"/>
  <c r="F474" i="9"/>
  <c r="F494" i="9"/>
  <c r="F571" i="9"/>
  <c r="F476" i="9"/>
  <c r="F465" i="9"/>
  <c r="F468" i="9"/>
  <c r="F585" i="9"/>
  <c r="F485" i="9"/>
  <c r="F507" i="9"/>
  <c r="F447" i="9"/>
  <c r="F521" i="9"/>
  <c r="F563" i="9"/>
  <c r="F490" i="9"/>
  <c r="F525" i="9"/>
  <c r="F567" i="9"/>
  <c r="F562" i="9"/>
  <c r="F486" i="9"/>
  <c r="F519" i="9"/>
  <c r="F478" i="9"/>
  <c r="F483" i="9"/>
  <c r="F508" i="9"/>
  <c r="F498" i="9"/>
  <c r="F466" i="9"/>
  <c r="F568" i="9"/>
  <c r="F578" i="9"/>
  <c r="F482" i="9"/>
  <c r="F502" i="9"/>
  <c r="F497" i="9"/>
  <c r="F545" i="9"/>
  <c r="F561" i="9"/>
  <c r="F565" i="9"/>
  <c r="F554" i="9"/>
  <c r="F580" i="9"/>
  <c r="F480" i="9"/>
  <c r="F553" i="9"/>
  <c r="F454" i="9"/>
  <c r="F449" i="9"/>
  <c r="F537" i="9"/>
  <c r="F451" i="9"/>
  <c r="F557" i="9"/>
  <c r="F569" i="9"/>
  <c r="F455" i="9"/>
  <c r="F533" i="9"/>
  <c r="F473" i="9"/>
  <c r="F495" i="9"/>
  <c r="F535" i="9"/>
  <c r="F577" i="9"/>
  <c r="G532" i="9"/>
  <c r="J532" i="9"/>
  <c r="J528" i="9"/>
  <c r="F564" i="9"/>
  <c r="F529" i="9"/>
  <c r="F492" i="9"/>
  <c r="F559" i="9"/>
  <c r="F582" i="9"/>
  <c r="F452" i="9"/>
  <c r="F470" i="9"/>
  <c r="F556" i="9"/>
  <c r="F450" i="9"/>
  <c r="F544" i="9"/>
  <c r="F558" i="9"/>
  <c r="F566" i="9"/>
  <c r="F488" i="9"/>
  <c r="F523" i="9"/>
  <c r="F574" i="9"/>
  <c r="F471" i="9"/>
  <c r="F487" i="9"/>
  <c r="F496" i="9"/>
  <c r="F524" i="9"/>
  <c r="F464" i="9"/>
  <c r="F541" i="9"/>
  <c r="F581" i="9"/>
  <c r="F516" i="9"/>
  <c r="F461" i="9"/>
  <c r="F459" i="9"/>
  <c r="F575" i="9"/>
  <c r="F499" i="9"/>
  <c r="F463" i="9"/>
  <c r="F543" i="9"/>
  <c r="F481" i="9"/>
  <c r="F503" i="9"/>
  <c r="F539" i="9"/>
  <c r="F583" i="9"/>
  <c r="E622" i="8"/>
  <c r="E592" i="8"/>
  <c r="E546" i="8"/>
  <c r="E602" i="8"/>
  <c r="E601" i="8"/>
  <c r="E586" i="8"/>
  <c r="E581" i="8"/>
  <c r="E590" i="8"/>
  <c r="E653" i="8"/>
  <c r="E583" i="8"/>
  <c r="E623" i="8"/>
  <c r="E631" i="8"/>
  <c r="E637" i="8"/>
  <c r="E659" i="8"/>
  <c r="E632" i="8"/>
  <c r="E593" i="8"/>
  <c r="E606" i="8"/>
  <c r="E571" i="8"/>
  <c r="E617" i="8"/>
  <c r="E610" i="8"/>
  <c r="E545" i="8"/>
  <c r="E633" i="8"/>
  <c r="E534" i="8"/>
  <c r="E646" i="8"/>
  <c r="E543" i="8"/>
  <c r="E551" i="8"/>
  <c r="E547" i="8"/>
  <c r="E626" i="8"/>
  <c r="E650" i="8"/>
  <c r="E636" i="8"/>
  <c r="E656" i="8"/>
  <c r="E642" i="8"/>
  <c r="E655" i="8"/>
  <c r="E554" i="8"/>
  <c r="E612" i="8"/>
  <c r="E609" i="8"/>
  <c r="E614" i="8"/>
  <c r="E605" i="8"/>
  <c r="E523" i="8"/>
  <c r="E619" i="8"/>
  <c r="E549" i="8"/>
  <c r="E566" i="8"/>
  <c r="E526" i="8"/>
  <c r="E536" i="8"/>
  <c r="E561" i="8"/>
  <c r="E527" i="8"/>
  <c r="E538" i="8"/>
  <c r="E542" i="8"/>
  <c r="E563" i="8"/>
  <c r="E591" i="8"/>
  <c r="E529" i="8"/>
  <c r="E558" i="8"/>
  <c r="E611" i="8"/>
  <c r="E562" i="8"/>
  <c r="E640" i="8"/>
  <c r="E597" i="8"/>
  <c r="E604" i="8"/>
  <c r="E589" i="8"/>
  <c r="E559" i="8"/>
  <c r="E616" i="8"/>
  <c r="E575" i="8"/>
  <c r="E525" i="8"/>
  <c r="E649" i="8"/>
  <c r="E627" i="8"/>
  <c r="E564" i="8"/>
  <c r="E572" i="8"/>
  <c r="E644" i="8"/>
  <c r="E635" i="8"/>
  <c r="E652" i="8"/>
  <c r="E532" i="8"/>
  <c r="E658" i="8"/>
  <c r="E524" i="8"/>
  <c r="E574" i="8"/>
  <c r="E645" i="8"/>
  <c r="E569" i="8"/>
  <c r="E647" i="8"/>
  <c r="E594" i="8"/>
  <c r="E584" i="8"/>
  <c r="E582" i="8"/>
  <c r="E578" i="8"/>
  <c r="E620" i="8"/>
  <c r="E539" i="8"/>
  <c r="E587" i="8"/>
  <c r="E651" i="8"/>
  <c r="E568" i="8"/>
  <c r="E550" i="8"/>
  <c r="E567" i="8"/>
  <c r="E565" i="8"/>
  <c r="E600" i="8"/>
  <c r="E596" i="8"/>
  <c r="E557" i="8"/>
  <c r="E628" i="8"/>
  <c r="E615" i="8"/>
  <c r="E556" i="8"/>
  <c r="E629" i="8"/>
  <c r="E648" i="8"/>
  <c r="E643" i="8"/>
  <c r="E638" i="8"/>
  <c r="E579" i="8"/>
  <c r="E537" i="8"/>
  <c r="E522" i="8"/>
  <c r="E588" i="8"/>
  <c r="E530" i="8"/>
  <c r="E634" i="8"/>
  <c r="E585" i="8"/>
  <c r="E520" i="8"/>
  <c r="E577" i="8"/>
  <c r="E595" i="8"/>
  <c r="E641" i="8"/>
  <c r="E624" i="8"/>
  <c r="E598" i="8"/>
  <c r="E540" i="8"/>
  <c r="E639" i="8"/>
  <c r="E548" i="8"/>
  <c r="E618" i="8"/>
  <c r="E521" i="8"/>
  <c r="E654" i="8"/>
  <c r="E576" i="8"/>
  <c r="E608" i="8"/>
  <c r="E573" i="8"/>
  <c r="E552" i="8"/>
  <c r="E553" i="8"/>
  <c r="E607" i="8"/>
  <c r="E625" i="8"/>
  <c r="E555" i="8"/>
  <c r="E580" i="8"/>
  <c r="E533" i="8"/>
  <c r="E570" i="8"/>
  <c r="E541" i="8"/>
  <c r="E535" i="8"/>
  <c r="E544" i="8"/>
  <c r="E657" i="8"/>
  <c r="E630" i="8"/>
  <c r="E531" i="8"/>
  <c r="E560" i="8"/>
  <c r="E613" i="8"/>
  <c r="E599" i="8"/>
  <c r="E603" i="8"/>
  <c r="E528" i="8"/>
  <c r="E621" i="8"/>
  <c r="D640" i="8"/>
  <c r="D656" i="8"/>
  <c r="F656" i="8" s="1"/>
  <c r="D545" i="8"/>
  <c r="F545" i="8" s="1"/>
  <c r="D539" i="8"/>
  <c r="D581" i="8"/>
  <c r="D524" i="8"/>
  <c r="D568" i="8"/>
  <c r="F568" i="8" s="1"/>
  <c r="D591" i="8"/>
  <c r="F591" i="8" s="1"/>
  <c r="D659" i="8"/>
  <c r="D577" i="8"/>
  <c r="D628" i="8"/>
  <c r="D541" i="8"/>
  <c r="F541" i="8" s="1"/>
  <c r="D548" i="8"/>
  <c r="D606" i="8"/>
  <c r="F606" i="8" s="1"/>
  <c r="D534" i="8"/>
  <c r="F534" i="8" s="1"/>
  <c r="D651" i="8"/>
  <c r="F651" i="8" s="1"/>
  <c r="D648" i="8"/>
  <c r="D579" i="8"/>
  <c r="D647" i="8"/>
  <c r="D597" i="8"/>
  <c r="F597" i="8" s="1"/>
  <c r="D560" i="8"/>
  <c r="D523" i="8"/>
  <c r="F523" i="8" s="1"/>
  <c r="D626" i="8"/>
  <c r="D608" i="8"/>
  <c r="D572" i="8"/>
  <c r="D622" i="8"/>
  <c r="F622" i="8" s="1"/>
  <c r="D633" i="8"/>
  <c r="F633" i="8" s="1"/>
  <c r="D610" i="8"/>
  <c r="F610" i="8" s="1"/>
  <c r="D574" i="8"/>
  <c r="F574" i="8" s="1"/>
  <c r="D531" i="8"/>
  <c r="F531" i="8" s="1"/>
  <c r="D558" i="8"/>
  <c r="D521" i="8"/>
  <c r="F521" i="8" s="1"/>
  <c r="D564" i="8"/>
  <c r="F564" i="8" s="1"/>
  <c r="D543" i="8"/>
  <c r="F543" i="8" s="1"/>
  <c r="D644" i="8"/>
  <c r="F644" i="8" s="1"/>
  <c r="D585" i="8"/>
  <c r="F585" i="8" s="1"/>
  <c r="D562" i="8"/>
  <c r="D588" i="8"/>
  <c r="F588" i="8" s="1"/>
  <c r="D612" i="8"/>
  <c r="F612" i="8" s="1"/>
  <c r="D540" i="8"/>
  <c r="F540" i="8" s="1"/>
  <c r="D563" i="8"/>
  <c r="F563" i="8" s="1"/>
  <c r="D618" i="8"/>
  <c r="D533" i="8"/>
  <c r="F533" i="8" s="1"/>
  <c r="D602" i="8"/>
  <c r="F602" i="8" s="1"/>
  <c r="D637" i="8"/>
  <c r="F637" i="8" s="1"/>
  <c r="D655" i="8"/>
  <c r="F655" i="8" s="1"/>
  <c r="D584" i="8"/>
  <c r="F584" i="8" s="1"/>
  <c r="D559" i="8"/>
  <c r="F559" i="8" s="1"/>
  <c r="D604" i="8"/>
  <c r="F604" i="8" s="1"/>
  <c r="D532" i="8"/>
  <c r="F532" i="8" s="1"/>
  <c r="D576" i="8"/>
  <c r="F576" i="8" s="1"/>
  <c r="D598" i="8"/>
  <c r="D525" i="8"/>
  <c r="D595" i="8"/>
  <c r="D654" i="8"/>
  <c r="F654" i="8" s="1"/>
  <c r="D590" i="8"/>
  <c r="F590" i="8" s="1"/>
  <c r="D583" i="8"/>
  <c r="F583" i="8" s="1"/>
  <c r="D614" i="8"/>
  <c r="F614" i="8" s="1"/>
  <c r="D542" i="8"/>
  <c r="D556" i="8"/>
  <c r="D527" i="8"/>
  <c r="F527" i="8" s="1"/>
  <c r="D605" i="8"/>
  <c r="F605" i="8" s="1"/>
  <c r="D639" i="8"/>
  <c r="F639" i="8" s="1"/>
  <c r="D522" i="8"/>
  <c r="F522" i="8" s="1"/>
  <c r="D596" i="8"/>
  <c r="D575" i="8"/>
  <c r="F575" i="8" s="1"/>
  <c r="D642" i="8"/>
  <c r="D625" i="8"/>
  <c r="F625" i="8" s="1"/>
  <c r="D653" i="8"/>
  <c r="F653" i="8" s="1"/>
  <c r="D650" i="8"/>
  <c r="F650" i="8" s="1"/>
  <c r="D586" i="8"/>
  <c r="F586" i="8" s="1"/>
  <c r="D627" i="8"/>
  <c r="F627" i="8" s="1"/>
  <c r="D551" i="8"/>
  <c r="F551" i="8" s="1"/>
  <c r="D600" i="8"/>
  <c r="F600" i="8" s="1"/>
  <c r="D573" i="8"/>
  <c r="D634" i="8"/>
  <c r="F634" i="8" s="1"/>
  <c r="D537" i="8"/>
  <c r="D594" i="8"/>
  <c r="F594" i="8" s="1"/>
  <c r="D601" i="8"/>
  <c r="F601" i="8" s="1"/>
  <c r="D592" i="8"/>
  <c r="F592" i="8" s="1"/>
  <c r="D623" i="8"/>
  <c r="F623" i="8" s="1"/>
  <c r="D570" i="8"/>
  <c r="D565" i="8"/>
  <c r="D535" i="8"/>
  <c r="D613" i="8"/>
  <c r="D649" i="8"/>
  <c r="D538" i="8"/>
  <c r="F538" i="8" s="1"/>
  <c r="D616" i="8"/>
  <c r="F616" i="8" s="1"/>
  <c r="D593" i="8"/>
  <c r="D603" i="8"/>
  <c r="F603" i="8" s="1"/>
  <c r="D528" i="8"/>
  <c r="F528" i="8" s="1"/>
  <c r="D567" i="8"/>
  <c r="D529" i="8"/>
  <c r="F529" i="8" s="1"/>
  <c r="D617" i="8"/>
  <c r="F617" i="8" s="1"/>
  <c r="D530" i="8"/>
  <c r="F530" i="8" s="1"/>
  <c r="D589" i="8"/>
  <c r="F589" i="8" s="1"/>
  <c r="D638" i="8"/>
  <c r="D624" i="8"/>
  <c r="F624" i="8" s="1"/>
  <c r="D652" i="8"/>
  <c r="F652" i="8" s="1"/>
  <c r="D607" i="8"/>
  <c r="D580" i="8"/>
  <c r="D554" i="8"/>
  <c r="F554" i="8" s="1"/>
  <c r="D631" i="8"/>
  <c r="D619" i="8"/>
  <c r="F619" i="8" s="1"/>
  <c r="D629" i="8"/>
  <c r="D549" i="8"/>
  <c r="F549" i="8" s="1"/>
  <c r="D582" i="8"/>
  <c r="F582" i="8" s="1"/>
  <c r="D645" i="8"/>
  <c r="D569" i="8"/>
  <c r="D611" i="8"/>
  <c r="F611" i="8" s="1"/>
  <c r="D646" i="8"/>
  <c r="D621" i="8"/>
  <c r="F621" i="8" s="1"/>
  <c r="D636" i="8"/>
  <c r="F636" i="8" s="1"/>
  <c r="D526" i="8"/>
  <c r="F526" i="8" s="1"/>
  <c r="D578" i="8"/>
  <c r="D620" i="8"/>
  <c r="F620" i="8" s="1"/>
  <c r="D571" i="8"/>
  <c r="F571" i="8" s="1"/>
  <c r="D630" i="8"/>
  <c r="F630" i="8" s="1"/>
  <c r="D557" i="8"/>
  <c r="F557" i="8" s="1"/>
  <c r="D566" i="8"/>
  <c r="F566" i="8" s="1"/>
  <c r="D641" i="8"/>
  <c r="F641" i="8" s="1"/>
  <c r="D609" i="8"/>
  <c r="D550" i="8"/>
  <c r="F550" i="8" s="1"/>
  <c r="D544" i="8"/>
  <c r="D587" i="8"/>
  <c r="D615" i="8"/>
  <c r="F615" i="8" s="1"/>
  <c r="D552" i="8"/>
  <c r="F552" i="8" s="1"/>
  <c r="D547" i="8"/>
  <c r="F547" i="8" s="1"/>
  <c r="D657" i="8"/>
  <c r="D520" i="8"/>
  <c r="F520" i="8" s="1"/>
  <c r="D536" i="8"/>
  <c r="D555" i="8"/>
  <c r="F555" i="8" s="1"/>
  <c r="D658" i="8"/>
  <c r="D635" i="8"/>
  <c r="D632" i="8"/>
  <c r="F632" i="8" s="1"/>
  <c r="D546" i="8"/>
  <c r="F546" i="8" s="1"/>
  <c r="D643" i="8"/>
  <c r="F643" i="8" s="1"/>
  <c r="D553" i="8"/>
  <c r="F553" i="8" s="1"/>
  <c r="D599" i="8"/>
  <c r="D561" i="8"/>
  <c r="F561" i="8" s="1"/>
  <c r="C323" i="6"/>
  <c r="E323" i="6" s="1"/>
  <c r="B323" i="6"/>
  <c r="D323" i="6" s="1"/>
  <c r="F323" i="6" s="1"/>
  <c r="A324" i="6"/>
  <c r="J322" i="6"/>
  <c r="G322" i="6"/>
  <c r="I321" i="6"/>
  <c r="H321" i="6"/>
  <c r="F50" i="6"/>
  <c r="G50" i="6" s="1"/>
  <c r="C278" i="6"/>
  <c r="B278" i="6"/>
  <c r="A279" i="6"/>
  <c r="C241" i="6"/>
  <c r="B241" i="6"/>
  <c r="A242" i="6"/>
  <c r="A207" i="6"/>
  <c r="B206" i="6"/>
  <c r="D206" i="6" s="1"/>
  <c r="C206" i="6"/>
  <c r="E206" i="6" s="1"/>
  <c r="F205" i="6"/>
  <c r="H204" i="6"/>
  <c r="I204" i="6"/>
  <c r="C162" i="6"/>
  <c r="B162" i="6"/>
  <c r="A163" i="6"/>
  <c r="C125" i="6"/>
  <c r="A126" i="6"/>
  <c r="B125" i="6"/>
  <c r="A88" i="6"/>
  <c r="C87" i="6"/>
  <c r="B87" i="6"/>
  <c r="I49" i="6"/>
  <c r="H49" i="6"/>
  <c r="A52" i="6"/>
  <c r="C51" i="6"/>
  <c r="E51" i="6" s="1"/>
  <c r="B51" i="6"/>
  <c r="D51" i="6" s="1"/>
  <c r="F48" i="4"/>
  <c r="J46" i="3"/>
  <c r="A164" i="5"/>
  <c r="C163" i="5"/>
  <c r="B163" i="5"/>
  <c r="A127" i="5"/>
  <c r="C126" i="5"/>
  <c r="B126" i="5"/>
  <c r="A87" i="5"/>
  <c r="C86" i="5"/>
  <c r="B86" i="5"/>
  <c r="B48" i="5"/>
  <c r="D48" i="5" s="1"/>
  <c r="A49" i="5"/>
  <c r="C48" i="5"/>
  <c r="E48" i="5" s="1"/>
  <c r="H46" i="5"/>
  <c r="I46" i="5"/>
  <c r="H45" i="5"/>
  <c r="I45" i="5"/>
  <c r="F47" i="5"/>
  <c r="B162" i="4"/>
  <c r="A163" i="4"/>
  <c r="C162" i="4"/>
  <c r="A126" i="4"/>
  <c r="C125" i="4"/>
  <c r="B125" i="4"/>
  <c r="A89" i="4"/>
  <c r="C88" i="4"/>
  <c r="B88" i="4"/>
  <c r="G48" i="4"/>
  <c r="I47" i="4"/>
  <c r="H47" i="4"/>
  <c r="A50" i="4"/>
  <c r="C49" i="4"/>
  <c r="E49" i="4" s="1"/>
  <c r="B49" i="4"/>
  <c r="D49" i="4" s="1"/>
  <c r="F49" i="4" s="1"/>
  <c r="G47" i="1"/>
  <c r="J47" i="1"/>
  <c r="A49" i="1"/>
  <c r="B48" i="1"/>
  <c r="D48" i="1" s="1"/>
  <c r="F48" i="1" s="1"/>
  <c r="C48" i="1"/>
  <c r="E48" i="1" s="1"/>
  <c r="I46" i="1"/>
  <c r="H46" i="1"/>
  <c r="I45" i="1"/>
  <c r="H45" i="1"/>
  <c r="I46" i="3"/>
  <c r="H46" i="3"/>
  <c r="A49" i="3"/>
  <c r="C48" i="3"/>
  <c r="E48" i="3" s="1"/>
  <c r="B48" i="3"/>
  <c r="D48" i="3" s="1"/>
  <c r="G47" i="3"/>
  <c r="J47" i="3"/>
  <c r="A203" i="1"/>
  <c r="C202" i="1"/>
  <c r="B202" i="1"/>
  <c r="A164" i="1"/>
  <c r="B163" i="1"/>
  <c r="C163" i="1"/>
  <c r="A126" i="1"/>
  <c r="B125" i="1"/>
  <c r="C125" i="1"/>
  <c r="C88" i="1"/>
  <c r="A89" i="1"/>
  <c r="B88" i="1"/>
  <c r="D724" i="13" l="1"/>
  <c r="D696" i="13"/>
  <c r="D728" i="13"/>
  <c r="D712" i="13"/>
  <c r="F712" i="13" s="1"/>
  <c r="D702" i="13"/>
  <c r="D700" i="13"/>
  <c r="D690" i="13"/>
  <c r="D720" i="13"/>
  <c r="D706" i="13"/>
  <c r="D680" i="13"/>
  <c r="D676" i="13"/>
  <c r="D672" i="13"/>
  <c r="F672" i="13" s="1"/>
  <c r="D668" i="13"/>
  <c r="D664" i="13"/>
  <c r="D640" i="13"/>
  <c r="F640" i="13" s="1"/>
  <c r="D674" i="13"/>
  <c r="F674" i="13" s="1"/>
  <c r="D658" i="13"/>
  <c r="D648" i="13"/>
  <c r="D616" i="13"/>
  <c r="D596" i="13"/>
  <c r="F596" i="13" s="1"/>
  <c r="D732" i="13"/>
  <c r="D716" i="13"/>
  <c r="D695" i="13"/>
  <c r="F695" i="13" s="1"/>
  <c r="D684" i="13"/>
  <c r="F684" i="13" s="1"/>
  <c r="D666" i="13"/>
  <c r="D634" i="13"/>
  <c r="D612" i="13"/>
  <c r="F612" i="13" s="1"/>
  <c r="D600" i="13"/>
  <c r="F600" i="13" s="1"/>
  <c r="D660" i="13"/>
  <c r="D624" i="13"/>
  <c r="D604" i="13"/>
  <c r="D694" i="13"/>
  <c r="F694" i="13" s="1"/>
  <c r="D678" i="13"/>
  <c r="D654" i="13"/>
  <c r="D688" i="13"/>
  <c r="F688" i="13" s="1"/>
  <c r="D608" i="13"/>
  <c r="D670" i="13"/>
  <c r="D642" i="13"/>
  <c r="D620" i="13"/>
  <c r="D644" i="13"/>
  <c r="D598" i="13"/>
  <c r="D646" i="13"/>
  <c r="D594" i="13"/>
  <c r="F594" i="13" s="1"/>
  <c r="D638" i="13"/>
  <c r="D718" i="13"/>
  <c r="D606" i="13"/>
  <c r="D662" i="13"/>
  <c r="F662" i="13" s="1"/>
  <c r="D731" i="13"/>
  <c r="F731" i="13" s="1"/>
  <c r="D687" i="13"/>
  <c r="D601" i="13"/>
  <c r="D645" i="13"/>
  <c r="F645" i="13" s="1"/>
  <c r="D609" i="13"/>
  <c r="F609" i="13" s="1"/>
  <c r="D632" i="13"/>
  <c r="D689" i="13"/>
  <c r="D708" i="13"/>
  <c r="F708" i="13" s="1"/>
  <c r="D631" i="13"/>
  <c r="F631" i="13" s="1"/>
  <c r="D652" i="13"/>
  <c r="D597" i="13"/>
  <c r="D613" i="13"/>
  <c r="F613" i="13" s="1"/>
  <c r="D682" i="13"/>
  <c r="F682" i="13" s="1"/>
  <c r="D705" i="13"/>
  <c r="D633" i="13"/>
  <c r="D649" i="13"/>
  <c r="D681" i="13"/>
  <c r="D692" i="13"/>
  <c r="D704" i="13"/>
  <c r="D714" i="13"/>
  <c r="D730" i="13"/>
  <c r="F730" i="13" s="1"/>
  <c r="D599" i="13"/>
  <c r="D607" i="13"/>
  <c r="D615" i="13"/>
  <c r="D623" i="13"/>
  <c r="F623" i="13" s="1"/>
  <c r="D630" i="13"/>
  <c r="D647" i="13"/>
  <c r="D663" i="13"/>
  <c r="F663" i="13" s="1"/>
  <c r="D671" i="13"/>
  <c r="F671" i="13" s="1"/>
  <c r="D679" i="13"/>
  <c r="D697" i="13"/>
  <c r="D713" i="13"/>
  <c r="F713" i="13" s="1"/>
  <c r="D729" i="13"/>
  <c r="F729" i="13" s="1"/>
  <c r="D622" i="13"/>
  <c r="D661" i="13"/>
  <c r="D605" i="13"/>
  <c r="D626" i="13"/>
  <c r="F626" i="13" s="1"/>
  <c r="D651" i="13"/>
  <c r="D641" i="13"/>
  <c r="D659" i="13"/>
  <c r="F659" i="13" s="1"/>
  <c r="D707" i="13"/>
  <c r="F707" i="13" s="1"/>
  <c r="D727" i="13"/>
  <c r="D619" i="13"/>
  <c r="D653" i="13"/>
  <c r="F653" i="13" s="1"/>
  <c r="D667" i="13"/>
  <c r="F667" i="13" s="1"/>
  <c r="D677" i="13"/>
  <c r="D726" i="13"/>
  <c r="D701" i="13"/>
  <c r="D721" i="13"/>
  <c r="F721" i="13" s="1"/>
  <c r="D693" i="13"/>
  <c r="D614" i="13"/>
  <c r="D683" i="13"/>
  <c r="D629" i="13"/>
  <c r="D657" i="13"/>
  <c r="D610" i="13"/>
  <c r="D685" i="13"/>
  <c r="F685" i="13" s="1"/>
  <c r="D639" i="13"/>
  <c r="F639" i="13" s="1"/>
  <c r="D665" i="13"/>
  <c r="D691" i="13"/>
  <c r="D725" i="13"/>
  <c r="F725" i="13" s="1"/>
  <c r="D617" i="13"/>
  <c r="F617" i="13" s="1"/>
  <c r="D618" i="13"/>
  <c r="D643" i="13"/>
  <c r="D711" i="13"/>
  <c r="F711" i="13" s="1"/>
  <c r="D595" i="13"/>
  <c r="F595" i="13" s="1"/>
  <c r="D611" i="13"/>
  <c r="D669" i="13"/>
  <c r="D723" i="13"/>
  <c r="F723" i="13" s="1"/>
  <c r="D703" i="13"/>
  <c r="F703" i="13" s="1"/>
  <c r="D733" i="13"/>
  <c r="D637" i="13"/>
  <c r="D715" i="13"/>
  <c r="F715" i="13" s="1"/>
  <c r="D625" i="13"/>
  <c r="F625" i="13" s="1"/>
  <c r="D709" i="13"/>
  <c r="D722" i="13"/>
  <c r="D699" i="13"/>
  <c r="F699" i="13" s="1"/>
  <c r="D710" i="13"/>
  <c r="F710" i="13" s="1"/>
  <c r="D655" i="13"/>
  <c r="D602" i="13"/>
  <c r="D603" i="13"/>
  <c r="F603" i="13" s="1"/>
  <c r="D675" i="13"/>
  <c r="F675" i="13" s="1"/>
  <c r="D717" i="13"/>
  <c r="D621" i="13"/>
  <c r="D719" i="13"/>
  <c r="F719" i="13" s="1"/>
  <c r="D628" i="13"/>
  <c r="F628" i="13" s="1"/>
  <c r="D698" i="13"/>
  <c r="F698" i="13" s="1"/>
  <c r="D686" i="13"/>
  <c r="D635" i="13"/>
  <c r="F635" i="13" s="1"/>
  <c r="D636" i="13"/>
  <c r="F636" i="13" s="1"/>
  <c r="D656" i="13"/>
  <c r="D650" i="13"/>
  <c r="D627" i="13"/>
  <c r="D673" i="13"/>
  <c r="F673" i="13" s="1"/>
  <c r="E718" i="13"/>
  <c r="E708" i="13"/>
  <c r="E730" i="13"/>
  <c r="E724" i="13"/>
  <c r="E710" i="13"/>
  <c r="E671" i="13"/>
  <c r="E692" i="13"/>
  <c r="E679" i="13"/>
  <c r="E663" i="13"/>
  <c r="E641" i="13"/>
  <c r="E633" i="13"/>
  <c r="E704" i="13"/>
  <c r="E684" i="13"/>
  <c r="E667" i="13"/>
  <c r="E639" i="13"/>
  <c r="E615" i="13"/>
  <c r="E595" i="13"/>
  <c r="E647" i="13"/>
  <c r="E714" i="13"/>
  <c r="E681" i="13"/>
  <c r="E659" i="13"/>
  <c r="E599" i="13"/>
  <c r="E726" i="13"/>
  <c r="E696" i="13"/>
  <c r="E675" i="13"/>
  <c r="E665" i="13"/>
  <c r="E649" i="13"/>
  <c r="E720" i="13"/>
  <c r="E673" i="13"/>
  <c r="E609" i="13"/>
  <c r="E651" i="13"/>
  <c r="E691" i="13"/>
  <c r="F691" i="13" s="1"/>
  <c r="E643" i="13"/>
  <c r="E683" i="13"/>
  <c r="E729" i="13"/>
  <c r="E605" i="13"/>
  <c r="E626" i="13"/>
  <c r="E662" i="13"/>
  <c r="E619" i="13"/>
  <c r="E687" i="13"/>
  <c r="E702" i="13"/>
  <c r="E607" i="13"/>
  <c r="E658" i="13"/>
  <c r="E611" i="13"/>
  <c r="E653" i="13"/>
  <c r="E698" i="13"/>
  <c r="E610" i="13"/>
  <c r="E652" i="13"/>
  <c r="E625" i="13"/>
  <c r="E668" i="13"/>
  <c r="E630" i="13"/>
  <c r="E669" i="13"/>
  <c r="E723" i="13"/>
  <c r="E594" i="13"/>
  <c r="E672" i="13"/>
  <c r="E598" i="13"/>
  <c r="E618" i="13"/>
  <c r="E664" i="13"/>
  <c r="E712" i="13"/>
  <c r="E629" i="13"/>
  <c r="E646" i="13"/>
  <c r="E699" i="13"/>
  <c r="E721" i="13"/>
  <c r="E627" i="13"/>
  <c r="E677" i="13"/>
  <c r="E623" i="13"/>
  <c r="E716" i="13"/>
  <c r="E722" i="13"/>
  <c r="E606" i="13"/>
  <c r="E648" i="13"/>
  <c r="E597" i="13"/>
  <c r="E638" i="13"/>
  <c r="E694" i="13"/>
  <c r="E645" i="13"/>
  <c r="E717" i="13"/>
  <c r="E701" i="13"/>
  <c r="E732" i="13"/>
  <c r="E693" i="13"/>
  <c r="E596" i="13"/>
  <c r="E608" i="13"/>
  <c r="E628" i="13"/>
  <c r="E707" i="13"/>
  <c r="E728" i="13"/>
  <c r="E690" i="13"/>
  <c r="E640" i="13"/>
  <c r="E674" i="13"/>
  <c r="E614" i="13"/>
  <c r="E601" i="13"/>
  <c r="E719" i="13"/>
  <c r="E637" i="13"/>
  <c r="E686" i="13"/>
  <c r="E644" i="13"/>
  <c r="E705" i="13"/>
  <c r="E731" i="13"/>
  <c r="E604" i="13"/>
  <c r="E620" i="13"/>
  <c r="E688" i="13"/>
  <c r="E711" i="13"/>
  <c r="E666" i="13"/>
  <c r="E621" i="13"/>
  <c r="E632" i="13"/>
  <c r="E706" i="13"/>
  <c r="E617" i="13"/>
  <c r="E700" i="13"/>
  <c r="E603" i="13"/>
  <c r="E635" i="13"/>
  <c r="E670" i="13"/>
  <c r="E733" i="13"/>
  <c r="E703" i="13"/>
  <c r="E650" i="13"/>
  <c r="E689" i="13"/>
  <c r="E624" i="13"/>
  <c r="E642" i="13"/>
  <c r="E695" i="13"/>
  <c r="E622" i="13"/>
  <c r="E602" i="13"/>
  <c r="E631" i="13"/>
  <c r="E636" i="13"/>
  <c r="E616" i="13"/>
  <c r="E660" i="13"/>
  <c r="E685" i="13"/>
  <c r="E655" i="13"/>
  <c r="E678" i="13"/>
  <c r="E661" i="13"/>
  <c r="E682" i="13"/>
  <c r="E725" i="13"/>
  <c r="E634" i="13"/>
  <c r="E676" i="13"/>
  <c r="E713" i="13"/>
  <c r="E613" i="13"/>
  <c r="E680" i="13"/>
  <c r="E697" i="13"/>
  <c r="E612" i="13"/>
  <c r="E654" i="13"/>
  <c r="E657" i="13"/>
  <c r="E656" i="13"/>
  <c r="E715" i="13"/>
  <c r="E600" i="13"/>
  <c r="E727" i="13"/>
  <c r="E709" i="13"/>
  <c r="J536" i="9"/>
  <c r="J530" i="9"/>
  <c r="G520" i="9"/>
  <c r="I520" i="9" s="1"/>
  <c r="J581" i="9"/>
  <c r="G581" i="9"/>
  <c r="J583" i="9"/>
  <c r="G583" i="9"/>
  <c r="J543" i="9"/>
  <c r="G543" i="9"/>
  <c r="J459" i="9"/>
  <c r="G459" i="9"/>
  <c r="J541" i="9"/>
  <c r="G541" i="9"/>
  <c r="J487" i="9"/>
  <c r="G487" i="9"/>
  <c r="J488" i="9"/>
  <c r="G488" i="9"/>
  <c r="J450" i="9"/>
  <c r="G450" i="9"/>
  <c r="J582" i="9"/>
  <c r="G582" i="9"/>
  <c r="J564" i="9"/>
  <c r="G564" i="9"/>
  <c r="H532" i="9"/>
  <c r="I532" i="9"/>
  <c r="K532" i="9"/>
  <c r="J473" i="9"/>
  <c r="G473" i="9"/>
  <c r="J557" i="9"/>
  <c r="G557" i="9"/>
  <c r="J454" i="9"/>
  <c r="G454" i="9"/>
  <c r="J554" i="9"/>
  <c r="G554" i="9"/>
  <c r="J497" i="9"/>
  <c r="G497" i="9"/>
  <c r="J568" i="9"/>
  <c r="G568" i="9"/>
  <c r="J483" i="9"/>
  <c r="G483" i="9"/>
  <c r="J562" i="9"/>
  <c r="G562" i="9"/>
  <c r="J525" i="9"/>
  <c r="G525" i="9"/>
  <c r="J447" i="9"/>
  <c r="G447" i="9"/>
  <c r="J468" i="9"/>
  <c r="G468" i="9"/>
  <c r="J494" i="9"/>
  <c r="G494" i="9"/>
  <c r="J484" i="9"/>
  <c r="G484" i="9"/>
  <c r="J515" i="9"/>
  <c r="G515" i="9"/>
  <c r="J579" i="9"/>
  <c r="G579" i="9"/>
  <c r="J551" i="9"/>
  <c r="G551" i="9"/>
  <c r="J549" i="9"/>
  <c r="G549" i="9"/>
  <c r="J477" i="9"/>
  <c r="G477" i="9"/>
  <c r="J555" i="9"/>
  <c r="G555" i="9"/>
  <c r="J448" i="9"/>
  <c r="G448" i="9"/>
  <c r="J572" i="9"/>
  <c r="G572" i="9"/>
  <c r="J472" i="9"/>
  <c r="G472" i="9"/>
  <c r="J511" i="9"/>
  <c r="G511" i="9"/>
  <c r="J548" i="9"/>
  <c r="G548" i="9"/>
  <c r="J531" i="9"/>
  <c r="G531" i="9"/>
  <c r="I504" i="9"/>
  <c r="H504" i="9"/>
  <c r="K504" i="9"/>
  <c r="J575" i="9"/>
  <c r="G575" i="9"/>
  <c r="J539" i="9"/>
  <c r="G539" i="9"/>
  <c r="J463" i="9"/>
  <c r="G463" i="9"/>
  <c r="J461" i="9"/>
  <c r="G461" i="9"/>
  <c r="J464" i="9"/>
  <c r="G464" i="9"/>
  <c r="J471" i="9"/>
  <c r="G471" i="9"/>
  <c r="J566" i="9"/>
  <c r="G566" i="9"/>
  <c r="J556" i="9"/>
  <c r="G556" i="9"/>
  <c r="J559" i="9"/>
  <c r="G559" i="9"/>
  <c r="J577" i="9"/>
  <c r="G577" i="9"/>
  <c r="J533" i="9"/>
  <c r="G533" i="9"/>
  <c r="J451" i="9"/>
  <c r="G451" i="9"/>
  <c r="J553" i="9"/>
  <c r="G553" i="9"/>
  <c r="J565" i="9"/>
  <c r="G565" i="9"/>
  <c r="J502" i="9"/>
  <c r="G502" i="9"/>
  <c r="J466" i="9"/>
  <c r="G466" i="9"/>
  <c r="J478" i="9"/>
  <c r="G478" i="9"/>
  <c r="J490" i="9"/>
  <c r="G490" i="9"/>
  <c r="J507" i="9"/>
  <c r="G507" i="9"/>
  <c r="J465" i="9"/>
  <c r="G465" i="9"/>
  <c r="J474" i="9"/>
  <c r="G474" i="9"/>
  <c r="J457" i="9"/>
  <c r="G457" i="9"/>
  <c r="G518" i="9"/>
  <c r="J518" i="9"/>
  <c r="J475" i="9"/>
  <c r="G475" i="9"/>
  <c r="J550" i="9"/>
  <c r="G550" i="9"/>
  <c r="I534" i="9"/>
  <c r="K534" i="9"/>
  <c r="H534" i="9"/>
  <c r="J513" i="9"/>
  <c r="G513" i="9"/>
  <c r="J517" i="9"/>
  <c r="G517" i="9"/>
  <c r="J493" i="9"/>
  <c r="G493" i="9"/>
  <c r="G510" i="9"/>
  <c r="J510" i="9"/>
  <c r="J509" i="9"/>
  <c r="G509" i="9"/>
  <c r="J538" i="9"/>
  <c r="G538" i="9"/>
  <c r="J501" i="9"/>
  <c r="G501" i="9"/>
  <c r="J552" i="9"/>
  <c r="G552" i="9"/>
  <c r="J540" i="9"/>
  <c r="G540" i="9"/>
  <c r="J481" i="9"/>
  <c r="G481" i="9"/>
  <c r="J503" i="9"/>
  <c r="G503" i="9"/>
  <c r="J499" i="9"/>
  <c r="G499" i="9"/>
  <c r="J516" i="9"/>
  <c r="G516" i="9"/>
  <c r="J524" i="9"/>
  <c r="G524" i="9"/>
  <c r="J574" i="9"/>
  <c r="G574" i="9"/>
  <c r="J558" i="9"/>
  <c r="G558" i="9"/>
  <c r="J470" i="9"/>
  <c r="G470" i="9"/>
  <c r="J492" i="9"/>
  <c r="G492" i="9"/>
  <c r="I528" i="9"/>
  <c r="K528" i="9"/>
  <c r="H528" i="9"/>
  <c r="J535" i="9"/>
  <c r="G535" i="9"/>
  <c r="J455" i="9"/>
  <c r="G455" i="9"/>
  <c r="J537" i="9"/>
  <c r="G537" i="9"/>
  <c r="J480" i="9"/>
  <c r="G480" i="9"/>
  <c r="J561" i="9"/>
  <c r="G561" i="9"/>
  <c r="J482" i="9"/>
  <c r="G482" i="9"/>
  <c r="J498" i="9"/>
  <c r="G498" i="9"/>
  <c r="J519" i="9"/>
  <c r="G519" i="9"/>
  <c r="I536" i="9"/>
  <c r="K536" i="9"/>
  <c r="H536" i="9"/>
  <c r="J563" i="9"/>
  <c r="G563" i="9"/>
  <c r="J485" i="9"/>
  <c r="G485" i="9"/>
  <c r="J476" i="9"/>
  <c r="G476" i="9"/>
  <c r="J560" i="9"/>
  <c r="G560" i="9"/>
  <c r="J446" i="9"/>
  <c r="G446" i="9"/>
  <c r="J584" i="9"/>
  <c r="G584" i="9"/>
  <c r="J542" i="9"/>
  <c r="G542" i="9"/>
  <c r="J467" i="9"/>
  <c r="G467" i="9"/>
  <c r="K512" i="9"/>
  <c r="I512" i="9"/>
  <c r="H512" i="9"/>
  <c r="J489" i="9"/>
  <c r="G489" i="9"/>
  <c r="J527" i="9"/>
  <c r="G527" i="9"/>
  <c r="J506" i="9"/>
  <c r="G506" i="9"/>
  <c r="J570" i="9"/>
  <c r="G570" i="9"/>
  <c r="J479" i="9"/>
  <c r="G479" i="9"/>
  <c r="J522" i="9"/>
  <c r="G522" i="9"/>
  <c r="J573" i="9"/>
  <c r="G573" i="9"/>
  <c r="J460" i="9"/>
  <c r="G460" i="9"/>
  <c r="H520" i="9"/>
  <c r="K520" i="9"/>
  <c r="J496" i="9"/>
  <c r="G496" i="9"/>
  <c r="J523" i="9"/>
  <c r="G523" i="9"/>
  <c r="J544" i="9"/>
  <c r="G544" i="9"/>
  <c r="J452" i="9"/>
  <c r="G452" i="9"/>
  <c r="J529" i="9"/>
  <c r="G529" i="9"/>
  <c r="J495" i="9"/>
  <c r="G495" i="9"/>
  <c r="J569" i="9"/>
  <c r="G569" i="9"/>
  <c r="J449" i="9"/>
  <c r="G449" i="9"/>
  <c r="J580" i="9"/>
  <c r="G580" i="9"/>
  <c r="J545" i="9"/>
  <c r="G545" i="9"/>
  <c r="J578" i="9"/>
  <c r="G578" i="9"/>
  <c r="J508" i="9"/>
  <c r="G508" i="9"/>
  <c r="J486" i="9"/>
  <c r="G486" i="9"/>
  <c r="J567" i="9"/>
  <c r="G567" i="9"/>
  <c r="J521" i="9"/>
  <c r="G521" i="9"/>
  <c r="J585" i="9"/>
  <c r="G585" i="9"/>
  <c r="J571" i="9"/>
  <c r="G571" i="9"/>
  <c r="J458" i="9"/>
  <c r="G458" i="9"/>
  <c r="J456" i="9"/>
  <c r="G456" i="9"/>
  <c r="J491" i="9"/>
  <c r="G491" i="9"/>
  <c r="J514" i="9"/>
  <c r="G514" i="9"/>
  <c r="J500" i="9"/>
  <c r="G500" i="9"/>
  <c r="J547" i="9"/>
  <c r="G547" i="9"/>
  <c r="J469" i="9"/>
  <c r="G469" i="9"/>
  <c r="J505" i="9"/>
  <c r="G505" i="9"/>
  <c r="J576" i="9"/>
  <c r="G576" i="9"/>
  <c r="J462" i="9"/>
  <c r="G462" i="9"/>
  <c r="J453" i="9"/>
  <c r="G453" i="9"/>
  <c r="J546" i="9"/>
  <c r="G546" i="9"/>
  <c r="G526" i="9"/>
  <c r="J526" i="9"/>
  <c r="K530" i="9"/>
  <c r="H530" i="9"/>
  <c r="I530" i="9"/>
  <c r="F536" i="8"/>
  <c r="G536" i="8" s="1"/>
  <c r="F642" i="8"/>
  <c r="G642" i="8" s="1"/>
  <c r="F558" i="8"/>
  <c r="F626" i="8"/>
  <c r="G626" i="8" s="1"/>
  <c r="F647" i="8"/>
  <c r="J647" i="8" s="1"/>
  <c r="F628" i="8"/>
  <c r="J628" i="8" s="1"/>
  <c r="F578" i="8"/>
  <c r="F565" i="8"/>
  <c r="J565" i="8" s="1"/>
  <c r="F635" i="8"/>
  <c r="J635" i="8" s="1"/>
  <c r="F595" i="8"/>
  <c r="J595" i="8" s="1"/>
  <c r="F524" i="8"/>
  <c r="F646" i="8"/>
  <c r="G646" i="8" s="1"/>
  <c r="F631" i="8"/>
  <c r="J631" i="8" s="1"/>
  <c r="F573" i="8"/>
  <c r="F542" i="8"/>
  <c r="F609" i="8"/>
  <c r="G609" i="8" s="1"/>
  <c r="F570" i="8"/>
  <c r="J570" i="8" s="1"/>
  <c r="F657" i="8"/>
  <c r="J657" i="8" s="1"/>
  <c r="F593" i="8"/>
  <c r="F613" i="8"/>
  <c r="G613" i="8" s="1"/>
  <c r="F537" i="8"/>
  <c r="G537" i="8" s="1"/>
  <c r="F562" i="8"/>
  <c r="J562" i="8" s="1"/>
  <c r="F648" i="8"/>
  <c r="F659" i="8"/>
  <c r="J659" i="8" s="1"/>
  <c r="F581" i="8"/>
  <c r="J581" i="8" s="1"/>
  <c r="F640" i="8"/>
  <c r="G640" i="8" s="1"/>
  <c r="F579" i="8"/>
  <c r="F658" i="8"/>
  <c r="G658" i="8" s="1"/>
  <c r="F587" i="8"/>
  <c r="J587" i="8" s="1"/>
  <c r="F569" i="8"/>
  <c r="J569" i="8" s="1"/>
  <c r="F629" i="8"/>
  <c r="F580" i="8"/>
  <c r="J580" i="8" s="1"/>
  <c r="F638" i="8"/>
  <c r="G638" i="8" s="1"/>
  <c r="F596" i="8"/>
  <c r="G596" i="8" s="1"/>
  <c r="F525" i="8"/>
  <c r="F572" i="8"/>
  <c r="G572" i="8" s="1"/>
  <c r="F560" i="8"/>
  <c r="J560" i="8" s="1"/>
  <c r="F548" i="8"/>
  <c r="G548" i="8" s="1"/>
  <c r="F649" i="8"/>
  <c r="F618" i="8"/>
  <c r="G618" i="8" s="1"/>
  <c r="F577" i="8"/>
  <c r="J577" i="8" s="1"/>
  <c r="F544" i="8"/>
  <c r="G544" i="8" s="1"/>
  <c r="F645" i="8"/>
  <c r="F607" i="8"/>
  <c r="J607" i="8" s="1"/>
  <c r="F567" i="8"/>
  <c r="J567" i="8" s="1"/>
  <c r="F535" i="8"/>
  <c r="J535" i="8" s="1"/>
  <c r="F556" i="8"/>
  <c r="F598" i="8"/>
  <c r="G598" i="8" s="1"/>
  <c r="F608" i="8"/>
  <c r="G608" i="8" s="1"/>
  <c r="F539" i="8"/>
  <c r="G539" i="8" s="1"/>
  <c r="F599" i="8"/>
  <c r="G630" i="8"/>
  <c r="J630" i="8"/>
  <c r="G599" i="8"/>
  <c r="J599" i="8"/>
  <c r="G557" i="8"/>
  <c r="J557" i="8"/>
  <c r="G652" i="8"/>
  <c r="J652" i="8"/>
  <c r="J601" i="8"/>
  <c r="G601" i="8"/>
  <c r="J642" i="8"/>
  <c r="J576" i="8"/>
  <c r="G576" i="8"/>
  <c r="J584" i="8"/>
  <c r="G584" i="8"/>
  <c r="G533" i="8"/>
  <c r="J533" i="8"/>
  <c r="G558" i="8"/>
  <c r="J558" i="8"/>
  <c r="J633" i="8"/>
  <c r="G633" i="8"/>
  <c r="G647" i="8"/>
  <c r="J534" i="8"/>
  <c r="G534" i="8"/>
  <c r="J568" i="8"/>
  <c r="G568" i="8"/>
  <c r="J545" i="8"/>
  <c r="G545" i="8"/>
  <c r="J536" i="8"/>
  <c r="G578" i="8"/>
  <c r="J578" i="8"/>
  <c r="G631" i="8"/>
  <c r="G538" i="8"/>
  <c r="J538" i="8"/>
  <c r="J586" i="8"/>
  <c r="G586" i="8"/>
  <c r="J639" i="8"/>
  <c r="G639" i="8"/>
  <c r="J612" i="8"/>
  <c r="G612" i="8"/>
  <c r="J553" i="8"/>
  <c r="G553" i="8"/>
  <c r="G635" i="8"/>
  <c r="G520" i="8"/>
  <c r="J520" i="8"/>
  <c r="G615" i="8"/>
  <c r="J615" i="8"/>
  <c r="J609" i="8"/>
  <c r="G526" i="8"/>
  <c r="J526" i="8"/>
  <c r="J611" i="8"/>
  <c r="G611" i="8"/>
  <c r="J549" i="8"/>
  <c r="G549" i="8"/>
  <c r="J554" i="8"/>
  <c r="G554" i="8"/>
  <c r="J624" i="8"/>
  <c r="G624" i="8"/>
  <c r="J617" i="8"/>
  <c r="G617" i="8"/>
  <c r="G603" i="8"/>
  <c r="J603" i="8"/>
  <c r="J649" i="8"/>
  <c r="G649" i="8"/>
  <c r="G570" i="8"/>
  <c r="G594" i="8"/>
  <c r="J594" i="8"/>
  <c r="J600" i="8"/>
  <c r="G600" i="8"/>
  <c r="J650" i="8"/>
  <c r="G650" i="8"/>
  <c r="J575" i="8"/>
  <c r="G575" i="8"/>
  <c r="J605" i="8"/>
  <c r="G605" i="8"/>
  <c r="G614" i="8"/>
  <c r="J614" i="8"/>
  <c r="J532" i="8"/>
  <c r="G532" i="8"/>
  <c r="J655" i="8"/>
  <c r="G655" i="8"/>
  <c r="J588" i="8"/>
  <c r="G588" i="8"/>
  <c r="J543" i="8"/>
  <c r="G543" i="8"/>
  <c r="G531" i="8"/>
  <c r="J531" i="8"/>
  <c r="J622" i="8"/>
  <c r="G622" i="8"/>
  <c r="G523" i="8"/>
  <c r="J523" i="8"/>
  <c r="G579" i="8"/>
  <c r="J579" i="8"/>
  <c r="G606" i="8"/>
  <c r="J606" i="8"/>
  <c r="G577" i="8"/>
  <c r="J524" i="8"/>
  <c r="G524" i="8"/>
  <c r="G656" i="8"/>
  <c r="J656" i="8"/>
  <c r="J632" i="8"/>
  <c r="G632" i="8"/>
  <c r="G550" i="8"/>
  <c r="J550" i="8"/>
  <c r="J582" i="8"/>
  <c r="G582" i="8"/>
  <c r="J528" i="8"/>
  <c r="G528" i="8"/>
  <c r="G573" i="8"/>
  <c r="J573" i="8"/>
  <c r="G542" i="8"/>
  <c r="J542" i="8"/>
  <c r="J644" i="8"/>
  <c r="G644" i="8"/>
  <c r="J643" i="8"/>
  <c r="G643" i="8"/>
  <c r="J658" i="8"/>
  <c r="G587" i="8"/>
  <c r="G641" i="8"/>
  <c r="J641" i="8"/>
  <c r="J571" i="8"/>
  <c r="G571" i="8"/>
  <c r="G636" i="8"/>
  <c r="J636" i="8"/>
  <c r="J629" i="8"/>
  <c r="G629" i="8"/>
  <c r="J638" i="8"/>
  <c r="J529" i="8"/>
  <c r="G529" i="8"/>
  <c r="G593" i="8"/>
  <c r="J593" i="8"/>
  <c r="G623" i="8"/>
  <c r="J623" i="8"/>
  <c r="J537" i="8"/>
  <c r="J551" i="8"/>
  <c r="G551" i="8"/>
  <c r="G653" i="8"/>
  <c r="J653" i="8"/>
  <c r="G527" i="8"/>
  <c r="J527" i="8"/>
  <c r="G583" i="8"/>
  <c r="J583" i="8"/>
  <c r="J525" i="8"/>
  <c r="G525" i="8"/>
  <c r="J604" i="8"/>
  <c r="G604" i="8"/>
  <c r="J637" i="8"/>
  <c r="G637" i="8"/>
  <c r="G563" i="8"/>
  <c r="J563" i="8"/>
  <c r="G562" i="8"/>
  <c r="J564" i="8"/>
  <c r="G564" i="8"/>
  <c r="J574" i="8"/>
  <c r="G574" i="8"/>
  <c r="J648" i="8"/>
  <c r="G648" i="8"/>
  <c r="G581" i="8"/>
  <c r="J640" i="8"/>
  <c r="J552" i="8"/>
  <c r="G552" i="8"/>
  <c r="J646" i="8"/>
  <c r="J530" i="8"/>
  <c r="G530" i="8"/>
  <c r="J654" i="8"/>
  <c r="G654" i="8"/>
  <c r="J561" i="8"/>
  <c r="G561" i="8"/>
  <c r="G546" i="8"/>
  <c r="J546" i="8"/>
  <c r="J555" i="8"/>
  <c r="G555" i="8"/>
  <c r="J547" i="8"/>
  <c r="G547" i="8"/>
  <c r="J544" i="8"/>
  <c r="J566" i="8"/>
  <c r="G566" i="8"/>
  <c r="J620" i="8"/>
  <c r="G620" i="8"/>
  <c r="J621" i="8"/>
  <c r="G621" i="8"/>
  <c r="G645" i="8"/>
  <c r="J645" i="8"/>
  <c r="J619" i="8"/>
  <c r="G619" i="8"/>
  <c r="G607" i="8"/>
  <c r="G589" i="8"/>
  <c r="J589" i="8"/>
  <c r="G567" i="8"/>
  <c r="J616" i="8"/>
  <c r="G616" i="8"/>
  <c r="J592" i="8"/>
  <c r="G592" i="8"/>
  <c r="G634" i="8"/>
  <c r="J634" i="8"/>
  <c r="G627" i="8"/>
  <c r="J627" i="8"/>
  <c r="J625" i="8"/>
  <c r="G625" i="8"/>
  <c r="J522" i="8"/>
  <c r="G522" i="8"/>
  <c r="G556" i="8"/>
  <c r="J556" i="8"/>
  <c r="G590" i="8"/>
  <c r="J590" i="8"/>
  <c r="G559" i="8"/>
  <c r="J559" i="8"/>
  <c r="J602" i="8"/>
  <c r="G602" i="8"/>
  <c r="J540" i="8"/>
  <c r="G540" i="8"/>
  <c r="J585" i="8"/>
  <c r="G585" i="8"/>
  <c r="J521" i="8"/>
  <c r="G521" i="8"/>
  <c r="J610" i="8"/>
  <c r="G610" i="8"/>
  <c r="J608" i="8"/>
  <c r="J597" i="8"/>
  <c r="G597" i="8"/>
  <c r="G651" i="8"/>
  <c r="J651" i="8"/>
  <c r="J541" i="8"/>
  <c r="G541" i="8"/>
  <c r="G591" i="8"/>
  <c r="J591" i="8"/>
  <c r="J539" i="8"/>
  <c r="I322" i="6"/>
  <c r="H322" i="6"/>
  <c r="A325" i="6"/>
  <c r="C324" i="6"/>
  <c r="E324" i="6" s="1"/>
  <c r="B324" i="6"/>
  <c r="D324" i="6" s="1"/>
  <c r="F324" i="6" s="1"/>
  <c r="G323" i="6"/>
  <c r="J323" i="6"/>
  <c r="A280" i="6"/>
  <c r="C279" i="6"/>
  <c r="B279" i="6"/>
  <c r="A243" i="6"/>
  <c r="C242" i="6"/>
  <c r="B242" i="6"/>
  <c r="G205" i="6"/>
  <c r="J205" i="6"/>
  <c r="F206" i="6"/>
  <c r="B207" i="6"/>
  <c r="D207" i="6" s="1"/>
  <c r="A208" i="6"/>
  <c r="C207" i="6"/>
  <c r="E207" i="6" s="1"/>
  <c r="A164" i="6"/>
  <c r="C163" i="6"/>
  <c r="B163" i="6"/>
  <c r="A127" i="6"/>
  <c r="B126" i="6"/>
  <c r="C126" i="6"/>
  <c r="A89" i="6"/>
  <c r="C88" i="6"/>
  <c r="B88" i="6"/>
  <c r="F51" i="6"/>
  <c r="A53" i="6"/>
  <c r="C52" i="6"/>
  <c r="E52" i="6" s="1"/>
  <c r="B52" i="6"/>
  <c r="D52" i="6" s="1"/>
  <c r="I50" i="6"/>
  <c r="H50" i="6"/>
  <c r="A165" i="5"/>
  <c r="C164" i="5"/>
  <c r="B164" i="5"/>
  <c r="A128" i="5"/>
  <c r="C127" i="5"/>
  <c r="B127" i="5"/>
  <c r="A50" i="5"/>
  <c r="B49" i="5"/>
  <c r="D49" i="5" s="1"/>
  <c r="C49" i="5"/>
  <c r="E49" i="5" s="1"/>
  <c r="G47" i="5"/>
  <c r="F48" i="5"/>
  <c r="A88" i="5"/>
  <c r="C87" i="5"/>
  <c r="B87" i="5"/>
  <c r="A164" i="4"/>
  <c r="C163" i="4"/>
  <c r="B163" i="4"/>
  <c r="A127" i="4"/>
  <c r="C126" i="4"/>
  <c r="B126" i="4"/>
  <c r="A90" i="4"/>
  <c r="C89" i="4"/>
  <c r="B89" i="4"/>
  <c r="G49" i="4"/>
  <c r="A51" i="4"/>
  <c r="C50" i="4"/>
  <c r="E50" i="4" s="1"/>
  <c r="B50" i="4"/>
  <c r="D50" i="4" s="1"/>
  <c r="I48" i="4"/>
  <c r="H48" i="4"/>
  <c r="A50" i="1"/>
  <c r="C49" i="1"/>
  <c r="E49" i="1" s="1"/>
  <c r="B49" i="1"/>
  <c r="D49" i="1" s="1"/>
  <c r="J48" i="1"/>
  <c r="G48" i="1"/>
  <c r="I47" i="1"/>
  <c r="H47" i="1"/>
  <c r="H47" i="3"/>
  <c r="I47" i="3"/>
  <c r="A50" i="3"/>
  <c r="C49" i="3"/>
  <c r="E49" i="3" s="1"/>
  <c r="B49" i="3"/>
  <c r="D49" i="3" s="1"/>
  <c r="F48" i="3"/>
  <c r="C203" i="1"/>
  <c r="A204" i="1"/>
  <c r="B203" i="1"/>
  <c r="C164" i="1"/>
  <c r="B164" i="1"/>
  <c r="A165" i="1"/>
  <c r="C126" i="1"/>
  <c r="B126" i="1"/>
  <c r="A127" i="1"/>
  <c r="C89" i="1"/>
  <c r="A90" i="1"/>
  <c r="B89" i="1"/>
  <c r="G691" i="13" l="1"/>
  <c r="J691" i="13"/>
  <c r="G673" i="13"/>
  <c r="J673" i="13"/>
  <c r="J636" i="13"/>
  <c r="G636" i="13"/>
  <c r="J628" i="13"/>
  <c r="G628" i="13"/>
  <c r="J675" i="13"/>
  <c r="G675" i="13"/>
  <c r="J710" i="13"/>
  <c r="G710" i="13"/>
  <c r="G625" i="13"/>
  <c r="J625" i="13"/>
  <c r="J703" i="13"/>
  <c r="G703" i="13"/>
  <c r="G595" i="13"/>
  <c r="J595" i="13"/>
  <c r="J617" i="13"/>
  <c r="G617" i="13"/>
  <c r="G639" i="13"/>
  <c r="J639" i="13"/>
  <c r="F629" i="13"/>
  <c r="G721" i="13"/>
  <c r="J721" i="13"/>
  <c r="J667" i="13"/>
  <c r="G667" i="13"/>
  <c r="G707" i="13"/>
  <c r="J707" i="13"/>
  <c r="G626" i="13"/>
  <c r="J626" i="13"/>
  <c r="J729" i="13"/>
  <c r="G729" i="13"/>
  <c r="G671" i="13"/>
  <c r="J671" i="13"/>
  <c r="G623" i="13"/>
  <c r="J623" i="13"/>
  <c r="J730" i="13"/>
  <c r="G730" i="13"/>
  <c r="F681" i="13"/>
  <c r="J682" i="13"/>
  <c r="G682" i="13"/>
  <c r="G631" i="13"/>
  <c r="J631" i="13"/>
  <c r="G609" i="13"/>
  <c r="J609" i="13"/>
  <c r="J731" i="13"/>
  <c r="G731" i="13"/>
  <c r="F638" i="13"/>
  <c r="F644" i="13"/>
  <c r="F608" i="13"/>
  <c r="G600" i="13"/>
  <c r="J600" i="13"/>
  <c r="J596" i="13"/>
  <c r="G596" i="13"/>
  <c r="G674" i="13"/>
  <c r="J674" i="13"/>
  <c r="G672" i="13"/>
  <c r="J672" i="13"/>
  <c r="G712" i="13"/>
  <c r="J712" i="13"/>
  <c r="F627" i="13"/>
  <c r="J719" i="13"/>
  <c r="G719" i="13"/>
  <c r="J699" i="13"/>
  <c r="G699" i="13"/>
  <c r="J723" i="13"/>
  <c r="G723" i="13"/>
  <c r="G725" i="13"/>
  <c r="J725" i="13"/>
  <c r="F701" i="13"/>
  <c r="G653" i="13"/>
  <c r="J653" i="13"/>
  <c r="F605" i="13"/>
  <c r="G663" i="13"/>
  <c r="J663" i="13"/>
  <c r="F714" i="13"/>
  <c r="J613" i="13"/>
  <c r="G613" i="13"/>
  <c r="G645" i="13"/>
  <c r="J645" i="13"/>
  <c r="G662" i="13"/>
  <c r="J662" i="13"/>
  <c r="F620" i="13"/>
  <c r="F604" i="13"/>
  <c r="G612" i="13"/>
  <c r="J612" i="13"/>
  <c r="J695" i="13"/>
  <c r="G695" i="13"/>
  <c r="F616" i="13"/>
  <c r="J640" i="13"/>
  <c r="G640" i="13"/>
  <c r="F676" i="13"/>
  <c r="F728" i="13"/>
  <c r="F683" i="13"/>
  <c r="F650" i="13"/>
  <c r="F686" i="13"/>
  <c r="F621" i="13"/>
  <c r="F602" i="13"/>
  <c r="F722" i="13"/>
  <c r="F637" i="13"/>
  <c r="F669" i="13"/>
  <c r="F643" i="13"/>
  <c r="F610" i="13"/>
  <c r="F614" i="13"/>
  <c r="F726" i="13"/>
  <c r="F619" i="13"/>
  <c r="F641" i="13"/>
  <c r="F661" i="13"/>
  <c r="F697" i="13"/>
  <c r="F647" i="13"/>
  <c r="F607" i="13"/>
  <c r="F704" i="13"/>
  <c r="F633" i="13"/>
  <c r="F597" i="13"/>
  <c r="F689" i="13"/>
  <c r="F601" i="13"/>
  <c r="F606" i="13"/>
  <c r="F646" i="13"/>
  <c r="F642" i="13"/>
  <c r="F654" i="13"/>
  <c r="F624" i="13"/>
  <c r="F634" i="13"/>
  <c r="F716" i="13"/>
  <c r="F648" i="13"/>
  <c r="F664" i="13"/>
  <c r="F680" i="13"/>
  <c r="F700" i="13"/>
  <c r="F696" i="13"/>
  <c r="G694" i="13"/>
  <c r="J694" i="13"/>
  <c r="J684" i="13"/>
  <c r="G684" i="13"/>
  <c r="F720" i="13"/>
  <c r="G635" i="13"/>
  <c r="J635" i="13"/>
  <c r="J603" i="13"/>
  <c r="G603" i="13"/>
  <c r="J715" i="13"/>
  <c r="G715" i="13"/>
  <c r="J711" i="13"/>
  <c r="G711" i="13"/>
  <c r="J685" i="13"/>
  <c r="G685" i="13"/>
  <c r="G659" i="13"/>
  <c r="J659" i="13"/>
  <c r="J713" i="13"/>
  <c r="G713" i="13"/>
  <c r="F615" i="13"/>
  <c r="F649" i="13"/>
  <c r="J708" i="13"/>
  <c r="G708" i="13"/>
  <c r="G594" i="13"/>
  <c r="J594" i="13"/>
  <c r="G688" i="13"/>
  <c r="J688" i="13"/>
  <c r="F690" i="13"/>
  <c r="F656" i="13"/>
  <c r="G698" i="13"/>
  <c r="J698" i="13"/>
  <c r="F717" i="13"/>
  <c r="F655" i="13"/>
  <c r="F709" i="13"/>
  <c r="F733" i="13"/>
  <c r="F611" i="13"/>
  <c r="F618" i="13"/>
  <c r="F665" i="13"/>
  <c r="F657" i="13"/>
  <c r="F693" i="13"/>
  <c r="F677" i="13"/>
  <c r="F727" i="13"/>
  <c r="F651" i="13"/>
  <c r="F622" i="13"/>
  <c r="F679" i="13"/>
  <c r="F630" i="13"/>
  <c r="F599" i="13"/>
  <c r="F692" i="13"/>
  <c r="F705" i="13"/>
  <c r="F652" i="13"/>
  <c r="F632" i="13"/>
  <c r="F687" i="13"/>
  <c r="F718" i="13"/>
  <c r="F598" i="13"/>
  <c r="F670" i="13"/>
  <c r="F678" i="13"/>
  <c r="F660" i="13"/>
  <c r="F666" i="13"/>
  <c r="F732" i="13"/>
  <c r="F658" i="13"/>
  <c r="F668" i="13"/>
  <c r="F706" i="13"/>
  <c r="F702" i="13"/>
  <c r="F724" i="13"/>
  <c r="I573" i="9"/>
  <c r="K573" i="9"/>
  <c r="H573" i="9"/>
  <c r="K479" i="9"/>
  <c r="H479" i="9"/>
  <c r="I479" i="9"/>
  <c r="K506" i="9"/>
  <c r="I506" i="9"/>
  <c r="H506" i="9"/>
  <c r="H489" i="9"/>
  <c r="I489" i="9"/>
  <c r="K489" i="9"/>
  <c r="K519" i="9"/>
  <c r="I519" i="9"/>
  <c r="H519" i="9"/>
  <c r="H455" i="9"/>
  <c r="I455" i="9"/>
  <c r="K455" i="9"/>
  <c r="I510" i="9"/>
  <c r="H510" i="9"/>
  <c r="K510" i="9"/>
  <c r="K475" i="9"/>
  <c r="H475" i="9"/>
  <c r="I475" i="9"/>
  <c r="I465" i="9"/>
  <c r="H465" i="9"/>
  <c r="K465" i="9"/>
  <c r="I466" i="9"/>
  <c r="H466" i="9"/>
  <c r="K466" i="9"/>
  <c r="I451" i="9"/>
  <c r="K451" i="9"/>
  <c r="H451" i="9"/>
  <c r="H556" i="9"/>
  <c r="K556" i="9"/>
  <c r="I556" i="9"/>
  <c r="H461" i="9"/>
  <c r="I461" i="9"/>
  <c r="K461" i="9"/>
  <c r="I450" i="9"/>
  <c r="H450" i="9"/>
  <c r="K450" i="9"/>
  <c r="K583" i="9"/>
  <c r="H583" i="9"/>
  <c r="I583" i="9"/>
  <c r="H546" i="9"/>
  <c r="K546" i="9"/>
  <c r="I546" i="9"/>
  <c r="K462" i="9"/>
  <c r="I462" i="9"/>
  <c r="H462" i="9"/>
  <c r="I505" i="9"/>
  <c r="H505" i="9"/>
  <c r="K505" i="9"/>
  <c r="K547" i="9"/>
  <c r="I547" i="9"/>
  <c r="H547" i="9"/>
  <c r="H514" i="9"/>
  <c r="K514" i="9"/>
  <c r="I514" i="9"/>
  <c r="I456" i="9"/>
  <c r="H456" i="9"/>
  <c r="K456" i="9"/>
  <c r="I571" i="9"/>
  <c r="K571" i="9"/>
  <c r="H571" i="9"/>
  <c r="H521" i="9"/>
  <c r="K521" i="9"/>
  <c r="I521" i="9"/>
  <c r="I486" i="9"/>
  <c r="H486" i="9"/>
  <c r="K486" i="9"/>
  <c r="H578" i="9"/>
  <c r="K578" i="9"/>
  <c r="I578" i="9"/>
  <c r="K580" i="9"/>
  <c r="I580" i="9"/>
  <c r="H580" i="9"/>
  <c r="H569" i="9"/>
  <c r="I569" i="9"/>
  <c r="K569" i="9"/>
  <c r="H529" i="9"/>
  <c r="K529" i="9"/>
  <c r="I529" i="9"/>
  <c r="I544" i="9"/>
  <c r="H544" i="9"/>
  <c r="K544" i="9"/>
  <c r="I496" i="9"/>
  <c r="H496" i="9"/>
  <c r="K496" i="9"/>
  <c r="H467" i="9"/>
  <c r="K467" i="9"/>
  <c r="I467" i="9"/>
  <c r="H584" i="9"/>
  <c r="K584" i="9"/>
  <c r="I584" i="9"/>
  <c r="K560" i="9"/>
  <c r="I560" i="9"/>
  <c r="H560" i="9"/>
  <c r="I485" i="9"/>
  <c r="K485" i="9"/>
  <c r="H485" i="9"/>
  <c r="H470" i="9"/>
  <c r="K470" i="9"/>
  <c r="I470" i="9"/>
  <c r="H574" i="9"/>
  <c r="K574" i="9"/>
  <c r="I574" i="9"/>
  <c r="I516" i="9"/>
  <c r="H516" i="9"/>
  <c r="K516" i="9"/>
  <c r="K503" i="9"/>
  <c r="I503" i="9"/>
  <c r="H503" i="9"/>
  <c r="K540" i="9"/>
  <c r="I540" i="9"/>
  <c r="H540" i="9"/>
  <c r="K501" i="9"/>
  <c r="I501" i="9"/>
  <c r="H501" i="9"/>
  <c r="I509" i="9"/>
  <c r="H509" i="9"/>
  <c r="K509" i="9"/>
  <c r="I493" i="9"/>
  <c r="K493" i="9"/>
  <c r="H493" i="9"/>
  <c r="K513" i="9"/>
  <c r="I513" i="9"/>
  <c r="H513" i="9"/>
  <c r="K548" i="9"/>
  <c r="I548" i="9"/>
  <c r="H548" i="9"/>
  <c r="I472" i="9"/>
  <c r="H472" i="9"/>
  <c r="K472" i="9"/>
  <c r="K448" i="9"/>
  <c r="I448" i="9"/>
  <c r="H448" i="9"/>
  <c r="K477" i="9"/>
  <c r="H477" i="9"/>
  <c r="I477" i="9"/>
  <c r="K551" i="9"/>
  <c r="I551" i="9"/>
  <c r="H551" i="9"/>
  <c r="H515" i="9"/>
  <c r="K515" i="9"/>
  <c r="I515" i="9"/>
  <c r="I494" i="9"/>
  <c r="H494" i="9"/>
  <c r="K494" i="9"/>
  <c r="K447" i="9"/>
  <c r="H447" i="9"/>
  <c r="I447" i="9"/>
  <c r="K562" i="9"/>
  <c r="I562" i="9"/>
  <c r="H562" i="9"/>
  <c r="K568" i="9"/>
  <c r="I568" i="9"/>
  <c r="H568" i="9"/>
  <c r="K554" i="9"/>
  <c r="I554" i="9"/>
  <c r="H554" i="9"/>
  <c r="H557" i="9"/>
  <c r="K557" i="9"/>
  <c r="I557" i="9"/>
  <c r="I526" i="9"/>
  <c r="H526" i="9"/>
  <c r="K526" i="9"/>
  <c r="J586" i="9"/>
  <c r="K482" i="9"/>
  <c r="I482" i="9"/>
  <c r="H482" i="9"/>
  <c r="I480" i="9"/>
  <c r="H480" i="9"/>
  <c r="K480" i="9"/>
  <c r="K457" i="9"/>
  <c r="H457" i="9"/>
  <c r="I457" i="9"/>
  <c r="K490" i="9"/>
  <c r="H490" i="9"/>
  <c r="I490" i="9"/>
  <c r="I565" i="9"/>
  <c r="K565" i="9"/>
  <c r="H565" i="9"/>
  <c r="H577" i="9"/>
  <c r="I577" i="9"/>
  <c r="K577" i="9"/>
  <c r="H471" i="9"/>
  <c r="I471" i="9"/>
  <c r="K471" i="9"/>
  <c r="K539" i="9"/>
  <c r="H539" i="9"/>
  <c r="I539" i="9"/>
  <c r="I564" i="9"/>
  <c r="H564" i="9"/>
  <c r="K564" i="9"/>
  <c r="I487" i="9"/>
  <c r="H487" i="9"/>
  <c r="K487" i="9"/>
  <c r="K459" i="9"/>
  <c r="H459" i="9"/>
  <c r="I459" i="9"/>
  <c r="I460" i="9"/>
  <c r="H460" i="9"/>
  <c r="K460" i="9"/>
  <c r="I522" i="9"/>
  <c r="H522" i="9"/>
  <c r="K522" i="9"/>
  <c r="K570" i="9"/>
  <c r="I570" i="9"/>
  <c r="H570" i="9"/>
  <c r="H527" i="9"/>
  <c r="K527" i="9"/>
  <c r="I527" i="9"/>
  <c r="I498" i="9"/>
  <c r="H498" i="9"/>
  <c r="K498" i="9"/>
  <c r="I561" i="9"/>
  <c r="H561" i="9"/>
  <c r="K561" i="9"/>
  <c r="I537" i="9"/>
  <c r="K537" i="9"/>
  <c r="H537" i="9"/>
  <c r="I535" i="9"/>
  <c r="H535" i="9"/>
  <c r="K535" i="9"/>
  <c r="H550" i="9"/>
  <c r="K550" i="9"/>
  <c r="I550" i="9"/>
  <c r="I474" i="9"/>
  <c r="H474" i="9"/>
  <c r="K474" i="9"/>
  <c r="I507" i="9"/>
  <c r="H507" i="9"/>
  <c r="K507" i="9"/>
  <c r="I478" i="9"/>
  <c r="H478" i="9"/>
  <c r="K478" i="9"/>
  <c r="I502" i="9"/>
  <c r="H502" i="9"/>
  <c r="K502" i="9"/>
  <c r="I553" i="9"/>
  <c r="H553" i="9"/>
  <c r="K553" i="9"/>
  <c r="I533" i="9"/>
  <c r="H533" i="9"/>
  <c r="K533" i="9"/>
  <c r="H559" i="9"/>
  <c r="K559" i="9"/>
  <c r="I559" i="9"/>
  <c r="K566" i="9"/>
  <c r="I566" i="9"/>
  <c r="H566" i="9"/>
  <c r="H464" i="9"/>
  <c r="K464" i="9"/>
  <c r="I464" i="9"/>
  <c r="K463" i="9"/>
  <c r="H463" i="9"/>
  <c r="I463" i="9"/>
  <c r="K575" i="9"/>
  <c r="H575" i="9"/>
  <c r="I575" i="9"/>
  <c r="H582" i="9"/>
  <c r="K582" i="9"/>
  <c r="I582" i="9"/>
  <c r="H488" i="9"/>
  <c r="K488" i="9"/>
  <c r="I488" i="9"/>
  <c r="K541" i="9"/>
  <c r="H541" i="9"/>
  <c r="I541" i="9"/>
  <c r="I543" i="9"/>
  <c r="H543" i="9"/>
  <c r="K543" i="9"/>
  <c r="I581" i="9"/>
  <c r="K581" i="9"/>
  <c r="H581" i="9"/>
  <c r="H453" i="9"/>
  <c r="K453" i="9"/>
  <c r="I453" i="9"/>
  <c r="H576" i="9"/>
  <c r="K576" i="9"/>
  <c r="I576" i="9"/>
  <c r="I469" i="9"/>
  <c r="K469" i="9"/>
  <c r="H469" i="9"/>
  <c r="I500" i="9"/>
  <c r="H500" i="9"/>
  <c r="K500" i="9"/>
  <c r="K491" i="9"/>
  <c r="I491" i="9"/>
  <c r="H491" i="9"/>
  <c r="I458" i="9"/>
  <c r="H458" i="9"/>
  <c r="K458" i="9"/>
  <c r="H585" i="9"/>
  <c r="I585" i="9"/>
  <c r="K585" i="9"/>
  <c r="K567" i="9"/>
  <c r="H567" i="9"/>
  <c r="I567" i="9"/>
  <c r="K508" i="9"/>
  <c r="I508" i="9"/>
  <c r="H508" i="9"/>
  <c r="K545" i="9"/>
  <c r="I545" i="9"/>
  <c r="H545" i="9"/>
  <c r="K449" i="9"/>
  <c r="H449" i="9"/>
  <c r="I449" i="9"/>
  <c r="I495" i="9"/>
  <c r="H495" i="9"/>
  <c r="K495" i="9"/>
  <c r="K452" i="9"/>
  <c r="I452" i="9"/>
  <c r="H452" i="9"/>
  <c r="K523" i="9"/>
  <c r="I523" i="9"/>
  <c r="H523" i="9"/>
  <c r="G586" i="9"/>
  <c r="H542" i="9"/>
  <c r="K542" i="9"/>
  <c r="I542" i="9"/>
  <c r="H446" i="9"/>
  <c r="K446" i="9"/>
  <c r="I446" i="9"/>
  <c r="I476" i="9"/>
  <c r="H476" i="9"/>
  <c r="K476" i="9"/>
  <c r="K563" i="9"/>
  <c r="I563" i="9"/>
  <c r="H563" i="9"/>
  <c r="H492" i="9"/>
  <c r="K492" i="9"/>
  <c r="I492" i="9"/>
  <c r="H558" i="9"/>
  <c r="K558" i="9"/>
  <c r="I558" i="9"/>
  <c r="H524" i="9"/>
  <c r="K524" i="9"/>
  <c r="I524" i="9"/>
  <c r="H499" i="9"/>
  <c r="K499" i="9"/>
  <c r="I499" i="9"/>
  <c r="K481" i="9"/>
  <c r="H481" i="9"/>
  <c r="I481" i="9"/>
  <c r="H552" i="9"/>
  <c r="K552" i="9"/>
  <c r="I552" i="9"/>
  <c r="H538" i="9"/>
  <c r="K538" i="9"/>
  <c r="I538" i="9"/>
  <c r="K517" i="9"/>
  <c r="I517" i="9"/>
  <c r="H517" i="9"/>
  <c r="I518" i="9"/>
  <c r="H518" i="9"/>
  <c r="K518" i="9"/>
  <c r="I531" i="9"/>
  <c r="H531" i="9"/>
  <c r="K531" i="9"/>
  <c r="H511" i="9"/>
  <c r="K511" i="9"/>
  <c r="I511" i="9"/>
  <c r="H572" i="9"/>
  <c r="K572" i="9"/>
  <c r="I572" i="9"/>
  <c r="K555" i="9"/>
  <c r="I555" i="9"/>
  <c r="H555" i="9"/>
  <c r="K549" i="9"/>
  <c r="I549" i="9"/>
  <c r="H549" i="9"/>
  <c r="I579" i="9"/>
  <c r="K579" i="9"/>
  <c r="H579" i="9"/>
  <c r="K484" i="9"/>
  <c r="I484" i="9"/>
  <c r="H484" i="9"/>
  <c r="I468" i="9"/>
  <c r="H468" i="9"/>
  <c r="K468" i="9"/>
  <c r="K525" i="9"/>
  <c r="I525" i="9"/>
  <c r="H525" i="9"/>
  <c r="H483" i="9"/>
  <c r="K483" i="9"/>
  <c r="I483" i="9"/>
  <c r="K497" i="9"/>
  <c r="I497" i="9"/>
  <c r="H497" i="9"/>
  <c r="I454" i="9"/>
  <c r="H454" i="9"/>
  <c r="K454" i="9"/>
  <c r="I473" i="9"/>
  <c r="H473" i="9"/>
  <c r="K473" i="9"/>
  <c r="G580" i="8"/>
  <c r="G565" i="8"/>
  <c r="J618" i="8"/>
  <c r="G659" i="8"/>
  <c r="K659" i="8" s="1"/>
  <c r="J572" i="8"/>
  <c r="J598" i="8"/>
  <c r="J613" i="8"/>
  <c r="J626" i="8"/>
  <c r="G595" i="8"/>
  <c r="G628" i="8"/>
  <c r="G535" i="8"/>
  <c r="I535" i="8" s="1"/>
  <c r="G560" i="8"/>
  <c r="I560" i="8" s="1"/>
  <c r="G569" i="8"/>
  <c r="G657" i="8"/>
  <c r="J548" i="8"/>
  <c r="J596" i="8"/>
  <c r="J660" i="8" s="1"/>
  <c r="I597" i="8"/>
  <c r="K597" i="8"/>
  <c r="H597" i="8"/>
  <c r="K610" i="8"/>
  <c r="H610" i="8"/>
  <c r="I610" i="8"/>
  <c r="H585" i="8"/>
  <c r="K585" i="8"/>
  <c r="I585" i="8"/>
  <c r="K602" i="8"/>
  <c r="I602" i="8"/>
  <c r="H602" i="8"/>
  <c r="K625" i="8"/>
  <c r="H625" i="8"/>
  <c r="I625" i="8"/>
  <c r="I620" i="8"/>
  <c r="K620" i="8"/>
  <c r="H620" i="8"/>
  <c r="I544" i="8"/>
  <c r="K544" i="8"/>
  <c r="H544" i="8"/>
  <c r="K555" i="8"/>
  <c r="I555" i="8"/>
  <c r="H555" i="8"/>
  <c r="K561" i="8"/>
  <c r="I561" i="8"/>
  <c r="H561" i="8"/>
  <c r="K530" i="8"/>
  <c r="I530" i="8"/>
  <c r="H530" i="8"/>
  <c r="K552" i="8"/>
  <c r="H552" i="8"/>
  <c r="I552" i="8"/>
  <c r="I548" i="8"/>
  <c r="H548" i="8"/>
  <c r="K548" i="8"/>
  <c r="H574" i="8"/>
  <c r="I574" i="8"/>
  <c r="K574" i="8"/>
  <c r="I562" i="8"/>
  <c r="K562" i="8"/>
  <c r="H562" i="8"/>
  <c r="I637" i="8"/>
  <c r="H637" i="8"/>
  <c r="K637" i="8"/>
  <c r="K525" i="8"/>
  <c r="I525" i="8"/>
  <c r="H525" i="8"/>
  <c r="I537" i="8"/>
  <c r="K537" i="8"/>
  <c r="H537" i="8"/>
  <c r="K613" i="8"/>
  <c r="H613" i="8"/>
  <c r="I613" i="8"/>
  <c r="K529" i="8"/>
  <c r="H529" i="8"/>
  <c r="I529" i="8"/>
  <c r="K580" i="8"/>
  <c r="H580" i="8"/>
  <c r="I580" i="8"/>
  <c r="K571" i="8"/>
  <c r="H571" i="8"/>
  <c r="I571" i="8"/>
  <c r="I658" i="8"/>
  <c r="H658" i="8"/>
  <c r="K658" i="8"/>
  <c r="K644" i="8"/>
  <c r="I644" i="8"/>
  <c r="H644" i="8"/>
  <c r="H528" i="8"/>
  <c r="I528" i="8"/>
  <c r="K528" i="8"/>
  <c r="I622" i="8"/>
  <c r="H622" i="8"/>
  <c r="K622" i="8"/>
  <c r="K543" i="8"/>
  <c r="H543" i="8"/>
  <c r="I543" i="8"/>
  <c r="K618" i="8"/>
  <c r="I618" i="8"/>
  <c r="H618" i="8"/>
  <c r="K532" i="8"/>
  <c r="I532" i="8"/>
  <c r="H532" i="8"/>
  <c r="I575" i="8"/>
  <c r="H575" i="8"/>
  <c r="K575" i="8"/>
  <c r="H600" i="8"/>
  <c r="K600" i="8"/>
  <c r="I600" i="8"/>
  <c r="H624" i="8"/>
  <c r="K624" i="8"/>
  <c r="I624" i="8"/>
  <c r="K549" i="8"/>
  <c r="H549" i="8"/>
  <c r="I549" i="8"/>
  <c r="I612" i="8"/>
  <c r="H612" i="8"/>
  <c r="K612" i="8"/>
  <c r="H586" i="8"/>
  <c r="I586" i="8"/>
  <c r="K586" i="8"/>
  <c r="I536" i="8"/>
  <c r="H536" i="8"/>
  <c r="K536" i="8"/>
  <c r="K568" i="8"/>
  <c r="I568" i="8"/>
  <c r="H568" i="8"/>
  <c r="H534" i="8"/>
  <c r="I534" i="8"/>
  <c r="K534" i="8"/>
  <c r="I626" i="8"/>
  <c r="H626" i="8"/>
  <c r="K626" i="8"/>
  <c r="I584" i="8"/>
  <c r="K584" i="8"/>
  <c r="H584" i="8"/>
  <c r="K642" i="8"/>
  <c r="H642" i="8"/>
  <c r="I642" i="8"/>
  <c r="H598" i="8"/>
  <c r="I598" i="8"/>
  <c r="K598" i="8"/>
  <c r="H556" i="8"/>
  <c r="K556" i="8"/>
  <c r="I556" i="8"/>
  <c r="I634" i="8"/>
  <c r="K634" i="8"/>
  <c r="H634" i="8"/>
  <c r="H535" i="8"/>
  <c r="K535" i="8"/>
  <c r="I567" i="8"/>
  <c r="K567" i="8"/>
  <c r="H567" i="8"/>
  <c r="K607" i="8"/>
  <c r="I607" i="8"/>
  <c r="H607" i="8"/>
  <c r="I645" i="8"/>
  <c r="H645" i="8"/>
  <c r="K645" i="8"/>
  <c r="I581" i="8"/>
  <c r="H581" i="8"/>
  <c r="K581" i="8"/>
  <c r="H527" i="8"/>
  <c r="K527" i="8"/>
  <c r="I527" i="8"/>
  <c r="K653" i="8"/>
  <c r="H653" i="8"/>
  <c r="I653" i="8"/>
  <c r="K569" i="8"/>
  <c r="I569" i="8"/>
  <c r="H569" i="8"/>
  <c r="H587" i="8"/>
  <c r="I587" i="8"/>
  <c r="K587" i="8"/>
  <c r="K573" i="8"/>
  <c r="I573" i="8"/>
  <c r="H573" i="8"/>
  <c r="K550" i="8"/>
  <c r="H550" i="8"/>
  <c r="I550" i="8"/>
  <c r="K656" i="8"/>
  <c r="H656" i="8"/>
  <c r="I656" i="8"/>
  <c r="K577" i="8"/>
  <c r="H577" i="8"/>
  <c r="I577" i="8"/>
  <c r="H579" i="8"/>
  <c r="K579" i="8"/>
  <c r="I579" i="8"/>
  <c r="H614" i="8"/>
  <c r="I614" i="8"/>
  <c r="K614" i="8"/>
  <c r="H570" i="8"/>
  <c r="K570" i="8"/>
  <c r="I570" i="8"/>
  <c r="H603" i="8"/>
  <c r="I603" i="8"/>
  <c r="K603" i="8"/>
  <c r="H526" i="8"/>
  <c r="K526" i="8"/>
  <c r="I526" i="8"/>
  <c r="H615" i="8"/>
  <c r="K615" i="8"/>
  <c r="I615" i="8"/>
  <c r="K635" i="8"/>
  <c r="I635" i="8"/>
  <c r="H635" i="8"/>
  <c r="K631" i="8"/>
  <c r="I631" i="8"/>
  <c r="H631" i="8"/>
  <c r="H558" i="8"/>
  <c r="K558" i="8"/>
  <c r="I558" i="8"/>
  <c r="I652" i="8"/>
  <c r="H652" i="8"/>
  <c r="K652" i="8"/>
  <c r="H599" i="8"/>
  <c r="K599" i="8"/>
  <c r="I599" i="8"/>
  <c r="H539" i="8"/>
  <c r="I539" i="8"/>
  <c r="K539" i="8"/>
  <c r="H521" i="8"/>
  <c r="K521" i="8"/>
  <c r="I521" i="8"/>
  <c r="H540" i="8"/>
  <c r="I540" i="8"/>
  <c r="K540" i="8"/>
  <c r="I522" i="8"/>
  <c r="K522" i="8"/>
  <c r="H522" i="8"/>
  <c r="H592" i="8"/>
  <c r="I592" i="8"/>
  <c r="K592" i="8"/>
  <c r="H616" i="8"/>
  <c r="I616" i="8"/>
  <c r="K616" i="8"/>
  <c r="K619" i="8"/>
  <c r="I619" i="8"/>
  <c r="H619" i="8"/>
  <c r="K621" i="8"/>
  <c r="H621" i="8"/>
  <c r="I621" i="8"/>
  <c r="K566" i="8"/>
  <c r="H566" i="8"/>
  <c r="I566" i="8"/>
  <c r="H547" i="8"/>
  <c r="I547" i="8"/>
  <c r="K547" i="8"/>
  <c r="H654" i="8"/>
  <c r="I654" i="8"/>
  <c r="K654" i="8"/>
  <c r="I659" i="8"/>
  <c r="I648" i="8"/>
  <c r="K648" i="8"/>
  <c r="H648" i="8"/>
  <c r="K572" i="8"/>
  <c r="H572" i="8"/>
  <c r="I572" i="8"/>
  <c r="I564" i="8"/>
  <c r="K564" i="8"/>
  <c r="H564" i="8"/>
  <c r="I604" i="8"/>
  <c r="K604" i="8"/>
  <c r="H604" i="8"/>
  <c r="H596" i="8"/>
  <c r="K596" i="8"/>
  <c r="I596" i="8"/>
  <c r="K551" i="8"/>
  <c r="H551" i="8"/>
  <c r="I551" i="8"/>
  <c r="K629" i="8"/>
  <c r="H629" i="8"/>
  <c r="I629" i="8"/>
  <c r="H657" i="8"/>
  <c r="I657" i="8"/>
  <c r="K657" i="8"/>
  <c r="K643" i="8"/>
  <c r="I643" i="8"/>
  <c r="H643" i="8"/>
  <c r="I565" i="8"/>
  <c r="K565" i="8"/>
  <c r="H565" i="8"/>
  <c r="K582" i="8"/>
  <c r="I582" i="8"/>
  <c r="H582" i="8"/>
  <c r="K632" i="8"/>
  <c r="H632" i="8"/>
  <c r="I632" i="8"/>
  <c r="K524" i="8"/>
  <c r="H524" i="8"/>
  <c r="I524" i="8"/>
  <c r="K588" i="8"/>
  <c r="H588" i="8"/>
  <c r="I588" i="8"/>
  <c r="K655" i="8"/>
  <c r="H655" i="8"/>
  <c r="I655" i="8"/>
  <c r="H595" i="8"/>
  <c r="K595" i="8"/>
  <c r="I595" i="8"/>
  <c r="K605" i="8"/>
  <c r="H605" i="8"/>
  <c r="I605" i="8"/>
  <c r="H650" i="8"/>
  <c r="I650" i="8"/>
  <c r="K650" i="8"/>
  <c r="H649" i="8"/>
  <c r="I649" i="8"/>
  <c r="K649" i="8"/>
  <c r="H617" i="8"/>
  <c r="I617" i="8"/>
  <c r="K617" i="8"/>
  <c r="K554" i="8"/>
  <c r="H554" i="8"/>
  <c r="I554" i="8"/>
  <c r="I611" i="8"/>
  <c r="H611" i="8"/>
  <c r="K611" i="8"/>
  <c r="H609" i="8"/>
  <c r="K609" i="8"/>
  <c r="I609" i="8"/>
  <c r="H553" i="8"/>
  <c r="I553" i="8"/>
  <c r="K553" i="8"/>
  <c r="H639" i="8"/>
  <c r="I639" i="8"/>
  <c r="K639" i="8"/>
  <c r="I545" i="8"/>
  <c r="K545" i="8"/>
  <c r="H545" i="8"/>
  <c r="H628" i="8"/>
  <c r="I628" i="8"/>
  <c r="K628" i="8"/>
  <c r="H647" i="8"/>
  <c r="I647" i="8"/>
  <c r="K647" i="8"/>
  <c r="H633" i="8"/>
  <c r="I633" i="8"/>
  <c r="K633" i="8"/>
  <c r="K576" i="8"/>
  <c r="I576" i="8"/>
  <c r="H576" i="8"/>
  <c r="I601" i="8"/>
  <c r="H601" i="8"/>
  <c r="K601" i="8"/>
  <c r="K541" i="8"/>
  <c r="H541" i="8"/>
  <c r="I541" i="8"/>
  <c r="H591" i="8"/>
  <c r="I591" i="8"/>
  <c r="K591" i="8"/>
  <c r="K651" i="8"/>
  <c r="I651" i="8"/>
  <c r="H651" i="8"/>
  <c r="K608" i="8"/>
  <c r="H608" i="8"/>
  <c r="I608" i="8"/>
  <c r="K559" i="8"/>
  <c r="H559" i="8"/>
  <c r="I559" i="8"/>
  <c r="H590" i="8"/>
  <c r="I590" i="8"/>
  <c r="K590" i="8"/>
  <c r="I627" i="8"/>
  <c r="H627" i="8"/>
  <c r="K627" i="8"/>
  <c r="I589" i="8"/>
  <c r="K589" i="8"/>
  <c r="H589" i="8"/>
  <c r="H546" i="8"/>
  <c r="K546" i="8"/>
  <c r="I546" i="8"/>
  <c r="I646" i="8"/>
  <c r="H646" i="8"/>
  <c r="K646" i="8"/>
  <c r="K640" i="8"/>
  <c r="I640" i="8"/>
  <c r="H640" i="8"/>
  <c r="H563" i="8"/>
  <c r="K563" i="8"/>
  <c r="I563" i="8"/>
  <c r="I583" i="8"/>
  <c r="H583" i="8"/>
  <c r="K583" i="8"/>
  <c r="K623" i="8"/>
  <c r="H623" i="8"/>
  <c r="I623" i="8"/>
  <c r="I593" i="8"/>
  <c r="H593" i="8"/>
  <c r="K593" i="8"/>
  <c r="H638" i="8"/>
  <c r="I638" i="8"/>
  <c r="K638" i="8"/>
  <c r="K636" i="8"/>
  <c r="H636" i="8"/>
  <c r="I636" i="8"/>
  <c r="H641" i="8"/>
  <c r="K641" i="8"/>
  <c r="I641" i="8"/>
  <c r="K542" i="8"/>
  <c r="I542" i="8"/>
  <c r="H542" i="8"/>
  <c r="K606" i="8"/>
  <c r="I606" i="8"/>
  <c r="H606" i="8"/>
  <c r="K523" i="8"/>
  <c r="I523" i="8"/>
  <c r="H523" i="8"/>
  <c r="K531" i="8"/>
  <c r="I531" i="8"/>
  <c r="H531" i="8"/>
  <c r="K594" i="8"/>
  <c r="I594" i="8"/>
  <c r="H594" i="8"/>
  <c r="H520" i="8"/>
  <c r="K520" i="8"/>
  <c r="I520" i="8"/>
  <c r="K538" i="8"/>
  <c r="H538" i="8"/>
  <c r="I538" i="8"/>
  <c r="I578" i="8"/>
  <c r="K578" i="8"/>
  <c r="H578" i="8"/>
  <c r="K533" i="8"/>
  <c r="H533" i="8"/>
  <c r="I533" i="8"/>
  <c r="K557" i="8"/>
  <c r="I557" i="8"/>
  <c r="H557" i="8"/>
  <c r="K630" i="8"/>
  <c r="H630" i="8"/>
  <c r="I630" i="8"/>
  <c r="A326" i="6"/>
  <c r="C325" i="6"/>
  <c r="E325" i="6" s="1"/>
  <c r="B325" i="6"/>
  <c r="D325" i="6" s="1"/>
  <c r="G324" i="6"/>
  <c r="J324" i="6"/>
  <c r="I323" i="6"/>
  <c r="H323" i="6"/>
  <c r="A281" i="6"/>
  <c r="C280" i="6"/>
  <c r="B280" i="6"/>
  <c r="A244" i="6"/>
  <c r="B243" i="6"/>
  <c r="C243" i="6"/>
  <c r="C208" i="6"/>
  <c r="E208" i="6" s="1"/>
  <c r="B208" i="6"/>
  <c r="D208" i="6" s="1"/>
  <c r="A209" i="6"/>
  <c r="H205" i="6"/>
  <c r="I205" i="6"/>
  <c r="F207" i="6"/>
  <c r="J206" i="6"/>
  <c r="G206" i="6"/>
  <c r="A165" i="6"/>
  <c r="C164" i="6"/>
  <c r="B164" i="6"/>
  <c r="A128" i="6"/>
  <c r="C127" i="6"/>
  <c r="B127" i="6"/>
  <c r="A90" i="6"/>
  <c r="C89" i="6"/>
  <c r="B89" i="6"/>
  <c r="G51" i="6"/>
  <c r="H51" i="6" s="1"/>
  <c r="A54" i="6"/>
  <c r="C53" i="6"/>
  <c r="E53" i="6" s="1"/>
  <c r="B53" i="6"/>
  <c r="D53" i="6" s="1"/>
  <c r="F52" i="6"/>
  <c r="F50" i="4"/>
  <c r="A166" i="5"/>
  <c r="C165" i="5"/>
  <c r="B165" i="5"/>
  <c r="A129" i="5"/>
  <c r="C128" i="5"/>
  <c r="B128" i="5"/>
  <c r="A89" i="5"/>
  <c r="C88" i="5"/>
  <c r="B88" i="5"/>
  <c r="G48" i="5"/>
  <c r="F49" i="5"/>
  <c r="H47" i="5"/>
  <c r="I47" i="5"/>
  <c r="C50" i="5"/>
  <c r="E50" i="5" s="1"/>
  <c r="A51" i="5"/>
  <c r="B50" i="5"/>
  <c r="D50" i="5" s="1"/>
  <c r="C164" i="4"/>
  <c r="A165" i="4"/>
  <c r="B164" i="4"/>
  <c r="A128" i="4"/>
  <c r="C127" i="4"/>
  <c r="B127" i="4"/>
  <c r="A91" i="4"/>
  <c r="C90" i="4"/>
  <c r="B90" i="4"/>
  <c r="A52" i="4"/>
  <c r="C51" i="4"/>
  <c r="E51" i="4" s="1"/>
  <c r="B51" i="4"/>
  <c r="D51" i="4" s="1"/>
  <c r="G50" i="4"/>
  <c r="I49" i="4"/>
  <c r="H49" i="4"/>
  <c r="H48" i="1"/>
  <c r="I48" i="1"/>
  <c r="A51" i="1"/>
  <c r="B50" i="1"/>
  <c r="D50" i="1" s="1"/>
  <c r="C50" i="1"/>
  <c r="E50" i="1" s="1"/>
  <c r="F49" i="1"/>
  <c r="B50" i="3"/>
  <c r="D50" i="3" s="1"/>
  <c r="C50" i="3"/>
  <c r="E50" i="3" s="1"/>
  <c r="A51" i="3"/>
  <c r="G48" i="3"/>
  <c r="J48" i="3"/>
  <c r="F49" i="3"/>
  <c r="C204" i="1"/>
  <c r="A205" i="1"/>
  <c r="B204" i="1"/>
  <c r="C165" i="1"/>
  <c r="A166" i="1"/>
  <c r="B165" i="1"/>
  <c r="C127" i="1"/>
  <c r="A128" i="1"/>
  <c r="B127" i="1"/>
  <c r="C90" i="1"/>
  <c r="A91" i="1"/>
  <c r="B90" i="1"/>
  <c r="J666" i="13" l="1"/>
  <c r="G666" i="13"/>
  <c r="J652" i="13"/>
  <c r="G652" i="13"/>
  <c r="J727" i="13"/>
  <c r="G727" i="13"/>
  <c r="J665" i="13"/>
  <c r="G665" i="13"/>
  <c r="I698" i="13"/>
  <c r="H698" i="13"/>
  <c r="K698" i="13"/>
  <c r="H635" i="13"/>
  <c r="K635" i="13"/>
  <c r="I635" i="13"/>
  <c r="J680" i="13"/>
  <c r="G680" i="13"/>
  <c r="G646" i="13"/>
  <c r="J646" i="13"/>
  <c r="G647" i="13"/>
  <c r="J647" i="13"/>
  <c r="G643" i="13"/>
  <c r="J643" i="13"/>
  <c r="G602" i="13"/>
  <c r="J602" i="13"/>
  <c r="K613" i="13"/>
  <c r="I613" i="13"/>
  <c r="H613" i="13"/>
  <c r="K663" i="13"/>
  <c r="H663" i="13"/>
  <c r="I663" i="13"/>
  <c r="J608" i="13"/>
  <c r="G608" i="13"/>
  <c r="K730" i="13"/>
  <c r="I730" i="13"/>
  <c r="H730" i="13"/>
  <c r="G629" i="13"/>
  <c r="J629" i="13"/>
  <c r="K673" i="13"/>
  <c r="H673" i="13"/>
  <c r="I673" i="13"/>
  <c r="J668" i="13"/>
  <c r="G668" i="13"/>
  <c r="G660" i="13"/>
  <c r="J660" i="13"/>
  <c r="J705" i="13"/>
  <c r="G705" i="13"/>
  <c r="J677" i="13"/>
  <c r="G677" i="13"/>
  <c r="G655" i="13"/>
  <c r="J655" i="13"/>
  <c r="G720" i="13"/>
  <c r="J720" i="13"/>
  <c r="J664" i="13"/>
  <c r="G664" i="13"/>
  <c r="J606" i="13"/>
  <c r="G606" i="13"/>
  <c r="J697" i="13"/>
  <c r="G697" i="13"/>
  <c r="G669" i="13"/>
  <c r="J669" i="13"/>
  <c r="J621" i="13"/>
  <c r="G621" i="13"/>
  <c r="J616" i="13"/>
  <c r="G616" i="13"/>
  <c r="K662" i="13"/>
  <c r="I662" i="13"/>
  <c r="H662" i="13"/>
  <c r="G605" i="13"/>
  <c r="J605" i="13"/>
  <c r="K699" i="13"/>
  <c r="I699" i="13"/>
  <c r="H699" i="13"/>
  <c r="K672" i="13"/>
  <c r="I672" i="13"/>
  <c r="H672" i="13"/>
  <c r="J644" i="13"/>
  <c r="G644" i="13"/>
  <c r="H682" i="13"/>
  <c r="K682" i="13"/>
  <c r="I682" i="13"/>
  <c r="K626" i="13"/>
  <c r="I626" i="13"/>
  <c r="H626" i="13"/>
  <c r="K675" i="13"/>
  <c r="H675" i="13"/>
  <c r="I675" i="13"/>
  <c r="G702" i="13"/>
  <c r="J702" i="13"/>
  <c r="G732" i="13"/>
  <c r="J732" i="13"/>
  <c r="J670" i="13"/>
  <c r="G670" i="13"/>
  <c r="J632" i="13"/>
  <c r="G632" i="13"/>
  <c r="G599" i="13"/>
  <c r="J599" i="13"/>
  <c r="G651" i="13"/>
  <c r="J651" i="13"/>
  <c r="J657" i="13"/>
  <c r="G657" i="13"/>
  <c r="J733" i="13"/>
  <c r="G733" i="13"/>
  <c r="K708" i="13"/>
  <c r="I708" i="13"/>
  <c r="H708" i="13"/>
  <c r="H713" i="13"/>
  <c r="I713" i="13"/>
  <c r="K713" i="13"/>
  <c r="I685" i="13"/>
  <c r="K685" i="13"/>
  <c r="H685" i="13"/>
  <c r="K715" i="13"/>
  <c r="I715" i="13"/>
  <c r="H715" i="13"/>
  <c r="G700" i="13"/>
  <c r="J700" i="13"/>
  <c r="G716" i="13"/>
  <c r="J716" i="13"/>
  <c r="J642" i="13"/>
  <c r="G642" i="13"/>
  <c r="J689" i="13"/>
  <c r="G689" i="13"/>
  <c r="G607" i="13"/>
  <c r="J607" i="13"/>
  <c r="G641" i="13"/>
  <c r="J641" i="13"/>
  <c r="G610" i="13"/>
  <c r="J610" i="13"/>
  <c r="G722" i="13"/>
  <c r="J722" i="13"/>
  <c r="G650" i="13"/>
  <c r="J650" i="13"/>
  <c r="I640" i="13"/>
  <c r="H640" i="13"/>
  <c r="K640" i="13"/>
  <c r="J620" i="13"/>
  <c r="G620" i="13"/>
  <c r="I645" i="13"/>
  <c r="H645" i="13"/>
  <c r="K645" i="13"/>
  <c r="I653" i="13"/>
  <c r="H653" i="13"/>
  <c r="K653" i="13"/>
  <c r="K723" i="13"/>
  <c r="I723" i="13"/>
  <c r="H723" i="13"/>
  <c r="K719" i="13"/>
  <c r="H719" i="13"/>
  <c r="I719" i="13"/>
  <c r="H712" i="13"/>
  <c r="K712" i="13"/>
  <c r="I712" i="13"/>
  <c r="I674" i="13"/>
  <c r="H674" i="13"/>
  <c r="K674" i="13"/>
  <c r="K600" i="13"/>
  <c r="H600" i="13"/>
  <c r="I600" i="13"/>
  <c r="I731" i="13"/>
  <c r="H731" i="13"/>
  <c r="K731" i="13"/>
  <c r="J681" i="13"/>
  <c r="G681" i="13"/>
  <c r="I623" i="13"/>
  <c r="H623" i="13"/>
  <c r="K623" i="13"/>
  <c r="H707" i="13"/>
  <c r="K707" i="13"/>
  <c r="I707" i="13"/>
  <c r="H721" i="13"/>
  <c r="I721" i="13"/>
  <c r="K721" i="13"/>
  <c r="I617" i="13"/>
  <c r="H617" i="13"/>
  <c r="K617" i="13"/>
  <c r="H703" i="13"/>
  <c r="I703" i="13"/>
  <c r="K703" i="13"/>
  <c r="I710" i="13"/>
  <c r="H710" i="13"/>
  <c r="K710" i="13"/>
  <c r="I628" i="13"/>
  <c r="K628" i="13"/>
  <c r="H628" i="13"/>
  <c r="G706" i="13"/>
  <c r="J706" i="13"/>
  <c r="J598" i="13"/>
  <c r="G598" i="13"/>
  <c r="J630" i="13"/>
  <c r="G630" i="13"/>
  <c r="J709" i="13"/>
  <c r="G709" i="13"/>
  <c r="K688" i="13"/>
  <c r="I688" i="13"/>
  <c r="H688" i="13"/>
  <c r="G634" i="13"/>
  <c r="J634" i="13"/>
  <c r="J597" i="13"/>
  <c r="G597" i="13"/>
  <c r="G619" i="13"/>
  <c r="J619" i="13"/>
  <c r="G683" i="13"/>
  <c r="J683" i="13"/>
  <c r="J701" i="13"/>
  <c r="G701" i="13"/>
  <c r="H596" i="13"/>
  <c r="I596" i="13"/>
  <c r="K596" i="13"/>
  <c r="K631" i="13"/>
  <c r="I631" i="13"/>
  <c r="H631" i="13"/>
  <c r="H667" i="13"/>
  <c r="I667" i="13"/>
  <c r="K667" i="13"/>
  <c r="G718" i="13"/>
  <c r="J718" i="13"/>
  <c r="G679" i="13"/>
  <c r="J679" i="13"/>
  <c r="G618" i="13"/>
  <c r="J618" i="13"/>
  <c r="G656" i="13"/>
  <c r="J656" i="13"/>
  <c r="G649" i="13"/>
  <c r="J649" i="13"/>
  <c r="I711" i="13"/>
  <c r="H711" i="13"/>
  <c r="K711" i="13"/>
  <c r="I603" i="13"/>
  <c r="H603" i="13"/>
  <c r="K603" i="13"/>
  <c r="I694" i="13"/>
  <c r="K694" i="13"/>
  <c r="H694" i="13"/>
  <c r="J624" i="13"/>
  <c r="G624" i="13"/>
  <c r="G633" i="13"/>
  <c r="J633" i="13"/>
  <c r="G726" i="13"/>
  <c r="J726" i="13"/>
  <c r="G728" i="13"/>
  <c r="J728" i="13"/>
  <c r="K612" i="13"/>
  <c r="H612" i="13"/>
  <c r="I612" i="13"/>
  <c r="G627" i="13"/>
  <c r="J627" i="13"/>
  <c r="I671" i="13"/>
  <c r="K671" i="13"/>
  <c r="H671" i="13"/>
  <c r="I636" i="13"/>
  <c r="K636" i="13"/>
  <c r="H636" i="13"/>
  <c r="G724" i="13"/>
  <c r="J724" i="13"/>
  <c r="J658" i="13"/>
  <c r="G658" i="13"/>
  <c r="G678" i="13"/>
  <c r="J678" i="13"/>
  <c r="J687" i="13"/>
  <c r="G687" i="13"/>
  <c r="J692" i="13"/>
  <c r="G692" i="13"/>
  <c r="J622" i="13"/>
  <c r="G622" i="13"/>
  <c r="J693" i="13"/>
  <c r="G693" i="13"/>
  <c r="G611" i="13"/>
  <c r="J611" i="13"/>
  <c r="G717" i="13"/>
  <c r="J717" i="13"/>
  <c r="G690" i="13"/>
  <c r="J690" i="13"/>
  <c r="I594" i="13"/>
  <c r="K594" i="13"/>
  <c r="H594" i="13"/>
  <c r="G615" i="13"/>
  <c r="J615" i="13"/>
  <c r="I659" i="13"/>
  <c r="K659" i="13"/>
  <c r="H659" i="13"/>
  <c r="I684" i="13"/>
  <c r="K684" i="13"/>
  <c r="H684" i="13"/>
  <c r="J696" i="13"/>
  <c r="G696" i="13"/>
  <c r="J648" i="13"/>
  <c r="G648" i="13"/>
  <c r="J654" i="13"/>
  <c r="G654" i="13"/>
  <c r="G601" i="13"/>
  <c r="J601" i="13"/>
  <c r="J704" i="13"/>
  <c r="G704" i="13"/>
  <c r="J661" i="13"/>
  <c r="G661" i="13"/>
  <c r="J614" i="13"/>
  <c r="G614" i="13"/>
  <c r="G637" i="13"/>
  <c r="J637" i="13"/>
  <c r="J686" i="13"/>
  <c r="G686" i="13"/>
  <c r="J676" i="13"/>
  <c r="G676" i="13"/>
  <c r="I695" i="13"/>
  <c r="H695" i="13"/>
  <c r="K695" i="13"/>
  <c r="J604" i="13"/>
  <c r="G604" i="13"/>
  <c r="J714" i="13"/>
  <c r="G714" i="13"/>
  <c r="K725" i="13"/>
  <c r="I725" i="13"/>
  <c r="H725" i="13"/>
  <c r="J638" i="13"/>
  <c r="G638" i="13"/>
  <c r="I609" i="13"/>
  <c r="H609" i="13"/>
  <c r="K609" i="13"/>
  <c r="K729" i="13"/>
  <c r="I729" i="13"/>
  <c r="H729" i="13"/>
  <c r="I639" i="13"/>
  <c r="K639" i="13"/>
  <c r="H639" i="13"/>
  <c r="I595" i="13"/>
  <c r="H595" i="13"/>
  <c r="K595" i="13"/>
  <c r="I625" i="13"/>
  <c r="H625" i="13"/>
  <c r="K625" i="13"/>
  <c r="K691" i="13"/>
  <c r="H691" i="13"/>
  <c r="I691" i="13"/>
  <c r="B590" i="9"/>
  <c r="A590" i="9"/>
  <c r="K586" i="9"/>
  <c r="H659" i="8"/>
  <c r="G660" i="8"/>
  <c r="H560" i="8"/>
  <c r="A664" i="8" s="1"/>
  <c r="K560" i="8"/>
  <c r="K660" i="8" s="1"/>
  <c r="B664" i="8"/>
  <c r="I51" i="6"/>
  <c r="F325" i="6"/>
  <c r="H324" i="6"/>
  <c r="I324" i="6"/>
  <c r="B326" i="6"/>
  <c r="D326" i="6" s="1"/>
  <c r="A327" i="6"/>
  <c r="C326" i="6"/>
  <c r="E326" i="6" s="1"/>
  <c r="F208" i="6"/>
  <c r="B281" i="6"/>
  <c r="A282" i="6"/>
  <c r="C281" i="6"/>
  <c r="B244" i="6"/>
  <c r="A245" i="6"/>
  <c r="C244" i="6"/>
  <c r="I206" i="6"/>
  <c r="H206" i="6"/>
  <c r="J207" i="6"/>
  <c r="G207" i="6"/>
  <c r="A210" i="6"/>
  <c r="C209" i="6"/>
  <c r="E209" i="6" s="1"/>
  <c r="B209" i="6"/>
  <c r="D209" i="6" s="1"/>
  <c r="F209" i="6" s="1"/>
  <c r="G208" i="6"/>
  <c r="J208" i="6"/>
  <c r="B165" i="6"/>
  <c r="A166" i="6"/>
  <c r="C165" i="6"/>
  <c r="B128" i="6"/>
  <c r="A129" i="6"/>
  <c r="C128" i="6"/>
  <c r="A91" i="6"/>
  <c r="C90" i="6"/>
  <c r="B90" i="6"/>
  <c r="G52" i="6"/>
  <c r="A55" i="6"/>
  <c r="C54" i="6"/>
  <c r="E54" i="6" s="1"/>
  <c r="B54" i="6"/>
  <c r="D54" i="6" s="1"/>
  <c r="F53" i="6"/>
  <c r="F51" i="4"/>
  <c r="F50" i="3"/>
  <c r="J50" i="3" s="1"/>
  <c r="A167" i="5"/>
  <c r="C166" i="5"/>
  <c r="B166" i="5"/>
  <c r="A130" i="5"/>
  <c r="C129" i="5"/>
  <c r="B129" i="5"/>
  <c r="G49" i="5"/>
  <c r="F50" i="5"/>
  <c r="A52" i="5"/>
  <c r="C51" i="5"/>
  <c r="E51" i="5" s="1"/>
  <c r="B51" i="5"/>
  <c r="D51" i="5" s="1"/>
  <c r="H48" i="5"/>
  <c r="I48" i="5"/>
  <c r="A90" i="5"/>
  <c r="C89" i="5"/>
  <c r="B89" i="5"/>
  <c r="A166" i="4"/>
  <c r="C165" i="4"/>
  <c r="B165" i="4"/>
  <c r="A129" i="4"/>
  <c r="C128" i="4"/>
  <c r="B128" i="4"/>
  <c r="A92" i="4"/>
  <c r="C91" i="4"/>
  <c r="B91" i="4"/>
  <c r="I50" i="4"/>
  <c r="H50" i="4"/>
  <c r="G51" i="4"/>
  <c r="A53" i="4"/>
  <c r="C52" i="4"/>
  <c r="E52" i="4" s="1"/>
  <c r="B52" i="4"/>
  <c r="D52" i="4" s="1"/>
  <c r="F50" i="1"/>
  <c r="G49" i="1"/>
  <c r="J49" i="1"/>
  <c r="A52" i="1"/>
  <c r="B51" i="1"/>
  <c r="D51" i="1" s="1"/>
  <c r="C51" i="1"/>
  <c r="E51" i="1" s="1"/>
  <c r="I48" i="3"/>
  <c r="H48" i="3"/>
  <c r="A52" i="3"/>
  <c r="C51" i="3"/>
  <c r="E51" i="3" s="1"/>
  <c r="B51" i="3"/>
  <c r="D51" i="3" s="1"/>
  <c r="F51" i="3" s="1"/>
  <c r="G49" i="3"/>
  <c r="J49" i="3"/>
  <c r="G50" i="3"/>
  <c r="A206" i="1"/>
  <c r="B205" i="1"/>
  <c r="C205" i="1"/>
  <c r="C166" i="1"/>
  <c r="A167" i="1"/>
  <c r="B166" i="1"/>
  <c r="C128" i="1"/>
  <c r="A129" i="1"/>
  <c r="B128" i="1"/>
  <c r="A92" i="1"/>
  <c r="B91" i="1"/>
  <c r="C91" i="1"/>
  <c r="K604" i="13" l="1"/>
  <c r="H604" i="13"/>
  <c r="I604" i="13"/>
  <c r="I687" i="13"/>
  <c r="K687" i="13"/>
  <c r="H687" i="13"/>
  <c r="I633" i="13"/>
  <c r="K633" i="13"/>
  <c r="H633" i="13"/>
  <c r="G734" i="13"/>
  <c r="H634" i="13"/>
  <c r="I634" i="13"/>
  <c r="K634" i="13"/>
  <c r="K598" i="13"/>
  <c r="H598" i="13"/>
  <c r="A738" i="13" s="1"/>
  <c r="I598" i="13"/>
  <c r="B738" i="13" s="1"/>
  <c r="H616" i="13"/>
  <c r="I616" i="13"/>
  <c r="K616" i="13"/>
  <c r="K606" i="13"/>
  <c r="H606" i="13"/>
  <c r="I606" i="13"/>
  <c r="H629" i="13"/>
  <c r="K629" i="13"/>
  <c r="I629" i="13"/>
  <c r="K608" i="13"/>
  <c r="H608" i="13"/>
  <c r="I608" i="13"/>
  <c r="H680" i="13"/>
  <c r="K680" i="13"/>
  <c r="I680" i="13"/>
  <c r="K652" i="13"/>
  <c r="I652" i="13"/>
  <c r="H652" i="13"/>
  <c r="H676" i="13"/>
  <c r="K676" i="13"/>
  <c r="I676" i="13"/>
  <c r="H690" i="13"/>
  <c r="K690" i="13"/>
  <c r="I690" i="13"/>
  <c r="K611" i="13"/>
  <c r="I611" i="13"/>
  <c r="H611" i="13"/>
  <c r="K624" i="13"/>
  <c r="H624" i="13"/>
  <c r="I624" i="13"/>
  <c r="H649" i="13"/>
  <c r="K649" i="13"/>
  <c r="I649" i="13"/>
  <c r="I718" i="13"/>
  <c r="H718" i="13"/>
  <c r="K718" i="13"/>
  <c r="I597" i="13"/>
  <c r="H597" i="13"/>
  <c r="K597" i="13"/>
  <c r="H681" i="13"/>
  <c r="I681" i="13"/>
  <c r="K681" i="13"/>
  <c r="I650" i="13"/>
  <c r="K650" i="13"/>
  <c r="H650" i="13"/>
  <c r="H607" i="13"/>
  <c r="K607" i="13"/>
  <c r="I607" i="13"/>
  <c r="I700" i="13"/>
  <c r="H700" i="13"/>
  <c r="K700" i="13"/>
  <c r="I702" i="13"/>
  <c r="H702" i="13"/>
  <c r="K702" i="13"/>
  <c r="H669" i="13"/>
  <c r="I669" i="13"/>
  <c r="K669" i="13"/>
  <c r="K720" i="13"/>
  <c r="I720" i="13"/>
  <c r="H720" i="13"/>
  <c r="K660" i="13"/>
  <c r="I660" i="13"/>
  <c r="H660" i="13"/>
  <c r="H602" i="13"/>
  <c r="I602" i="13"/>
  <c r="K602" i="13"/>
  <c r="H714" i="13"/>
  <c r="K714" i="13"/>
  <c r="I714" i="13"/>
  <c r="I637" i="13"/>
  <c r="H637" i="13"/>
  <c r="K637" i="13"/>
  <c r="H601" i="13"/>
  <c r="K601" i="13"/>
  <c r="I601" i="13"/>
  <c r="I693" i="13"/>
  <c r="K693" i="13"/>
  <c r="H693" i="13"/>
  <c r="H692" i="13"/>
  <c r="K692" i="13"/>
  <c r="I692" i="13"/>
  <c r="H726" i="13"/>
  <c r="K726" i="13"/>
  <c r="I726" i="13"/>
  <c r="K683" i="13"/>
  <c r="H683" i="13"/>
  <c r="I683" i="13"/>
  <c r="I630" i="13"/>
  <c r="K630" i="13"/>
  <c r="H630" i="13"/>
  <c r="I689" i="13"/>
  <c r="K689" i="13"/>
  <c r="H689" i="13"/>
  <c r="H733" i="13"/>
  <c r="K733" i="13"/>
  <c r="I733" i="13"/>
  <c r="I632" i="13"/>
  <c r="H632" i="13"/>
  <c r="K632" i="13"/>
  <c r="H621" i="13"/>
  <c r="K621" i="13"/>
  <c r="I621" i="13"/>
  <c r="K697" i="13"/>
  <c r="I697" i="13"/>
  <c r="H697" i="13"/>
  <c r="I664" i="13"/>
  <c r="H664" i="13"/>
  <c r="K664" i="13"/>
  <c r="I705" i="13"/>
  <c r="H705" i="13"/>
  <c r="K705" i="13"/>
  <c r="H668" i="13"/>
  <c r="K668" i="13"/>
  <c r="I668" i="13"/>
  <c r="H727" i="13"/>
  <c r="K727" i="13"/>
  <c r="I727" i="13"/>
  <c r="K666" i="13"/>
  <c r="I666" i="13"/>
  <c r="H666" i="13"/>
  <c r="I615" i="13"/>
  <c r="H615" i="13"/>
  <c r="K615" i="13"/>
  <c r="H622" i="13"/>
  <c r="I622" i="13"/>
  <c r="K622" i="13"/>
  <c r="K658" i="13"/>
  <c r="I658" i="13"/>
  <c r="H658" i="13"/>
  <c r="I728" i="13"/>
  <c r="H728" i="13"/>
  <c r="K728" i="13"/>
  <c r="H619" i="13"/>
  <c r="K619" i="13"/>
  <c r="I619" i="13"/>
  <c r="I709" i="13"/>
  <c r="H709" i="13"/>
  <c r="K709" i="13"/>
  <c r="K642" i="13"/>
  <c r="I642" i="13"/>
  <c r="H642" i="13"/>
  <c r="H657" i="13"/>
  <c r="K657" i="13"/>
  <c r="I657" i="13"/>
  <c r="K670" i="13"/>
  <c r="I670" i="13"/>
  <c r="H670" i="13"/>
  <c r="H605" i="13"/>
  <c r="K605" i="13"/>
  <c r="I605" i="13"/>
  <c r="K677" i="13"/>
  <c r="H677" i="13"/>
  <c r="I677" i="13"/>
  <c r="K665" i="13"/>
  <c r="H665" i="13"/>
  <c r="I665" i="13"/>
  <c r="I638" i="13"/>
  <c r="K638" i="13"/>
  <c r="H638" i="13"/>
  <c r="K661" i="13"/>
  <c r="I661" i="13"/>
  <c r="H661" i="13"/>
  <c r="K648" i="13"/>
  <c r="I648" i="13"/>
  <c r="H648" i="13"/>
  <c r="K618" i="13"/>
  <c r="H618" i="13"/>
  <c r="I618" i="13"/>
  <c r="K610" i="13"/>
  <c r="H610" i="13"/>
  <c r="I610" i="13"/>
  <c r="K599" i="13"/>
  <c r="I599" i="13"/>
  <c r="H599" i="13"/>
  <c r="I647" i="13"/>
  <c r="H647" i="13"/>
  <c r="K647" i="13"/>
  <c r="K686" i="13"/>
  <c r="H686" i="13"/>
  <c r="I686" i="13"/>
  <c r="I614" i="13"/>
  <c r="K614" i="13"/>
  <c r="H614" i="13"/>
  <c r="K704" i="13"/>
  <c r="I704" i="13"/>
  <c r="H704" i="13"/>
  <c r="I654" i="13"/>
  <c r="H654" i="13"/>
  <c r="K654" i="13"/>
  <c r="H696" i="13"/>
  <c r="K696" i="13"/>
  <c r="I696" i="13"/>
  <c r="H717" i="13"/>
  <c r="K717" i="13"/>
  <c r="I717" i="13"/>
  <c r="I678" i="13"/>
  <c r="H678" i="13"/>
  <c r="K678" i="13"/>
  <c r="K724" i="13"/>
  <c r="I724" i="13"/>
  <c r="H724" i="13"/>
  <c r="K627" i="13"/>
  <c r="I627" i="13"/>
  <c r="H627" i="13"/>
  <c r="I656" i="13"/>
  <c r="H656" i="13"/>
  <c r="K656" i="13"/>
  <c r="H679" i="13"/>
  <c r="I679" i="13"/>
  <c r="K679" i="13"/>
  <c r="K701" i="13"/>
  <c r="H701" i="13"/>
  <c r="I701" i="13"/>
  <c r="J734" i="13"/>
  <c r="K706" i="13"/>
  <c r="I706" i="13"/>
  <c r="H706" i="13"/>
  <c r="H620" i="13"/>
  <c r="K620" i="13"/>
  <c r="I620" i="13"/>
  <c r="I722" i="13"/>
  <c r="H722" i="13"/>
  <c r="K722" i="13"/>
  <c r="I641" i="13"/>
  <c r="K641" i="13"/>
  <c r="H641" i="13"/>
  <c r="H716" i="13"/>
  <c r="K716" i="13"/>
  <c r="I716" i="13"/>
  <c r="K651" i="13"/>
  <c r="H651" i="13"/>
  <c r="I651" i="13"/>
  <c r="H732" i="13"/>
  <c r="K732" i="13"/>
  <c r="I732" i="13"/>
  <c r="H644" i="13"/>
  <c r="I644" i="13"/>
  <c r="K644" i="13"/>
  <c r="I655" i="13"/>
  <c r="K655" i="13"/>
  <c r="H655" i="13"/>
  <c r="H643" i="13"/>
  <c r="K643" i="13"/>
  <c r="I643" i="13"/>
  <c r="K646" i="13"/>
  <c r="I646" i="13"/>
  <c r="H646" i="13"/>
  <c r="D717" i="9"/>
  <c r="D709" i="9"/>
  <c r="D732" i="9"/>
  <c r="D705" i="9"/>
  <c r="D697" i="9"/>
  <c r="D691" i="9"/>
  <c r="D679" i="9"/>
  <c r="D728" i="9"/>
  <c r="D701" i="9"/>
  <c r="D658" i="9"/>
  <c r="D648" i="9"/>
  <c r="D640" i="9"/>
  <c r="D634" i="9"/>
  <c r="D630" i="9"/>
  <c r="D622" i="9"/>
  <c r="D610" i="9"/>
  <c r="D602" i="9"/>
  <c r="D594" i="9"/>
  <c r="D616" i="9"/>
  <c r="D713" i="9"/>
  <c r="D683" i="9"/>
  <c r="D652" i="9"/>
  <c r="D626" i="9"/>
  <c r="D606" i="9"/>
  <c r="D644" i="9"/>
  <c r="D614" i="9"/>
  <c r="D693" i="9"/>
  <c r="D638" i="9"/>
  <c r="D687" i="9"/>
  <c r="D662" i="9"/>
  <c r="D598" i="9"/>
  <c r="D595" i="9"/>
  <c r="D686" i="9"/>
  <c r="D682" i="9"/>
  <c r="D600" i="9"/>
  <c r="D721" i="9"/>
  <c r="D596" i="9"/>
  <c r="D612" i="9"/>
  <c r="D703" i="9"/>
  <c r="D633" i="9"/>
  <c r="D698" i="9"/>
  <c r="D627" i="9"/>
  <c r="D641" i="9"/>
  <c r="D659" i="9"/>
  <c r="D707" i="9"/>
  <c r="D727" i="9"/>
  <c r="D619" i="9"/>
  <c r="D635" i="9"/>
  <c r="D649" i="9"/>
  <c r="D665" i="9"/>
  <c r="D681" i="9"/>
  <c r="D718" i="9"/>
  <c r="D643" i="9"/>
  <c r="D628" i="9"/>
  <c r="D654" i="9"/>
  <c r="D724" i="9"/>
  <c r="D611" i="9"/>
  <c r="D695" i="9"/>
  <c r="D608" i="9"/>
  <c r="D656" i="9"/>
  <c r="D730" i="9"/>
  <c r="D632" i="9"/>
  <c r="D669" i="9"/>
  <c r="D715" i="9"/>
  <c r="D618" i="9"/>
  <c r="D706" i="9"/>
  <c r="D604" i="9"/>
  <c r="D636" i="9"/>
  <c r="D650" i="9"/>
  <c r="D677" i="9"/>
  <c r="D624" i="9"/>
  <c r="D642" i="9"/>
  <c r="D657" i="9"/>
  <c r="D699" i="9"/>
  <c r="D673" i="9"/>
  <c r="D690" i="9"/>
  <c r="D731" i="9"/>
  <c r="D668" i="9"/>
  <c r="D684" i="9"/>
  <c r="D726" i="9"/>
  <c r="D692" i="9"/>
  <c r="D700" i="9"/>
  <c r="D708" i="9"/>
  <c r="D722" i="9"/>
  <c r="D637" i="9"/>
  <c r="D661" i="9"/>
  <c r="D620" i="9"/>
  <c r="D666" i="9"/>
  <c r="D607" i="9"/>
  <c r="D629" i="9"/>
  <c r="D660" i="9"/>
  <c r="D623" i="9"/>
  <c r="D685" i="9"/>
  <c r="D601" i="9"/>
  <c r="D678" i="9"/>
  <c r="D711" i="9"/>
  <c r="D664" i="9"/>
  <c r="D667" i="9"/>
  <c r="D696" i="9"/>
  <c r="D725" i="9"/>
  <c r="D603" i="9"/>
  <c r="D615" i="9"/>
  <c r="D631" i="9"/>
  <c r="D694" i="9"/>
  <c r="D605" i="9"/>
  <c r="D653" i="9"/>
  <c r="D672" i="9"/>
  <c r="D723" i="9"/>
  <c r="D671" i="9"/>
  <c r="D729" i="9"/>
  <c r="D625" i="9"/>
  <c r="D710" i="9"/>
  <c r="D647" i="9"/>
  <c r="D689" i="9"/>
  <c r="D702" i="9"/>
  <c r="D609" i="9"/>
  <c r="D676" i="9"/>
  <c r="D714" i="9"/>
  <c r="D663" i="9"/>
  <c r="D688" i="9"/>
  <c r="D716" i="9"/>
  <c r="D733" i="9"/>
  <c r="D712" i="9"/>
  <c r="D651" i="9"/>
  <c r="D646" i="9"/>
  <c r="D599" i="9"/>
  <c r="D674" i="9"/>
  <c r="D621" i="9"/>
  <c r="D655" i="9"/>
  <c r="D617" i="9"/>
  <c r="D645" i="9"/>
  <c r="D597" i="9"/>
  <c r="D613" i="9"/>
  <c r="D639" i="9"/>
  <c r="D670" i="9"/>
  <c r="D680" i="9"/>
  <c r="D720" i="9"/>
  <c r="D675" i="9"/>
  <c r="D704" i="9"/>
  <c r="D719" i="9"/>
  <c r="E730" i="9"/>
  <c r="E726" i="9"/>
  <c r="E720" i="9"/>
  <c r="E714" i="9"/>
  <c r="E698" i="9"/>
  <c r="E671" i="9"/>
  <c r="E611" i="9"/>
  <c r="E607" i="9"/>
  <c r="E603" i="9"/>
  <c r="E599" i="9"/>
  <c r="E595" i="9"/>
  <c r="E708" i="9"/>
  <c r="E689" i="9"/>
  <c r="E683" i="9"/>
  <c r="E685" i="9"/>
  <c r="E704" i="9"/>
  <c r="E654" i="9"/>
  <c r="E644" i="9"/>
  <c r="E632" i="9"/>
  <c r="E626" i="9"/>
  <c r="E722" i="9"/>
  <c r="E667" i="9"/>
  <c r="E658" i="9"/>
  <c r="E640" i="9"/>
  <c r="E630" i="9"/>
  <c r="E601" i="9"/>
  <c r="E716" i="9"/>
  <c r="E696" i="9"/>
  <c r="E636" i="9"/>
  <c r="E679" i="9"/>
  <c r="E650" i="9"/>
  <c r="E622" i="9"/>
  <c r="E609" i="9"/>
  <c r="E638" i="9"/>
  <c r="E624" i="9"/>
  <c r="E652" i="9"/>
  <c r="E695" i="9"/>
  <c r="E621" i="9"/>
  <c r="E649" i="9"/>
  <c r="F649" i="9" s="1"/>
  <c r="E642" i="9"/>
  <c r="E673" i="9"/>
  <c r="E628" i="9"/>
  <c r="E646" i="9"/>
  <c r="E661" i="9"/>
  <c r="E612" i="9"/>
  <c r="E653" i="9"/>
  <c r="E665" i="9"/>
  <c r="E615" i="9"/>
  <c r="F615" i="9" s="1"/>
  <c r="E674" i="9"/>
  <c r="E691" i="9"/>
  <c r="E594" i="9"/>
  <c r="E602" i="9"/>
  <c r="E610" i="9"/>
  <c r="E699" i="9"/>
  <c r="E597" i="9"/>
  <c r="E657" i="9"/>
  <c r="F657" i="9" s="1"/>
  <c r="E635" i="9"/>
  <c r="E629" i="9"/>
  <c r="E608" i="9"/>
  <c r="E660" i="9"/>
  <c r="E728" i="9"/>
  <c r="E618" i="9"/>
  <c r="E596" i="9"/>
  <c r="E687" i="9"/>
  <c r="E620" i="9"/>
  <c r="E633" i="9"/>
  <c r="E651" i="9"/>
  <c r="E666" i="9"/>
  <c r="E682" i="9"/>
  <c r="E712" i="9"/>
  <c r="E598" i="9"/>
  <c r="E606" i="9"/>
  <c r="E614" i="9"/>
  <c r="E627" i="9"/>
  <c r="E641" i="9"/>
  <c r="F641" i="9" s="1"/>
  <c r="E659" i="9"/>
  <c r="E707" i="9"/>
  <c r="E715" i="9"/>
  <c r="E668" i="9"/>
  <c r="E676" i="9"/>
  <c r="E713" i="9"/>
  <c r="E733" i="9"/>
  <c r="E616" i="9"/>
  <c r="E700" i="9"/>
  <c r="E613" i="9"/>
  <c r="E681" i="9"/>
  <c r="E619" i="9"/>
  <c r="F619" i="9" s="1"/>
  <c r="E647" i="9"/>
  <c r="E678" i="9"/>
  <c r="E718" i="9"/>
  <c r="E600" i="9"/>
  <c r="E711" i="9"/>
  <c r="E643" i="9"/>
  <c r="E692" i="9"/>
  <c r="F692" i="9" s="1"/>
  <c r="E655" i="9"/>
  <c r="E719" i="9"/>
  <c r="E617" i="9"/>
  <c r="E645" i="9"/>
  <c r="E686" i="9"/>
  <c r="F686" i="9" s="1"/>
  <c r="E721" i="9"/>
  <c r="E680" i="9"/>
  <c r="E705" i="9"/>
  <c r="E723" i="9"/>
  <c r="E675" i="9"/>
  <c r="E724" i="9"/>
  <c r="E648" i="9"/>
  <c r="E706" i="9"/>
  <c r="E639" i="9"/>
  <c r="E670" i="9"/>
  <c r="E663" i="9"/>
  <c r="E732" i="9"/>
  <c r="E623" i="9"/>
  <c r="E688" i="9"/>
  <c r="E725" i="9"/>
  <c r="E690" i="9"/>
  <c r="E684" i="9"/>
  <c r="E697" i="9"/>
  <c r="E709" i="9"/>
  <c r="E729" i="9"/>
  <c r="E605" i="9"/>
  <c r="E625" i="9"/>
  <c r="E656" i="9"/>
  <c r="E604" i="9"/>
  <c r="E637" i="9"/>
  <c r="E669" i="9"/>
  <c r="E631" i="9"/>
  <c r="E662" i="9"/>
  <c r="E694" i="9"/>
  <c r="F694" i="9" s="1"/>
  <c r="E727" i="9"/>
  <c r="E672" i="9"/>
  <c r="E701" i="9"/>
  <c r="E634" i="9"/>
  <c r="E703" i="9"/>
  <c r="E677" i="9"/>
  <c r="E710" i="9"/>
  <c r="E702" i="9"/>
  <c r="E731" i="9"/>
  <c r="E664" i="9"/>
  <c r="E693" i="9"/>
  <c r="E717" i="9"/>
  <c r="E774" i="8"/>
  <c r="E780" i="8"/>
  <c r="E760" i="8"/>
  <c r="E728" i="8"/>
  <c r="E751" i="8"/>
  <c r="E805" i="8"/>
  <c r="E743" i="8"/>
  <c r="E753" i="8"/>
  <c r="E761" i="8"/>
  <c r="E732" i="8"/>
  <c r="E711" i="8"/>
  <c r="E757" i="8"/>
  <c r="E747" i="8"/>
  <c r="E696" i="8"/>
  <c r="E736" i="8"/>
  <c r="E771" i="8"/>
  <c r="E681" i="8"/>
  <c r="E794" i="8"/>
  <c r="E714" i="8"/>
  <c r="E750" i="8"/>
  <c r="E786" i="8"/>
  <c r="E688" i="8"/>
  <c r="E797" i="8"/>
  <c r="E713" i="8"/>
  <c r="E803" i="8"/>
  <c r="E671" i="8"/>
  <c r="E726" i="8"/>
  <c r="E676" i="8"/>
  <c r="E723" i="8"/>
  <c r="E765" i="8"/>
  <c r="E783" i="8"/>
  <c r="E758" i="8"/>
  <c r="E802" i="8"/>
  <c r="E785" i="8"/>
  <c r="E795" i="8"/>
  <c r="E748" i="8"/>
  <c r="E807" i="8"/>
  <c r="E712" i="8"/>
  <c r="E707" i="8"/>
  <c r="E724" i="8"/>
  <c r="E733" i="8"/>
  <c r="E715" i="8"/>
  <c r="E734" i="8"/>
  <c r="E754" i="8"/>
  <c r="E740" i="8"/>
  <c r="E790" i="8"/>
  <c r="E729" i="8"/>
  <c r="E675" i="8"/>
  <c r="E683" i="8"/>
  <c r="E694" i="8"/>
  <c r="E796" i="8"/>
  <c r="E744" i="8"/>
  <c r="E686" i="8"/>
  <c r="E717" i="8"/>
  <c r="E801" i="8"/>
  <c r="E772" i="8"/>
  <c r="E781" i="8"/>
  <c r="E789" i="8"/>
  <c r="E763" i="8"/>
  <c r="E800" i="8"/>
  <c r="E678" i="8"/>
  <c r="E708" i="8"/>
  <c r="E727" i="8"/>
  <c r="E697" i="8"/>
  <c r="E689" i="8"/>
  <c r="E787" i="8"/>
  <c r="E704" i="8"/>
  <c r="E749" i="8"/>
  <c r="E784" i="8"/>
  <c r="E767" i="8"/>
  <c r="E798" i="8"/>
  <c r="E718" i="8"/>
  <c r="E762" i="8"/>
  <c r="E680" i="8"/>
  <c r="E759" i="8"/>
  <c r="E791" i="8"/>
  <c r="E692" i="8"/>
  <c r="E769" i="8"/>
  <c r="E705" i="8"/>
  <c r="E766" i="8"/>
  <c r="E778" i="8"/>
  <c r="E672" i="8"/>
  <c r="E721" i="8"/>
  <c r="E792" i="8"/>
  <c r="E668" i="8"/>
  <c r="E709" i="8"/>
  <c r="E779" i="8"/>
  <c r="E682" i="8"/>
  <c r="E770" i="8"/>
  <c r="E776" i="8"/>
  <c r="E756" i="8"/>
  <c r="E720" i="8"/>
  <c r="E673" i="8"/>
  <c r="E691" i="8"/>
  <c r="E799" i="8"/>
  <c r="E685" i="8"/>
  <c r="E693" i="8"/>
  <c r="E674" i="8"/>
  <c r="E746" i="8"/>
  <c r="E755" i="8"/>
  <c r="E687" i="8"/>
  <c r="E722" i="8"/>
  <c r="E742" i="8"/>
  <c r="E773" i="8"/>
  <c r="E745" i="8"/>
  <c r="E684" i="8"/>
  <c r="E670" i="8"/>
  <c r="E703" i="8"/>
  <c r="E698" i="8"/>
  <c r="E777" i="8"/>
  <c r="E806" i="8"/>
  <c r="E695" i="8"/>
  <c r="E716" i="8"/>
  <c r="E768" i="8"/>
  <c r="E669" i="8"/>
  <c r="E679" i="8"/>
  <c r="E677" i="8"/>
  <c r="E737" i="8"/>
  <c r="E700" i="8"/>
  <c r="E764" i="8"/>
  <c r="E701" i="8"/>
  <c r="E735" i="8"/>
  <c r="E793" i="8"/>
  <c r="E752" i="8"/>
  <c r="E702" i="8"/>
  <c r="E699" i="8"/>
  <c r="E719" i="8"/>
  <c r="E739" i="8"/>
  <c r="E730" i="8"/>
  <c r="E710" i="8"/>
  <c r="E738" i="8"/>
  <c r="E782" i="8"/>
  <c r="E741" i="8"/>
  <c r="E690" i="8"/>
  <c r="E725" i="8"/>
  <c r="E788" i="8"/>
  <c r="E706" i="8"/>
  <c r="E731" i="8"/>
  <c r="E804" i="8"/>
  <c r="E775" i="8"/>
  <c r="D750" i="8"/>
  <c r="D722" i="8"/>
  <c r="F722" i="8" s="1"/>
  <c r="D758" i="8"/>
  <c r="D680" i="8"/>
  <c r="F680" i="8" s="1"/>
  <c r="D741" i="8"/>
  <c r="F741" i="8" s="1"/>
  <c r="D711" i="8"/>
  <c r="D695" i="8"/>
  <c r="D675" i="8"/>
  <c r="F675" i="8" s="1"/>
  <c r="J675" i="8" s="1"/>
  <c r="D757" i="8"/>
  <c r="D730" i="8"/>
  <c r="F730" i="8" s="1"/>
  <c r="D738" i="8"/>
  <c r="F738" i="8" s="1"/>
  <c r="D778" i="8"/>
  <c r="F778" i="8" s="1"/>
  <c r="G778" i="8" s="1"/>
  <c r="D709" i="8"/>
  <c r="F709" i="8" s="1"/>
  <c r="D756" i="8"/>
  <c r="D682" i="8"/>
  <c r="D743" i="8"/>
  <c r="F743" i="8" s="1"/>
  <c r="J743" i="8" s="1"/>
  <c r="D807" i="8"/>
  <c r="F807" i="8" s="1"/>
  <c r="D721" i="8"/>
  <c r="D779" i="8"/>
  <c r="F779" i="8" s="1"/>
  <c r="J779" i="8" s="1"/>
  <c r="D734" i="8"/>
  <c r="F734" i="8" s="1"/>
  <c r="J734" i="8" s="1"/>
  <c r="D698" i="8"/>
  <c r="F698" i="8" s="1"/>
  <c r="D742" i="8"/>
  <c r="D702" i="8"/>
  <c r="F702" i="8" s="1"/>
  <c r="D725" i="8"/>
  <c r="F725" i="8" s="1"/>
  <c r="D799" i="8"/>
  <c r="D735" i="8"/>
  <c r="F735" i="8" s="1"/>
  <c r="D707" i="8"/>
  <c r="F707" i="8" s="1"/>
  <c r="J707" i="8" s="1"/>
  <c r="D714" i="8"/>
  <c r="F714" i="8" s="1"/>
  <c r="J714" i="8" s="1"/>
  <c r="D736" i="8"/>
  <c r="D798" i="8"/>
  <c r="D774" i="8"/>
  <c r="F774" i="8" s="1"/>
  <c r="J774" i="8" s="1"/>
  <c r="D704" i="8"/>
  <c r="F704" i="8" s="1"/>
  <c r="J704" i="8" s="1"/>
  <c r="D728" i="8"/>
  <c r="D681" i="8"/>
  <c r="F681" i="8" s="1"/>
  <c r="D770" i="8"/>
  <c r="F770" i="8" s="1"/>
  <c r="G770" i="8" s="1"/>
  <c r="D684" i="8"/>
  <c r="F684" i="8" s="1"/>
  <c r="D700" i="8"/>
  <c r="D706" i="8"/>
  <c r="F706" i="8" s="1"/>
  <c r="D694" i="8"/>
  <c r="F694" i="8" s="1"/>
  <c r="G694" i="8" s="1"/>
  <c r="D671" i="8"/>
  <c r="F671" i="8" s="1"/>
  <c r="D727" i="8"/>
  <c r="D761" i="8"/>
  <c r="F761" i="8" s="1"/>
  <c r="D669" i="8"/>
  <c r="F669" i="8" s="1"/>
  <c r="D804" i="8"/>
  <c r="F804" i="8" s="1"/>
  <c r="D690" i="8"/>
  <c r="F690" i="8" s="1"/>
  <c r="D747" i="8"/>
  <c r="F747" i="8" s="1"/>
  <c r="D713" i="8"/>
  <c r="D788" i="8"/>
  <c r="F788" i="8" s="1"/>
  <c r="D692" i="8"/>
  <c r="F692" i="8" s="1"/>
  <c r="D773" i="8"/>
  <c r="D745" i="8"/>
  <c r="F745" i="8" s="1"/>
  <c r="G745" i="8" s="1"/>
  <c r="D768" i="8"/>
  <c r="F768" i="8" s="1"/>
  <c r="D801" i="8"/>
  <c r="D712" i="8"/>
  <c r="F712" i="8" s="1"/>
  <c r="D718" i="8"/>
  <c r="D732" i="8"/>
  <c r="F732" i="8" s="1"/>
  <c r="D748" i="8"/>
  <c r="D737" i="8"/>
  <c r="F737" i="8" s="1"/>
  <c r="D765" i="8"/>
  <c r="F765" i="8" s="1"/>
  <c r="D705" i="8"/>
  <c r="F705" i="8" s="1"/>
  <c r="D715" i="8"/>
  <c r="F715" i="8" s="1"/>
  <c r="D703" i="8"/>
  <c r="D791" i="8"/>
  <c r="D769" i="8"/>
  <c r="F769" i="8" s="1"/>
  <c r="D755" i="8"/>
  <c r="D759" i="8"/>
  <c r="D777" i="8"/>
  <c r="F777" i="8" s="1"/>
  <c r="D744" i="8"/>
  <c r="F744" i="8" s="1"/>
  <c r="J744" i="8" s="1"/>
  <c r="D784" i="8"/>
  <c r="F784" i="8" s="1"/>
  <c r="D796" i="8"/>
  <c r="D806" i="8"/>
  <c r="F806" i="8" s="1"/>
  <c r="G806" i="8" s="1"/>
  <c r="D785" i="8"/>
  <c r="F785" i="8" s="1"/>
  <c r="J785" i="8" s="1"/>
  <c r="D678" i="8"/>
  <c r="F678" i="8" s="1"/>
  <c r="D797" i="8"/>
  <c r="D739" i="8"/>
  <c r="D780" i="8"/>
  <c r="F780" i="8" s="1"/>
  <c r="J780" i="8" s="1"/>
  <c r="D729" i="8"/>
  <c r="D685" i="8"/>
  <c r="D733" i="8"/>
  <c r="F733" i="8" s="1"/>
  <c r="G733" i="8" s="1"/>
  <c r="D762" i="8"/>
  <c r="F762" i="8" s="1"/>
  <c r="J762" i="8" s="1"/>
  <c r="D672" i="8"/>
  <c r="F672" i="8" s="1"/>
  <c r="D760" i="8"/>
  <c r="D805" i="8"/>
  <c r="F805" i="8" s="1"/>
  <c r="J805" i="8" s="1"/>
  <c r="D803" i="8"/>
  <c r="F803" i="8" s="1"/>
  <c r="J803" i="8" s="1"/>
  <c r="D789" i="8"/>
  <c r="F789" i="8" s="1"/>
  <c r="D668" i="8"/>
  <c r="F668" i="8" s="1"/>
  <c r="D800" i="8"/>
  <c r="D717" i="8"/>
  <c r="F717" i="8" s="1"/>
  <c r="J717" i="8" s="1"/>
  <c r="D753" i="8"/>
  <c r="D670" i="8"/>
  <c r="D696" i="8"/>
  <c r="F696" i="8" s="1"/>
  <c r="J696" i="8" s="1"/>
  <c r="D686" i="8"/>
  <c r="F686" i="8" s="1"/>
  <c r="J686" i="8" s="1"/>
  <c r="D764" i="8"/>
  <c r="D697" i="8"/>
  <c r="D751" i="8"/>
  <c r="F751" i="8" s="1"/>
  <c r="G751" i="8" s="1"/>
  <c r="D691" i="8"/>
  <c r="F691" i="8" s="1"/>
  <c r="J691" i="8" s="1"/>
  <c r="D772" i="8"/>
  <c r="D708" i="8"/>
  <c r="F708" i="8" s="1"/>
  <c r="D724" i="8"/>
  <c r="D693" i="8"/>
  <c r="F693" i="8" s="1"/>
  <c r="J693" i="8" s="1"/>
  <c r="D766" i="8"/>
  <c r="D683" i="8"/>
  <c r="F683" i="8" s="1"/>
  <c r="D716" i="8"/>
  <c r="F716" i="8" s="1"/>
  <c r="G716" i="8" s="1"/>
  <c r="D719" i="8"/>
  <c r="F719" i="8" s="1"/>
  <c r="J719" i="8" s="1"/>
  <c r="D763" i="8"/>
  <c r="D783" i="8"/>
  <c r="D752" i="8"/>
  <c r="D688" i="8"/>
  <c r="F688" i="8" s="1"/>
  <c r="J688" i="8" s="1"/>
  <c r="D746" i="8"/>
  <c r="D740" i="8"/>
  <c r="F740" i="8" s="1"/>
  <c r="J740" i="8" s="1"/>
  <c r="D689" i="8"/>
  <c r="F689" i="8" s="1"/>
  <c r="J689" i="8" s="1"/>
  <c r="D786" i="8"/>
  <c r="F786" i="8" s="1"/>
  <c r="G786" i="8" s="1"/>
  <c r="D790" i="8"/>
  <c r="F790" i="8" s="1"/>
  <c r="D673" i="8"/>
  <c r="F673" i="8" s="1"/>
  <c r="D793" i="8"/>
  <c r="F793" i="8" s="1"/>
  <c r="J793" i="8" s="1"/>
  <c r="D676" i="8"/>
  <c r="F676" i="8" s="1"/>
  <c r="J676" i="8" s="1"/>
  <c r="D731" i="8"/>
  <c r="F731" i="8" s="1"/>
  <c r="D794" i="8"/>
  <c r="F794" i="8" s="1"/>
  <c r="J794" i="8" s="1"/>
  <c r="D795" i="8"/>
  <c r="F795" i="8" s="1"/>
  <c r="J795" i="8" s="1"/>
  <c r="D726" i="8"/>
  <c r="F726" i="8" s="1"/>
  <c r="J726" i="8" s="1"/>
  <c r="D720" i="8"/>
  <c r="D677" i="8"/>
  <c r="F677" i="8" s="1"/>
  <c r="D749" i="8"/>
  <c r="D802" i="8"/>
  <c r="F802" i="8" s="1"/>
  <c r="G802" i="8" s="1"/>
  <c r="D775" i="8"/>
  <c r="D674" i="8"/>
  <c r="F674" i="8" s="1"/>
  <c r="J674" i="8" s="1"/>
  <c r="D787" i="8"/>
  <c r="F787" i="8" s="1"/>
  <c r="J787" i="8" s="1"/>
  <c r="D710" i="8"/>
  <c r="F710" i="8" s="1"/>
  <c r="G710" i="8" s="1"/>
  <c r="D687" i="8"/>
  <c r="F687" i="8" s="1"/>
  <c r="D701" i="8"/>
  <c r="F701" i="8" s="1"/>
  <c r="D723" i="8"/>
  <c r="F723" i="8" s="1"/>
  <c r="G723" i="8" s="1"/>
  <c r="D782" i="8"/>
  <c r="F782" i="8" s="1"/>
  <c r="J782" i="8" s="1"/>
  <c r="D771" i="8"/>
  <c r="D781" i="8"/>
  <c r="F781" i="8" s="1"/>
  <c r="J781" i="8" s="1"/>
  <c r="D776" i="8"/>
  <c r="F776" i="8" s="1"/>
  <c r="J776" i="8" s="1"/>
  <c r="D699" i="8"/>
  <c r="F699" i="8" s="1"/>
  <c r="J699" i="8" s="1"/>
  <c r="D767" i="8"/>
  <c r="F767" i="8" s="1"/>
  <c r="D754" i="8"/>
  <c r="D792" i="8"/>
  <c r="D679" i="8"/>
  <c r="F679" i="8" s="1"/>
  <c r="G679" i="8" s="1"/>
  <c r="J678" i="8"/>
  <c r="G678" i="8"/>
  <c r="J672" i="8"/>
  <c r="G672" i="8"/>
  <c r="J681" i="8"/>
  <c r="G681" i="8"/>
  <c r="J790" i="8"/>
  <c r="G790" i="8"/>
  <c r="J687" i="8"/>
  <c r="G687" i="8"/>
  <c r="J767" i="8"/>
  <c r="G767" i="8"/>
  <c r="G740" i="8"/>
  <c r="J673" i="8"/>
  <c r="G673" i="8"/>
  <c r="G794" i="8"/>
  <c r="J677" i="8"/>
  <c r="G677" i="8"/>
  <c r="G674" i="8"/>
  <c r="J701" i="8"/>
  <c r="G701" i="8"/>
  <c r="G781" i="8"/>
  <c r="J722" i="8"/>
  <c r="G722" i="8"/>
  <c r="J709" i="8"/>
  <c r="G709" i="8"/>
  <c r="J807" i="8"/>
  <c r="G807" i="8"/>
  <c r="J784" i="8"/>
  <c r="G784" i="8"/>
  <c r="J789" i="8"/>
  <c r="G789" i="8"/>
  <c r="J683" i="8"/>
  <c r="G683" i="8"/>
  <c r="J668" i="8"/>
  <c r="G668" i="8"/>
  <c r="J708" i="8"/>
  <c r="G708" i="8"/>
  <c r="J731" i="8"/>
  <c r="G731" i="8"/>
  <c r="J770" i="8"/>
  <c r="J712" i="8"/>
  <c r="G712" i="8"/>
  <c r="J715" i="8"/>
  <c r="G715" i="8"/>
  <c r="C327" i="6"/>
  <c r="E327" i="6" s="1"/>
  <c r="B327" i="6"/>
  <c r="D327" i="6" s="1"/>
  <c r="F327" i="6" s="1"/>
  <c r="A328" i="6"/>
  <c r="F326" i="6"/>
  <c r="G325" i="6"/>
  <c r="J325" i="6"/>
  <c r="C282" i="6"/>
  <c r="B282" i="6"/>
  <c r="A283" i="6"/>
  <c r="C245" i="6"/>
  <c r="B245" i="6"/>
  <c r="A246" i="6"/>
  <c r="G209" i="6"/>
  <c r="J209" i="6"/>
  <c r="A211" i="6"/>
  <c r="C210" i="6"/>
  <c r="E210" i="6" s="1"/>
  <c r="B210" i="6"/>
  <c r="D210" i="6" s="1"/>
  <c r="I208" i="6"/>
  <c r="H208" i="6"/>
  <c r="I207" i="6"/>
  <c r="H207" i="6"/>
  <c r="C166" i="6"/>
  <c r="B166" i="6"/>
  <c r="A167" i="6"/>
  <c r="C129" i="6"/>
  <c r="B129" i="6"/>
  <c r="A130" i="6"/>
  <c r="A92" i="6"/>
  <c r="C91" i="6"/>
  <c r="B91" i="6"/>
  <c r="F54" i="6"/>
  <c r="G54" i="6" s="1"/>
  <c r="G53" i="6"/>
  <c r="I52" i="6"/>
  <c r="H52" i="6"/>
  <c r="A56" i="6"/>
  <c r="C55" i="6"/>
  <c r="E55" i="6" s="1"/>
  <c r="B55" i="6"/>
  <c r="D55" i="6" s="1"/>
  <c r="F51" i="5"/>
  <c r="F52" i="4"/>
  <c r="G52" i="4" s="1"/>
  <c r="A168" i="5"/>
  <c r="C167" i="5"/>
  <c r="B167" i="5"/>
  <c r="A131" i="5"/>
  <c r="C130" i="5"/>
  <c r="B130" i="5"/>
  <c r="G50" i="5"/>
  <c r="A91" i="5"/>
  <c r="C90" i="5"/>
  <c r="B90" i="5"/>
  <c r="G51" i="5"/>
  <c r="C52" i="5"/>
  <c r="E52" i="5" s="1"/>
  <c r="B52" i="5"/>
  <c r="D52" i="5" s="1"/>
  <c r="A53" i="5"/>
  <c r="H49" i="5"/>
  <c r="I49" i="5"/>
  <c r="B166" i="4"/>
  <c r="C166" i="4"/>
  <c r="A167" i="4"/>
  <c r="A130" i="4"/>
  <c r="C129" i="4"/>
  <c r="B129" i="4"/>
  <c r="A93" i="4"/>
  <c r="C92" i="4"/>
  <c r="B92" i="4"/>
  <c r="I51" i="4"/>
  <c r="H51" i="4"/>
  <c r="A54" i="4"/>
  <c r="C53" i="4"/>
  <c r="E53" i="4" s="1"/>
  <c r="B53" i="4"/>
  <c r="D53" i="4" s="1"/>
  <c r="F51" i="1"/>
  <c r="H49" i="1"/>
  <c r="I49" i="1"/>
  <c r="A53" i="1"/>
  <c r="B52" i="1"/>
  <c r="D52" i="1" s="1"/>
  <c r="C52" i="1"/>
  <c r="E52" i="1" s="1"/>
  <c r="J50" i="1"/>
  <c r="G50" i="1"/>
  <c r="A53" i="3"/>
  <c r="C52" i="3"/>
  <c r="E52" i="3" s="1"/>
  <c r="B52" i="3"/>
  <c r="D52" i="3" s="1"/>
  <c r="F52" i="3" s="1"/>
  <c r="I50" i="3"/>
  <c r="H50" i="3"/>
  <c r="I49" i="3"/>
  <c r="H49" i="3"/>
  <c r="G51" i="3"/>
  <c r="J51" i="3"/>
  <c r="B206" i="1"/>
  <c r="A207" i="1"/>
  <c r="C206" i="1"/>
  <c r="A168" i="1"/>
  <c r="B167" i="1"/>
  <c r="C167" i="1"/>
  <c r="A130" i="1"/>
  <c r="B129" i="1"/>
  <c r="C129" i="1"/>
  <c r="C92" i="1"/>
  <c r="A93" i="1"/>
  <c r="B92" i="1"/>
  <c r="D876" i="13" l="1"/>
  <c r="D816" i="13"/>
  <c r="D804" i="13"/>
  <c r="F804" i="13" s="1"/>
  <c r="D808" i="13"/>
  <c r="F808" i="13" s="1"/>
  <c r="D864" i="13"/>
  <c r="D832" i="13"/>
  <c r="D824" i="13"/>
  <c r="F824" i="13" s="1"/>
  <c r="D810" i="13"/>
  <c r="F810" i="13" s="1"/>
  <c r="D754" i="13"/>
  <c r="D854" i="13"/>
  <c r="D814" i="13"/>
  <c r="D746" i="13"/>
  <c r="F746" i="13" s="1"/>
  <c r="D846" i="13"/>
  <c r="D788" i="13"/>
  <c r="D834" i="13"/>
  <c r="F834" i="13" s="1"/>
  <c r="D790" i="13"/>
  <c r="D752" i="13"/>
  <c r="D860" i="13"/>
  <c r="D784" i="13"/>
  <c r="D772" i="13"/>
  <c r="F772" i="13" s="1"/>
  <c r="D748" i="13"/>
  <c r="D858" i="13"/>
  <c r="D744" i="13"/>
  <c r="F744" i="13" s="1"/>
  <c r="D848" i="13"/>
  <c r="F848" i="13" s="1"/>
  <c r="D774" i="13"/>
  <c r="D762" i="13"/>
  <c r="D770" i="13"/>
  <c r="D778" i="13"/>
  <c r="D769" i="13"/>
  <c r="D777" i="13"/>
  <c r="D773" i="13"/>
  <c r="F773" i="13" s="1"/>
  <c r="D819" i="13"/>
  <c r="F819" i="13" s="1"/>
  <c r="D862" i="13"/>
  <c r="D751" i="13"/>
  <c r="D766" i="13"/>
  <c r="F766" i="13" s="1"/>
  <c r="D826" i="13"/>
  <c r="F826" i="13" s="1"/>
  <c r="D839" i="13"/>
  <c r="D753" i="13"/>
  <c r="D793" i="13"/>
  <c r="D836" i="13"/>
  <c r="D761" i="13"/>
  <c r="D781" i="13"/>
  <c r="D795" i="13"/>
  <c r="F795" i="13" s="1"/>
  <c r="D815" i="13"/>
  <c r="D835" i="13"/>
  <c r="D806" i="13"/>
  <c r="D820" i="13"/>
  <c r="F820" i="13" s="1"/>
  <c r="D829" i="13"/>
  <c r="D763" i="13"/>
  <c r="D779" i="13"/>
  <c r="D787" i="13"/>
  <c r="D841" i="13"/>
  <c r="F841" i="13" s="1"/>
  <c r="D880" i="13"/>
  <c r="D869" i="13"/>
  <c r="D871" i="13"/>
  <c r="F871" i="13" s="1"/>
  <c r="D743" i="13"/>
  <c r="D742" i="13"/>
  <c r="D797" i="13"/>
  <c r="D745" i="13"/>
  <c r="D760" i="13"/>
  <c r="F760" i="13" s="1"/>
  <c r="D794" i="13"/>
  <c r="D837" i="13"/>
  <c r="D759" i="13"/>
  <c r="D785" i="13"/>
  <c r="F785" i="13" s="1"/>
  <c r="D844" i="13"/>
  <c r="D802" i="13"/>
  <c r="D863" i="13"/>
  <c r="D812" i="13"/>
  <c r="F812" i="13" s="1"/>
  <c r="D851" i="13"/>
  <c r="D866" i="13"/>
  <c r="D755" i="13"/>
  <c r="D791" i="13"/>
  <c r="F791" i="13" s="1"/>
  <c r="D809" i="13"/>
  <c r="D833" i="13"/>
  <c r="D861" i="13"/>
  <c r="F861" i="13" s="1"/>
  <c r="D877" i="13"/>
  <c r="F877" i="13" s="1"/>
  <c r="D856" i="13"/>
  <c r="D789" i="13"/>
  <c r="D782" i="13"/>
  <c r="F782" i="13" s="1"/>
  <c r="D830" i="13"/>
  <c r="F830" i="13" s="1"/>
  <c r="D771" i="13"/>
  <c r="D758" i="13"/>
  <c r="D827" i="13"/>
  <c r="D850" i="13"/>
  <c r="F850" i="13" s="1"/>
  <c r="D807" i="13"/>
  <c r="D838" i="13"/>
  <c r="D855" i="13"/>
  <c r="D803" i="13"/>
  <c r="F803" i="13" s="1"/>
  <c r="D823" i="13"/>
  <c r="D775" i="13"/>
  <c r="D817" i="13"/>
  <c r="D873" i="13"/>
  <c r="F873" i="13" s="1"/>
  <c r="D875" i="13"/>
  <c r="D765" i="13"/>
  <c r="D786" i="13"/>
  <c r="F786" i="13" s="1"/>
  <c r="D859" i="13"/>
  <c r="F859" i="13" s="1"/>
  <c r="D757" i="13"/>
  <c r="D792" i="13"/>
  <c r="D843" i="13"/>
  <c r="D750" i="13"/>
  <c r="F750" i="13" s="1"/>
  <c r="D813" i="13"/>
  <c r="D767" i="13"/>
  <c r="D831" i="13"/>
  <c r="D868" i="13"/>
  <c r="F868" i="13" s="1"/>
  <c r="D874" i="13"/>
  <c r="F874" i="13" s="1"/>
  <c r="D796" i="13"/>
  <c r="D845" i="13"/>
  <c r="D881" i="13"/>
  <c r="D879" i="13"/>
  <c r="D776" i="13"/>
  <c r="D828" i="13"/>
  <c r="F828" i="13" s="1"/>
  <c r="D768" i="13"/>
  <c r="F768" i="13" s="1"/>
  <c r="D821" i="13"/>
  <c r="D842" i="13"/>
  <c r="D805" i="13"/>
  <c r="F805" i="13" s="1"/>
  <c r="D857" i="13"/>
  <c r="F857" i="13" s="1"/>
  <c r="D852" i="13"/>
  <c r="D764" i="13"/>
  <c r="D780" i="13"/>
  <c r="F780" i="13" s="1"/>
  <c r="D865" i="13"/>
  <c r="F865" i="13" s="1"/>
  <c r="D798" i="13"/>
  <c r="F798" i="13" s="1"/>
  <c r="D749" i="13"/>
  <c r="D818" i="13"/>
  <c r="F818" i="13" s="1"/>
  <c r="D801" i="13"/>
  <c r="F801" i="13" s="1"/>
  <c r="D867" i="13"/>
  <c r="D822" i="13"/>
  <c r="D840" i="13"/>
  <c r="D747" i="13"/>
  <c r="D799" i="13"/>
  <c r="D853" i="13"/>
  <c r="D756" i="13"/>
  <c r="D849" i="13"/>
  <c r="F849" i="13" s="1"/>
  <c r="D800" i="13"/>
  <c r="F800" i="13" s="1"/>
  <c r="D870" i="13"/>
  <c r="D847" i="13"/>
  <c r="D811" i="13"/>
  <c r="F811" i="13" s="1"/>
  <c r="D878" i="13"/>
  <c r="D783" i="13"/>
  <c r="D825" i="13"/>
  <c r="D872" i="13"/>
  <c r="E818" i="13"/>
  <c r="E870" i="13"/>
  <c r="E810" i="13"/>
  <c r="E802" i="13"/>
  <c r="E851" i="13"/>
  <c r="E765" i="13"/>
  <c r="F765" i="13" s="1"/>
  <c r="E756" i="13"/>
  <c r="E878" i="13"/>
  <c r="E834" i="13"/>
  <c r="E826" i="13"/>
  <c r="E794" i="13"/>
  <c r="E757" i="13"/>
  <c r="F757" i="13" s="1"/>
  <c r="E748" i="13"/>
  <c r="E866" i="13"/>
  <c r="E812" i="13"/>
  <c r="E753" i="13"/>
  <c r="F753" i="13" s="1"/>
  <c r="E750" i="13"/>
  <c r="E874" i="13"/>
  <c r="E847" i="13"/>
  <c r="E816" i="13"/>
  <c r="E762" i="13"/>
  <c r="E804" i="13"/>
  <c r="E775" i="13"/>
  <c r="E771" i="13"/>
  <c r="E764" i="13"/>
  <c r="E798" i="13"/>
  <c r="E763" i="13"/>
  <c r="F763" i="13" s="1"/>
  <c r="E754" i="13"/>
  <c r="E820" i="13"/>
  <c r="E861" i="13"/>
  <c r="E787" i="13"/>
  <c r="E749" i="13"/>
  <c r="F749" i="13" s="1"/>
  <c r="E824" i="13"/>
  <c r="E746" i="13"/>
  <c r="E860" i="13"/>
  <c r="E831" i="13"/>
  <c r="E747" i="13"/>
  <c r="E781" i="13"/>
  <c r="E846" i="13"/>
  <c r="E770" i="13"/>
  <c r="E755" i="13"/>
  <c r="E857" i="13"/>
  <c r="E833" i="13"/>
  <c r="E758" i="13"/>
  <c r="E783" i="13"/>
  <c r="E743" i="13"/>
  <c r="E774" i="13"/>
  <c r="E806" i="13"/>
  <c r="E767" i="13"/>
  <c r="E809" i="13"/>
  <c r="E742" i="13"/>
  <c r="E790" i="13"/>
  <c r="E868" i="13"/>
  <c r="E773" i="13"/>
  <c r="E808" i="13"/>
  <c r="E880" i="13"/>
  <c r="E744" i="13"/>
  <c r="E823" i="13"/>
  <c r="E840" i="13"/>
  <c r="E853" i="13"/>
  <c r="E805" i="13"/>
  <c r="E849" i="13"/>
  <c r="E859" i="13"/>
  <c r="E855" i="13"/>
  <c r="E869" i="13"/>
  <c r="E797" i="13"/>
  <c r="E811" i="13"/>
  <c r="E827" i="13"/>
  <c r="E854" i="13"/>
  <c r="E862" i="13"/>
  <c r="E822" i="13"/>
  <c r="E863" i="13"/>
  <c r="E795" i="13"/>
  <c r="E796" i="13"/>
  <c r="E769" i="13"/>
  <c r="E872" i="13"/>
  <c r="E803" i="13"/>
  <c r="E759" i="13"/>
  <c r="E785" i="13"/>
  <c r="E836" i="13"/>
  <c r="E830" i="13"/>
  <c r="E875" i="13"/>
  <c r="E801" i="13"/>
  <c r="E815" i="13"/>
  <c r="E838" i="13"/>
  <c r="E780" i="13"/>
  <c r="E848" i="13"/>
  <c r="E881" i="13"/>
  <c r="E779" i="13"/>
  <c r="E766" i="13"/>
  <c r="E752" i="13"/>
  <c r="E799" i="13"/>
  <c r="E856" i="13"/>
  <c r="E791" i="13"/>
  <c r="E864" i="13"/>
  <c r="E788" i="13"/>
  <c r="E839" i="13"/>
  <c r="E858" i="13"/>
  <c r="E837" i="13"/>
  <c r="E843" i="13"/>
  <c r="E761" i="13"/>
  <c r="F761" i="13" s="1"/>
  <c r="E800" i="13"/>
  <c r="E777" i="13"/>
  <c r="E792" i="13"/>
  <c r="E782" i="13"/>
  <c r="E871" i="13"/>
  <c r="E793" i="13"/>
  <c r="E813" i="13"/>
  <c r="E841" i="13"/>
  <c r="E807" i="13"/>
  <c r="E825" i="13"/>
  <c r="E867" i="13"/>
  <c r="E776" i="13"/>
  <c r="E819" i="13"/>
  <c r="E865" i="13"/>
  <c r="E829" i="13"/>
  <c r="E850" i="13"/>
  <c r="E876" i="13"/>
  <c r="E832" i="13"/>
  <c r="E778" i="13"/>
  <c r="E844" i="13"/>
  <c r="E772" i="13"/>
  <c r="E845" i="13"/>
  <c r="E852" i="13"/>
  <c r="E821" i="13"/>
  <c r="E879" i="13"/>
  <c r="E784" i="13"/>
  <c r="E835" i="13"/>
  <c r="E873" i="13"/>
  <c r="E745" i="13"/>
  <c r="E814" i="13"/>
  <c r="E751" i="13"/>
  <c r="F751" i="13" s="1"/>
  <c r="E828" i="13"/>
  <c r="E768" i="13"/>
  <c r="E842" i="13"/>
  <c r="E817" i="13"/>
  <c r="E877" i="13"/>
  <c r="E786" i="13"/>
  <c r="E760" i="13"/>
  <c r="E789" i="13"/>
  <c r="K734" i="13"/>
  <c r="F617" i="9"/>
  <c r="F633" i="9"/>
  <c r="F625" i="9"/>
  <c r="J625" i="9" s="1"/>
  <c r="F678" i="9"/>
  <c r="G678" i="9" s="1"/>
  <c r="F720" i="9"/>
  <c r="J720" i="9" s="1"/>
  <c r="J694" i="9"/>
  <c r="G694" i="9"/>
  <c r="J657" i="9"/>
  <c r="G657" i="9"/>
  <c r="J615" i="9"/>
  <c r="G615" i="9"/>
  <c r="F719" i="9"/>
  <c r="F680" i="9"/>
  <c r="F597" i="9"/>
  <c r="F621" i="9"/>
  <c r="F651" i="9"/>
  <c r="F688" i="9"/>
  <c r="F609" i="9"/>
  <c r="F710" i="9"/>
  <c r="F723" i="9"/>
  <c r="F725" i="9"/>
  <c r="F711" i="9"/>
  <c r="F623" i="9"/>
  <c r="F666" i="9"/>
  <c r="F722" i="9"/>
  <c r="F726" i="9"/>
  <c r="F690" i="9"/>
  <c r="F642" i="9"/>
  <c r="F636" i="9"/>
  <c r="F715" i="9"/>
  <c r="F656" i="9"/>
  <c r="F724" i="9"/>
  <c r="F718" i="9"/>
  <c r="F635" i="9"/>
  <c r="F659" i="9"/>
  <c r="F721" i="9"/>
  <c r="F595" i="9"/>
  <c r="F638" i="9"/>
  <c r="F606" i="9"/>
  <c r="F713" i="9"/>
  <c r="F610" i="9"/>
  <c r="F640" i="9"/>
  <c r="F728" i="9"/>
  <c r="F705" i="9"/>
  <c r="J686" i="9"/>
  <c r="G686" i="9"/>
  <c r="J619" i="9"/>
  <c r="G619" i="9"/>
  <c r="J641" i="9"/>
  <c r="G641" i="9"/>
  <c r="J649" i="9"/>
  <c r="G649" i="9"/>
  <c r="F704" i="9"/>
  <c r="F670" i="9"/>
  <c r="F645" i="9"/>
  <c r="F674" i="9"/>
  <c r="F712" i="9"/>
  <c r="F663" i="9"/>
  <c r="F702" i="9"/>
  <c r="F672" i="9"/>
  <c r="F631" i="9"/>
  <c r="F696" i="9"/>
  <c r="F660" i="9"/>
  <c r="F620" i="9"/>
  <c r="F708" i="9"/>
  <c r="F684" i="9"/>
  <c r="F673" i="9"/>
  <c r="F624" i="9"/>
  <c r="F604" i="9"/>
  <c r="F669" i="9"/>
  <c r="F608" i="9"/>
  <c r="F654" i="9"/>
  <c r="F681" i="9"/>
  <c r="F703" i="9"/>
  <c r="F600" i="9"/>
  <c r="F598" i="9"/>
  <c r="F693" i="9"/>
  <c r="F626" i="9"/>
  <c r="F616" i="9"/>
  <c r="F622" i="9"/>
  <c r="F648" i="9"/>
  <c r="F679" i="9"/>
  <c r="F732" i="9"/>
  <c r="J692" i="9"/>
  <c r="G692" i="9"/>
  <c r="J633" i="9"/>
  <c r="G633" i="9"/>
  <c r="F675" i="9"/>
  <c r="F639" i="9"/>
  <c r="F599" i="9"/>
  <c r="F733" i="9"/>
  <c r="F714" i="9"/>
  <c r="F689" i="9"/>
  <c r="F729" i="9"/>
  <c r="F653" i="9"/>
  <c r="F667" i="9"/>
  <c r="F601" i="9"/>
  <c r="F629" i="9"/>
  <c r="F661" i="9"/>
  <c r="F700" i="9"/>
  <c r="F668" i="9"/>
  <c r="F699" i="9"/>
  <c r="F677" i="9"/>
  <c r="F706" i="9"/>
  <c r="F632" i="9"/>
  <c r="F695" i="9"/>
  <c r="F628" i="9"/>
  <c r="F665" i="9"/>
  <c r="F727" i="9"/>
  <c r="F627" i="9"/>
  <c r="F612" i="9"/>
  <c r="F682" i="9"/>
  <c r="F662" i="9"/>
  <c r="F614" i="9"/>
  <c r="F652" i="9"/>
  <c r="F594" i="9"/>
  <c r="F630" i="9"/>
  <c r="F658" i="9"/>
  <c r="F691" i="9"/>
  <c r="F709" i="9"/>
  <c r="J617" i="9"/>
  <c r="G617" i="9"/>
  <c r="F613" i="9"/>
  <c r="F655" i="9"/>
  <c r="F646" i="9"/>
  <c r="F716" i="9"/>
  <c r="F676" i="9"/>
  <c r="F647" i="9"/>
  <c r="F671" i="9"/>
  <c r="F605" i="9"/>
  <c r="F603" i="9"/>
  <c r="F664" i="9"/>
  <c r="F685" i="9"/>
  <c r="F607" i="9"/>
  <c r="F637" i="9"/>
  <c r="F731" i="9"/>
  <c r="F650" i="9"/>
  <c r="F618" i="9"/>
  <c r="F730" i="9"/>
  <c r="F611" i="9"/>
  <c r="F643" i="9"/>
  <c r="F707" i="9"/>
  <c r="F698" i="9"/>
  <c r="F596" i="9"/>
  <c r="F687" i="9"/>
  <c r="F644" i="9"/>
  <c r="F683" i="9"/>
  <c r="F602" i="9"/>
  <c r="F634" i="9"/>
  <c r="F701" i="9"/>
  <c r="F697" i="9"/>
  <c r="F717" i="9"/>
  <c r="G696" i="8"/>
  <c r="J723" i="8"/>
  <c r="J694" i="8"/>
  <c r="J806" i="8"/>
  <c r="G793" i="8"/>
  <c r="J745" i="8"/>
  <c r="G686" i="8"/>
  <c r="I686" i="8" s="1"/>
  <c r="J751" i="8"/>
  <c r="G779" i="8"/>
  <c r="G743" i="8"/>
  <c r="G675" i="8"/>
  <c r="H675" i="8" s="1"/>
  <c r="G780" i="8"/>
  <c r="I780" i="8" s="1"/>
  <c r="J679" i="8"/>
  <c r="G704" i="8"/>
  <c r="G805" i="8"/>
  <c r="H805" i="8" s="1"/>
  <c r="G774" i="8"/>
  <c r="H774" i="8" s="1"/>
  <c r="J716" i="8"/>
  <c r="G803" i="8"/>
  <c r="G693" i="8"/>
  <c r="H693" i="8" s="1"/>
  <c r="G676" i="8"/>
  <c r="H676" i="8" s="1"/>
  <c r="G719" i="8"/>
  <c r="H719" i="8" s="1"/>
  <c r="J733" i="8"/>
  <c r="J778" i="8"/>
  <c r="G699" i="8"/>
  <c r="H699" i="8" s="1"/>
  <c r="G782" i="8"/>
  <c r="I782" i="8" s="1"/>
  <c r="G734" i="8"/>
  <c r="F749" i="8"/>
  <c r="F752" i="8"/>
  <c r="F724" i="8"/>
  <c r="F800" i="8"/>
  <c r="F739" i="8"/>
  <c r="F791" i="8"/>
  <c r="G791" i="8" s="1"/>
  <c r="F718" i="8"/>
  <c r="G718" i="8" s="1"/>
  <c r="F713" i="8"/>
  <c r="G776" i="8"/>
  <c r="I776" i="8" s="1"/>
  <c r="G689" i="8"/>
  <c r="K689" i="8" s="1"/>
  <c r="G717" i="8"/>
  <c r="K717" i="8" s="1"/>
  <c r="G785" i="8"/>
  <c r="G744" i="8"/>
  <c r="I744" i="8" s="1"/>
  <c r="G707" i="8"/>
  <c r="I707" i="8" s="1"/>
  <c r="G726" i="8"/>
  <c r="K726" i="8" s="1"/>
  <c r="F754" i="8"/>
  <c r="F783" i="8"/>
  <c r="F697" i="8"/>
  <c r="F670" i="8"/>
  <c r="F760" i="8"/>
  <c r="F685" i="8"/>
  <c r="F797" i="8"/>
  <c r="F796" i="8"/>
  <c r="F759" i="8"/>
  <c r="F703" i="8"/>
  <c r="G703" i="8" s="1"/>
  <c r="F773" i="8"/>
  <c r="F798" i="8"/>
  <c r="J798" i="8" s="1"/>
  <c r="F721" i="8"/>
  <c r="F711" i="8"/>
  <c r="J710" i="8"/>
  <c r="F792" i="8"/>
  <c r="F682" i="8"/>
  <c r="F758" i="8"/>
  <c r="G787" i="8"/>
  <c r="H787" i="8" s="1"/>
  <c r="G795" i="8"/>
  <c r="H795" i="8" s="1"/>
  <c r="G691" i="8"/>
  <c r="G762" i="8"/>
  <c r="I762" i="8" s="1"/>
  <c r="G714" i="8"/>
  <c r="H714" i="8" s="1"/>
  <c r="G688" i="8"/>
  <c r="H688" i="8" s="1"/>
  <c r="J802" i="8"/>
  <c r="J786" i="8"/>
  <c r="F771" i="8"/>
  <c r="F775" i="8"/>
  <c r="F720" i="8"/>
  <c r="F746" i="8"/>
  <c r="F763" i="8"/>
  <c r="F772" i="8"/>
  <c r="F764" i="8"/>
  <c r="F753" i="8"/>
  <c r="F729" i="8"/>
  <c r="F755" i="8"/>
  <c r="F748" i="8"/>
  <c r="F801" i="8"/>
  <c r="F727" i="8"/>
  <c r="F700" i="8"/>
  <c r="J700" i="8" s="1"/>
  <c r="F728" i="8"/>
  <c r="F736" i="8"/>
  <c r="F799" i="8"/>
  <c r="G769" i="8"/>
  <c r="J769" i="8"/>
  <c r="J705" i="8"/>
  <c r="G705" i="8"/>
  <c r="J732" i="8"/>
  <c r="G732" i="8"/>
  <c r="G768" i="8"/>
  <c r="J768" i="8"/>
  <c r="J788" i="8"/>
  <c r="G788" i="8"/>
  <c r="J804" i="8"/>
  <c r="G804" i="8"/>
  <c r="J671" i="8"/>
  <c r="G671" i="8"/>
  <c r="G684" i="8"/>
  <c r="J684" i="8"/>
  <c r="J725" i="8"/>
  <c r="G725" i="8"/>
  <c r="J680" i="8"/>
  <c r="G680" i="8"/>
  <c r="F766" i="8"/>
  <c r="J777" i="8"/>
  <c r="G777" i="8"/>
  <c r="J791" i="8"/>
  <c r="J765" i="8"/>
  <c r="G765" i="8"/>
  <c r="G713" i="8"/>
  <c r="J713" i="8"/>
  <c r="G669" i="8"/>
  <c r="J669" i="8"/>
  <c r="J702" i="8"/>
  <c r="G702" i="8"/>
  <c r="G738" i="8"/>
  <c r="J738" i="8"/>
  <c r="F695" i="8"/>
  <c r="J759" i="8"/>
  <c r="G759" i="8"/>
  <c r="J737" i="8"/>
  <c r="G737" i="8"/>
  <c r="J747" i="8"/>
  <c r="G747" i="8"/>
  <c r="J761" i="8"/>
  <c r="G761" i="8"/>
  <c r="G706" i="8"/>
  <c r="J706" i="8"/>
  <c r="G735" i="8"/>
  <c r="J735" i="8"/>
  <c r="F742" i="8"/>
  <c r="F756" i="8"/>
  <c r="J730" i="8"/>
  <c r="G730" i="8"/>
  <c r="J692" i="8"/>
  <c r="G692" i="8"/>
  <c r="J690" i="8"/>
  <c r="G690" i="8"/>
  <c r="G700" i="8"/>
  <c r="G698" i="8"/>
  <c r="J698" i="8"/>
  <c r="F757" i="8"/>
  <c r="G741" i="8"/>
  <c r="J741" i="8"/>
  <c r="F750" i="8"/>
  <c r="K715" i="8"/>
  <c r="H715" i="8"/>
  <c r="I715" i="8"/>
  <c r="I708" i="8"/>
  <c r="K708" i="8"/>
  <c r="H708" i="8"/>
  <c r="I701" i="8"/>
  <c r="K701" i="8"/>
  <c r="H701" i="8"/>
  <c r="H673" i="8"/>
  <c r="K673" i="8"/>
  <c r="I673" i="8"/>
  <c r="K805" i="8"/>
  <c r="I805" i="8"/>
  <c r="K672" i="8"/>
  <c r="I672" i="8"/>
  <c r="H672" i="8"/>
  <c r="I675" i="8"/>
  <c r="I723" i="8"/>
  <c r="H723" i="8"/>
  <c r="K723" i="8"/>
  <c r="I793" i="8"/>
  <c r="K793" i="8"/>
  <c r="H793" i="8"/>
  <c r="K693" i="8"/>
  <c r="K803" i="8"/>
  <c r="H803" i="8"/>
  <c r="I803" i="8"/>
  <c r="K782" i="8"/>
  <c r="K683" i="8"/>
  <c r="I683" i="8"/>
  <c r="H683" i="8"/>
  <c r="I784" i="8"/>
  <c r="K784" i="8"/>
  <c r="H784" i="8"/>
  <c r="K709" i="8"/>
  <c r="H709" i="8"/>
  <c r="I709" i="8"/>
  <c r="K744" i="8"/>
  <c r="I745" i="8"/>
  <c r="H745" i="8"/>
  <c r="K745" i="8"/>
  <c r="I778" i="8"/>
  <c r="H778" i="8"/>
  <c r="K778" i="8"/>
  <c r="H687" i="8"/>
  <c r="K687" i="8"/>
  <c r="I687" i="8"/>
  <c r="H712" i="8"/>
  <c r="I712" i="8"/>
  <c r="K712" i="8"/>
  <c r="K743" i="8"/>
  <c r="H743" i="8"/>
  <c r="I743" i="8"/>
  <c r="H722" i="8"/>
  <c r="I722" i="8"/>
  <c r="K722" i="8"/>
  <c r="I781" i="8"/>
  <c r="H781" i="8"/>
  <c r="K781" i="8"/>
  <c r="K674" i="8"/>
  <c r="H674" i="8"/>
  <c r="I674" i="8"/>
  <c r="K794" i="8"/>
  <c r="H794" i="8"/>
  <c r="I794" i="8"/>
  <c r="H740" i="8"/>
  <c r="I740" i="8"/>
  <c r="K740" i="8"/>
  <c r="I719" i="8"/>
  <c r="K751" i="8"/>
  <c r="I751" i="8"/>
  <c r="H751" i="8"/>
  <c r="K733" i="8"/>
  <c r="H733" i="8"/>
  <c r="I733" i="8"/>
  <c r="H806" i="8"/>
  <c r="I806" i="8"/>
  <c r="K806" i="8"/>
  <c r="K678" i="8"/>
  <c r="I678" i="8"/>
  <c r="H678" i="8"/>
  <c r="K731" i="8"/>
  <c r="I731" i="8"/>
  <c r="H731" i="8"/>
  <c r="H668" i="8"/>
  <c r="K668" i="8"/>
  <c r="I668" i="8"/>
  <c r="K677" i="8"/>
  <c r="I677" i="8"/>
  <c r="H677" i="8"/>
  <c r="K696" i="8"/>
  <c r="H696" i="8"/>
  <c r="I696" i="8"/>
  <c r="I789" i="8"/>
  <c r="H789" i="8"/>
  <c r="K789" i="8"/>
  <c r="H704" i="8"/>
  <c r="I704" i="8"/>
  <c r="K704" i="8"/>
  <c r="H790" i="8"/>
  <c r="K790" i="8"/>
  <c r="I790" i="8"/>
  <c r="H691" i="8"/>
  <c r="K691" i="8"/>
  <c r="I691" i="8"/>
  <c r="I785" i="8"/>
  <c r="K785" i="8"/>
  <c r="H785" i="8"/>
  <c r="K770" i="8"/>
  <c r="H770" i="8"/>
  <c r="I770" i="8"/>
  <c r="K694" i="8"/>
  <c r="I694" i="8"/>
  <c r="H694" i="8"/>
  <c r="H679" i="8"/>
  <c r="K679" i="8"/>
  <c r="I679" i="8"/>
  <c r="H802" i="8"/>
  <c r="K802" i="8"/>
  <c r="I802" i="8"/>
  <c r="K807" i="8"/>
  <c r="I807" i="8"/>
  <c r="H807" i="8"/>
  <c r="K734" i="8"/>
  <c r="H734" i="8"/>
  <c r="I734" i="8"/>
  <c r="I767" i="8"/>
  <c r="K767" i="8"/>
  <c r="H767" i="8"/>
  <c r="H716" i="8"/>
  <c r="I716" i="8"/>
  <c r="K716" i="8"/>
  <c r="H681" i="8"/>
  <c r="K681" i="8"/>
  <c r="I681" i="8"/>
  <c r="K779" i="8"/>
  <c r="I779" i="8"/>
  <c r="H779" i="8"/>
  <c r="I710" i="8"/>
  <c r="H710" i="8"/>
  <c r="K710" i="8"/>
  <c r="K786" i="8"/>
  <c r="I786" i="8"/>
  <c r="H786" i="8"/>
  <c r="J326" i="6"/>
  <c r="G326" i="6"/>
  <c r="G327" i="6"/>
  <c r="J327" i="6"/>
  <c r="A329" i="6"/>
  <c r="C328" i="6"/>
  <c r="E328" i="6" s="1"/>
  <c r="B328" i="6"/>
  <c r="D328" i="6" s="1"/>
  <c r="F328" i="6" s="1"/>
  <c r="I325" i="6"/>
  <c r="H325" i="6"/>
  <c r="F210" i="6"/>
  <c r="J210" i="6" s="1"/>
  <c r="A284" i="6"/>
  <c r="C283" i="6"/>
  <c r="B283" i="6"/>
  <c r="A247" i="6"/>
  <c r="C246" i="6"/>
  <c r="B246" i="6"/>
  <c r="H209" i="6"/>
  <c r="I209" i="6"/>
  <c r="B211" i="6"/>
  <c r="D211" i="6" s="1"/>
  <c r="C211" i="6"/>
  <c r="E211" i="6" s="1"/>
  <c r="A212" i="6"/>
  <c r="A168" i="6"/>
  <c r="C167" i="6"/>
  <c r="B167" i="6"/>
  <c r="A131" i="6"/>
  <c r="C130" i="6"/>
  <c r="B130" i="6"/>
  <c r="A93" i="6"/>
  <c r="C92" i="6"/>
  <c r="B92" i="6"/>
  <c r="F55" i="6"/>
  <c r="I54" i="6"/>
  <c r="H54" i="6"/>
  <c r="A57" i="6"/>
  <c r="C56" i="6"/>
  <c r="E56" i="6" s="1"/>
  <c r="B56" i="6"/>
  <c r="D56" i="6" s="1"/>
  <c r="I53" i="6"/>
  <c r="H53" i="6"/>
  <c r="F53" i="4"/>
  <c r="F52" i="5"/>
  <c r="A169" i="5"/>
  <c r="C168" i="5"/>
  <c r="B168" i="5"/>
  <c r="A132" i="5"/>
  <c r="C131" i="5"/>
  <c r="B131" i="5"/>
  <c r="A54" i="5"/>
  <c r="C53" i="5"/>
  <c r="E53" i="5" s="1"/>
  <c r="B53" i="5"/>
  <c r="D53" i="5" s="1"/>
  <c r="A92" i="5"/>
  <c r="C91" i="5"/>
  <c r="B91" i="5"/>
  <c r="I51" i="5"/>
  <c r="H51" i="5"/>
  <c r="I50" i="5"/>
  <c r="H50" i="5"/>
  <c r="G52" i="5"/>
  <c r="A168" i="4"/>
  <c r="C167" i="4"/>
  <c r="B167" i="4"/>
  <c r="A131" i="4"/>
  <c r="C130" i="4"/>
  <c r="B130" i="4"/>
  <c r="A94" i="4"/>
  <c r="C93" i="4"/>
  <c r="B93" i="4"/>
  <c r="G53" i="4"/>
  <c r="A55" i="4"/>
  <c r="C54" i="4"/>
  <c r="E54" i="4" s="1"/>
  <c r="B54" i="4"/>
  <c r="D54" i="4" s="1"/>
  <c r="I52" i="4"/>
  <c r="H52" i="4"/>
  <c r="F52" i="1"/>
  <c r="I50" i="1"/>
  <c r="H50" i="1"/>
  <c r="A54" i="1"/>
  <c r="C53" i="1"/>
  <c r="E53" i="1" s="1"/>
  <c r="B53" i="1"/>
  <c r="D53" i="1" s="1"/>
  <c r="F53" i="1" s="1"/>
  <c r="J51" i="1"/>
  <c r="G51" i="1"/>
  <c r="J52" i="3"/>
  <c r="G52" i="3"/>
  <c r="H51" i="3"/>
  <c r="I51" i="3"/>
  <c r="A54" i="3"/>
  <c r="C53" i="3"/>
  <c r="E53" i="3" s="1"/>
  <c r="B53" i="3"/>
  <c r="D53" i="3" s="1"/>
  <c r="C207" i="1"/>
  <c r="A208" i="1"/>
  <c r="B207" i="1"/>
  <c r="C168" i="1"/>
  <c r="B168" i="1"/>
  <c r="A169" i="1"/>
  <c r="C130" i="1"/>
  <c r="A131" i="1"/>
  <c r="B130" i="1"/>
  <c r="C93" i="1"/>
  <c r="A94" i="1"/>
  <c r="B93" i="1"/>
  <c r="J751" i="13" l="1"/>
  <c r="G751" i="13"/>
  <c r="J749" i="13"/>
  <c r="G749" i="13"/>
  <c r="J757" i="13"/>
  <c r="G757" i="13"/>
  <c r="J811" i="13"/>
  <c r="G811" i="13"/>
  <c r="G801" i="13"/>
  <c r="J801" i="13"/>
  <c r="J857" i="13"/>
  <c r="G857" i="13"/>
  <c r="F881" i="13"/>
  <c r="G868" i="13"/>
  <c r="J868" i="13"/>
  <c r="G859" i="13"/>
  <c r="J859" i="13"/>
  <c r="J803" i="13"/>
  <c r="G803" i="13"/>
  <c r="J850" i="13"/>
  <c r="G850" i="13"/>
  <c r="G877" i="13"/>
  <c r="J877" i="13"/>
  <c r="G812" i="13"/>
  <c r="J812" i="13"/>
  <c r="J760" i="13"/>
  <c r="G760" i="13"/>
  <c r="J841" i="13"/>
  <c r="G841" i="13"/>
  <c r="F815" i="13"/>
  <c r="J826" i="13"/>
  <c r="G826" i="13"/>
  <c r="J819" i="13"/>
  <c r="G819" i="13"/>
  <c r="G848" i="13"/>
  <c r="J848" i="13"/>
  <c r="F790" i="13"/>
  <c r="J746" i="13"/>
  <c r="G746" i="13"/>
  <c r="G808" i="13"/>
  <c r="J808" i="13"/>
  <c r="J763" i="13"/>
  <c r="G763" i="13"/>
  <c r="F825" i="13"/>
  <c r="F756" i="13"/>
  <c r="F840" i="13"/>
  <c r="G780" i="13"/>
  <c r="J780" i="13"/>
  <c r="G828" i="13"/>
  <c r="J828" i="13"/>
  <c r="F831" i="13"/>
  <c r="F843" i="13"/>
  <c r="F817" i="13"/>
  <c r="F827" i="13"/>
  <c r="G782" i="13"/>
  <c r="J782" i="13"/>
  <c r="G861" i="13"/>
  <c r="J861" i="13"/>
  <c r="F863" i="13"/>
  <c r="J871" i="13"/>
  <c r="G871" i="13"/>
  <c r="F787" i="13"/>
  <c r="J820" i="13"/>
  <c r="G820" i="13"/>
  <c r="F793" i="13"/>
  <c r="J766" i="13"/>
  <c r="G766" i="13"/>
  <c r="G773" i="13"/>
  <c r="J773" i="13"/>
  <c r="F770" i="13"/>
  <c r="J744" i="13"/>
  <c r="G744" i="13"/>
  <c r="F784" i="13"/>
  <c r="G834" i="13"/>
  <c r="J834" i="13"/>
  <c r="F814" i="13"/>
  <c r="G824" i="13"/>
  <c r="J824" i="13"/>
  <c r="G804" i="13"/>
  <c r="J804" i="13"/>
  <c r="F745" i="13"/>
  <c r="F759" i="13"/>
  <c r="F743" i="13"/>
  <c r="J765" i="13"/>
  <c r="G765" i="13"/>
  <c r="F783" i="13"/>
  <c r="F870" i="13"/>
  <c r="F853" i="13"/>
  <c r="F822" i="13"/>
  <c r="F764" i="13"/>
  <c r="F842" i="13"/>
  <c r="F776" i="13"/>
  <c r="F796" i="13"/>
  <c r="F767" i="13"/>
  <c r="F792" i="13"/>
  <c r="F775" i="13"/>
  <c r="F838" i="13"/>
  <c r="F758" i="13"/>
  <c r="F789" i="13"/>
  <c r="F833" i="13"/>
  <c r="F866" i="13"/>
  <c r="F802" i="13"/>
  <c r="F837" i="13"/>
  <c r="F797" i="13"/>
  <c r="F869" i="13"/>
  <c r="F779" i="13"/>
  <c r="F806" i="13"/>
  <c r="F781" i="13"/>
  <c r="F777" i="13"/>
  <c r="F762" i="13"/>
  <c r="F858" i="13"/>
  <c r="F860" i="13"/>
  <c r="F788" i="13"/>
  <c r="F854" i="13"/>
  <c r="F832" i="13"/>
  <c r="F816" i="13"/>
  <c r="J753" i="13"/>
  <c r="G753" i="13"/>
  <c r="F872" i="13"/>
  <c r="G849" i="13"/>
  <c r="J849" i="13"/>
  <c r="G865" i="13"/>
  <c r="J865" i="13"/>
  <c r="G768" i="13"/>
  <c r="J768" i="13"/>
  <c r="J750" i="13"/>
  <c r="G750" i="13"/>
  <c r="G873" i="13"/>
  <c r="J873" i="13"/>
  <c r="J830" i="13"/>
  <c r="G830" i="13"/>
  <c r="G791" i="13"/>
  <c r="J791" i="13"/>
  <c r="G785" i="13"/>
  <c r="J785" i="13"/>
  <c r="F829" i="13"/>
  <c r="F836" i="13"/>
  <c r="F778" i="13"/>
  <c r="J772" i="13"/>
  <c r="G772" i="13"/>
  <c r="J810" i="13"/>
  <c r="G810" i="13"/>
  <c r="F847" i="13"/>
  <c r="G818" i="13"/>
  <c r="J818" i="13"/>
  <c r="G805" i="13"/>
  <c r="J805" i="13"/>
  <c r="F845" i="13"/>
  <c r="J786" i="13"/>
  <c r="G786" i="13"/>
  <c r="F855" i="13"/>
  <c r="G795" i="13"/>
  <c r="J795" i="13"/>
  <c r="J761" i="13"/>
  <c r="G761" i="13"/>
  <c r="F755" i="13"/>
  <c r="F747" i="13"/>
  <c r="F878" i="13"/>
  <c r="G800" i="13"/>
  <c r="J800" i="13"/>
  <c r="F799" i="13"/>
  <c r="F867" i="13"/>
  <c r="J798" i="13"/>
  <c r="G798" i="13"/>
  <c r="F852" i="13"/>
  <c r="F821" i="13"/>
  <c r="F879" i="13"/>
  <c r="J874" i="13"/>
  <c r="G874" i="13"/>
  <c r="F813" i="13"/>
  <c r="F875" i="13"/>
  <c r="F823" i="13"/>
  <c r="F807" i="13"/>
  <c r="F771" i="13"/>
  <c r="F856" i="13"/>
  <c r="F809" i="13"/>
  <c r="F851" i="13"/>
  <c r="F844" i="13"/>
  <c r="F794" i="13"/>
  <c r="F742" i="13"/>
  <c r="F880" i="13"/>
  <c r="F835" i="13"/>
  <c r="F839" i="13"/>
  <c r="F862" i="13"/>
  <c r="F769" i="13"/>
  <c r="F774" i="13"/>
  <c r="F748" i="13"/>
  <c r="F752" i="13"/>
  <c r="F846" i="13"/>
  <c r="F754" i="13"/>
  <c r="F864" i="13"/>
  <c r="F876" i="13"/>
  <c r="G625" i="9"/>
  <c r="J678" i="9"/>
  <c r="G720" i="9"/>
  <c r="K720" i="9" s="1"/>
  <c r="J697" i="9"/>
  <c r="G697" i="9"/>
  <c r="J683" i="9"/>
  <c r="G683" i="9"/>
  <c r="J698" i="9"/>
  <c r="G698" i="9"/>
  <c r="J730" i="9"/>
  <c r="G730" i="9"/>
  <c r="J637" i="9"/>
  <c r="G637" i="9"/>
  <c r="J603" i="9"/>
  <c r="G603" i="9"/>
  <c r="J676" i="9"/>
  <c r="G676" i="9"/>
  <c r="J613" i="9"/>
  <c r="G613" i="9"/>
  <c r="J630" i="9"/>
  <c r="G630" i="9"/>
  <c r="J662" i="9"/>
  <c r="G662" i="9"/>
  <c r="J727" i="9"/>
  <c r="G727" i="9"/>
  <c r="J632" i="9"/>
  <c r="G632" i="9"/>
  <c r="J668" i="9"/>
  <c r="G668" i="9"/>
  <c r="J601" i="9"/>
  <c r="G601" i="9"/>
  <c r="J689" i="9"/>
  <c r="G689" i="9"/>
  <c r="G639" i="9"/>
  <c r="J639" i="9"/>
  <c r="H692" i="9"/>
  <c r="K692" i="9"/>
  <c r="I692" i="9"/>
  <c r="J648" i="9"/>
  <c r="G648" i="9"/>
  <c r="J693" i="9"/>
  <c r="G693" i="9"/>
  <c r="J681" i="9"/>
  <c r="G681" i="9"/>
  <c r="J604" i="9"/>
  <c r="G604" i="9"/>
  <c r="J708" i="9"/>
  <c r="G708" i="9"/>
  <c r="G631" i="9"/>
  <c r="J631" i="9"/>
  <c r="J712" i="9"/>
  <c r="G712" i="9"/>
  <c r="J704" i="9"/>
  <c r="G704" i="9"/>
  <c r="J610" i="9"/>
  <c r="G610" i="9"/>
  <c r="J595" i="9"/>
  <c r="G595" i="9"/>
  <c r="J718" i="9"/>
  <c r="G718" i="9"/>
  <c r="J636" i="9"/>
  <c r="G636" i="9"/>
  <c r="J722" i="9"/>
  <c r="G722" i="9"/>
  <c r="J725" i="9"/>
  <c r="G725" i="9"/>
  <c r="J688" i="9"/>
  <c r="G688" i="9"/>
  <c r="J680" i="9"/>
  <c r="G680" i="9"/>
  <c r="I657" i="9"/>
  <c r="H657" i="9"/>
  <c r="K657" i="9"/>
  <c r="J701" i="9"/>
  <c r="G701" i="9"/>
  <c r="J644" i="9"/>
  <c r="G644" i="9"/>
  <c r="J707" i="9"/>
  <c r="G707" i="9"/>
  <c r="J618" i="9"/>
  <c r="G618" i="9"/>
  <c r="J607" i="9"/>
  <c r="G607" i="9"/>
  <c r="J605" i="9"/>
  <c r="G605" i="9"/>
  <c r="J716" i="9"/>
  <c r="G716" i="9"/>
  <c r="H720" i="9"/>
  <c r="I617" i="9"/>
  <c r="H617" i="9"/>
  <c r="K617" i="9"/>
  <c r="J709" i="9"/>
  <c r="G709" i="9"/>
  <c r="J594" i="9"/>
  <c r="G594" i="9"/>
  <c r="G682" i="9"/>
  <c r="J682" i="9"/>
  <c r="J665" i="9"/>
  <c r="G665" i="9"/>
  <c r="J706" i="9"/>
  <c r="G706" i="9"/>
  <c r="J700" i="9"/>
  <c r="G700" i="9"/>
  <c r="J667" i="9"/>
  <c r="G667" i="9"/>
  <c r="J714" i="9"/>
  <c r="G714" i="9"/>
  <c r="J675" i="9"/>
  <c r="G675" i="9"/>
  <c r="J622" i="9"/>
  <c r="G622" i="9"/>
  <c r="J598" i="9"/>
  <c r="G598" i="9"/>
  <c r="J654" i="9"/>
  <c r="G654" i="9"/>
  <c r="J624" i="9"/>
  <c r="G624" i="9"/>
  <c r="J620" i="9"/>
  <c r="G620" i="9"/>
  <c r="J672" i="9"/>
  <c r="G672" i="9"/>
  <c r="J674" i="9"/>
  <c r="G674" i="9"/>
  <c r="K649" i="9"/>
  <c r="I649" i="9"/>
  <c r="H649" i="9"/>
  <c r="H619" i="9"/>
  <c r="K619" i="9"/>
  <c r="I619" i="9"/>
  <c r="J705" i="9"/>
  <c r="G705" i="9"/>
  <c r="J713" i="9"/>
  <c r="G713" i="9"/>
  <c r="J721" i="9"/>
  <c r="G721" i="9"/>
  <c r="J724" i="9"/>
  <c r="G724" i="9"/>
  <c r="J642" i="9"/>
  <c r="G642" i="9"/>
  <c r="J666" i="9"/>
  <c r="G666" i="9"/>
  <c r="J723" i="9"/>
  <c r="G723" i="9"/>
  <c r="J651" i="9"/>
  <c r="G651" i="9"/>
  <c r="J719" i="9"/>
  <c r="G719" i="9"/>
  <c r="J634" i="9"/>
  <c r="G634" i="9"/>
  <c r="J687" i="9"/>
  <c r="G687" i="9"/>
  <c r="J643" i="9"/>
  <c r="G643" i="9"/>
  <c r="J650" i="9"/>
  <c r="G650" i="9"/>
  <c r="J685" i="9"/>
  <c r="G685" i="9"/>
  <c r="J671" i="9"/>
  <c r="G671" i="9"/>
  <c r="J646" i="9"/>
  <c r="G646" i="9"/>
  <c r="J691" i="9"/>
  <c r="G691" i="9"/>
  <c r="J652" i="9"/>
  <c r="G652" i="9"/>
  <c r="J612" i="9"/>
  <c r="G612" i="9"/>
  <c r="J628" i="9"/>
  <c r="G628" i="9"/>
  <c r="J677" i="9"/>
  <c r="G677" i="9"/>
  <c r="J661" i="9"/>
  <c r="G661" i="9"/>
  <c r="J653" i="9"/>
  <c r="G653" i="9"/>
  <c r="J733" i="9"/>
  <c r="G733" i="9"/>
  <c r="I633" i="9"/>
  <c r="H633" i="9"/>
  <c r="K633" i="9"/>
  <c r="J732" i="9"/>
  <c r="G732" i="9"/>
  <c r="J616" i="9"/>
  <c r="G616" i="9"/>
  <c r="J600" i="9"/>
  <c r="G600" i="9"/>
  <c r="J608" i="9"/>
  <c r="G608" i="9"/>
  <c r="J673" i="9"/>
  <c r="G673" i="9"/>
  <c r="J660" i="9"/>
  <c r="G660" i="9"/>
  <c r="J702" i="9"/>
  <c r="G702" i="9"/>
  <c r="J645" i="9"/>
  <c r="G645" i="9"/>
  <c r="J728" i="9"/>
  <c r="G728" i="9"/>
  <c r="J606" i="9"/>
  <c r="G606" i="9"/>
  <c r="J659" i="9"/>
  <c r="G659" i="9"/>
  <c r="J656" i="9"/>
  <c r="G656" i="9"/>
  <c r="G690" i="9"/>
  <c r="J690" i="9"/>
  <c r="J623" i="9"/>
  <c r="G623" i="9"/>
  <c r="J710" i="9"/>
  <c r="G710" i="9"/>
  <c r="J621" i="9"/>
  <c r="G621" i="9"/>
  <c r="H615" i="9"/>
  <c r="K615" i="9"/>
  <c r="I615" i="9"/>
  <c r="H694" i="9"/>
  <c r="K694" i="9"/>
  <c r="I694" i="9"/>
  <c r="J717" i="9"/>
  <c r="G717" i="9"/>
  <c r="J602" i="9"/>
  <c r="G602" i="9"/>
  <c r="J596" i="9"/>
  <c r="G596" i="9"/>
  <c r="J611" i="9"/>
  <c r="G611" i="9"/>
  <c r="J731" i="9"/>
  <c r="G731" i="9"/>
  <c r="J664" i="9"/>
  <c r="G664" i="9"/>
  <c r="G647" i="9"/>
  <c r="J647" i="9"/>
  <c r="G655" i="9"/>
  <c r="J655" i="9"/>
  <c r="I678" i="9"/>
  <c r="H678" i="9"/>
  <c r="K678" i="9"/>
  <c r="I625" i="9"/>
  <c r="H625" i="9"/>
  <c r="K625" i="9"/>
  <c r="J658" i="9"/>
  <c r="G658" i="9"/>
  <c r="J614" i="9"/>
  <c r="G614" i="9"/>
  <c r="J627" i="9"/>
  <c r="G627" i="9"/>
  <c r="J695" i="9"/>
  <c r="G695" i="9"/>
  <c r="J699" i="9"/>
  <c r="G699" i="9"/>
  <c r="J629" i="9"/>
  <c r="G629" i="9"/>
  <c r="J729" i="9"/>
  <c r="G729" i="9"/>
  <c r="J599" i="9"/>
  <c r="G599" i="9"/>
  <c r="J679" i="9"/>
  <c r="G679" i="9"/>
  <c r="J626" i="9"/>
  <c r="G626" i="9"/>
  <c r="J703" i="9"/>
  <c r="G703" i="9"/>
  <c r="J669" i="9"/>
  <c r="G669" i="9"/>
  <c r="J684" i="9"/>
  <c r="G684" i="9"/>
  <c r="J696" i="9"/>
  <c r="G696" i="9"/>
  <c r="G663" i="9"/>
  <c r="J663" i="9"/>
  <c r="J670" i="9"/>
  <c r="G670" i="9"/>
  <c r="H641" i="9"/>
  <c r="K641" i="9"/>
  <c r="I641" i="9"/>
  <c r="I686" i="9"/>
  <c r="H686" i="9"/>
  <c r="K686" i="9"/>
  <c r="J640" i="9"/>
  <c r="G640" i="9"/>
  <c r="J638" i="9"/>
  <c r="G638" i="9"/>
  <c r="J635" i="9"/>
  <c r="G635" i="9"/>
  <c r="J715" i="9"/>
  <c r="G715" i="9"/>
  <c r="J726" i="9"/>
  <c r="G726" i="9"/>
  <c r="J711" i="9"/>
  <c r="G711" i="9"/>
  <c r="J609" i="9"/>
  <c r="G609" i="9"/>
  <c r="J597" i="9"/>
  <c r="G597" i="9"/>
  <c r="K686" i="8"/>
  <c r="I693" i="8"/>
  <c r="K780" i="8"/>
  <c r="K762" i="8"/>
  <c r="K776" i="8"/>
  <c r="H686" i="8"/>
  <c r="H744" i="8"/>
  <c r="K675" i="8"/>
  <c r="K774" i="8"/>
  <c r="I688" i="8"/>
  <c r="I676" i="8"/>
  <c r="I699" i="8"/>
  <c r="H717" i="8"/>
  <c r="K795" i="8"/>
  <c r="I714" i="8"/>
  <c r="K699" i="8"/>
  <c r="G798" i="8"/>
  <c r="K688" i="8"/>
  <c r="H726" i="8"/>
  <c r="J718" i="8"/>
  <c r="I774" i="8"/>
  <c r="I717" i="8"/>
  <c r="I795" i="8"/>
  <c r="I726" i="8"/>
  <c r="K676" i="8"/>
  <c r="H780" i="8"/>
  <c r="H782" i="8"/>
  <c r="K719" i="8"/>
  <c r="I787" i="8"/>
  <c r="G746" i="8"/>
  <c r="J746" i="8"/>
  <c r="J711" i="8"/>
  <c r="G711" i="8"/>
  <c r="J685" i="8"/>
  <c r="G685" i="8"/>
  <c r="J739" i="8"/>
  <c r="G739" i="8"/>
  <c r="H762" i="8"/>
  <c r="H689" i="8"/>
  <c r="H776" i="8"/>
  <c r="K714" i="8"/>
  <c r="H707" i="8"/>
  <c r="J703" i="8"/>
  <c r="J728" i="8"/>
  <c r="G728" i="8"/>
  <c r="J748" i="8"/>
  <c r="G748" i="8"/>
  <c r="J764" i="8"/>
  <c r="G764" i="8"/>
  <c r="G720" i="8"/>
  <c r="J720" i="8"/>
  <c r="J682" i="8"/>
  <c r="G682" i="8"/>
  <c r="J721" i="8"/>
  <c r="G721" i="8"/>
  <c r="J760" i="8"/>
  <c r="G760" i="8"/>
  <c r="J754" i="8"/>
  <c r="G754" i="8"/>
  <c r="G800" i="8"/>
  <c r="J800" i="8"/>
  <c r="G799" i="8"/>
  <c r="J799" i="8"/>
  <c r="J727" i="8"/>
  <c r="G727" i="8"/>
  <c r="J729" i="8"/>
  <c r="G729" i="8"/>
  <c r="J763" i="8"/>
  <c r="G763" i="8"/>
  <c r="J771" i="8"/>
  <c r="G771" i="8"/>
  <c r="J773" i="8"/>
  <c r="G773" i="8"/>
  <c r="G797" i="8"/>
  <c r="J797" i="8"/>
  <c r="J697" i="8"/>
  <c r="G697" i="8"/>
  <c r="G752" i="8"/>
  <c r="J752" i="8"/>
  <c r="I689" i="8"/>
  <c r="K787" i="8"/>
  <c r="K707" i="8"/>
  <c r="J736" i="8"/>
  <c r="G736" i="8"/>
  <c r="J801" i="8"/>
  <c r="G801" i="8"/>
  <c r="J753" i="8"/>
  <c r="G753" i="8"/>
  <c r="J758" i="8"/>
  <c r="G758" i="8"/>
  <c r="J783" i="8"/>
  <c r="G783" i="8"/>
  <c r="J749" i="8"/>
  <c r="G749" i="8"/>
  <c r="J755" i="8"/>
  <c r="G755" i="8"/>
  <c r="G772" i="8"/>
  <c r="J772" i="8"/>
  <c r="J775" i="8"/>
  <c r="G775" i="8"/>
  <c r="J792" i="8"/>
  <c r="G792" i="8"/>
  <c r="J796" i="8"/>
  <c r="G796" i="8"/>
  <c r="J670" i="8"/>
  <c r="G670" i="8"/>
  <c r="G724" i="8"/>
  <c r="J724" i="8"/>
  <c r="H741" i="8"/>
  <c r="K741" i="8"/>
  <c r="I741" i="8"/>
  <c r="H700" i="8"/>
  <c r="K700" i="8"/>
  <c r="I700" i="8"/>
  <c r="K692" i="8"/>
  <c r="I692" i="8"/>
  <c r="H692" i="8"/>
  <c r="G756" i="8"/>
  <c r="J756" i="8"/>
  <c r="K798" i="8"/>
  <c r="H798" i="8"/>
  <c r="I798" i="8"/>
  <c r="H761" i="8"/>
  <c r="I761" i="8"/>
  <c r="K761" i="8"/>
  <c r="I737" i="8"/>
  <c r="K737" i="8"/>
  <c r="H737" i="8"/>
  <c r="I759" i="8"/>
  <c r="H759" i="8"/>
  <c r="K759" i="8"/>
  <c r="K738" i="8"/>
  <c r="H738" i="8"/>
  <c r="I738" i="8"/>
  <c r="K669" i="8"/>
  <c r="I669" i="8"/>
  <c r="H669" i="8"/>
  <c r="H718" i="8"/>
  <c r="K718" i="8"/>
  <c r="I718" i="8"/>
  <c r="H680" i="8"/>
  <c r="I680" i="8"/>
  <c r="K680" i="8"/>
  <c r="K804" i="8"/>
  <c r="I804" i="8"/>
  <c r="H804" i="8"/>
  <c r="K705" i="8"/>
  <c r="H705" i="8"/>
  <c r="I705" i="8"/>
  <c r="G757" i="8"/>
  <c r="J757" i="8"/>
  <c r="G742" i="8"/>
  <c r="J742" i="8"/>
  <c r="I702" i="8"/>
  <c r="K702" i="8"/>
  <c r="H702" i="8"/>
  <c r="H765" i="8"/>
  <c r="K765" i="8"/>
  <c r="I765" i="8"/>
  <c r="H777" i="8"/>
  <c r="I777" i="8"/>
  <c r="K777" i="8"/>
  <c r="I684" i="8"/>
  <c r="K684" i="8"/>
  <c r="H684" i="8"/>
  <c r="K768" i="8"/>
  <c r="H768" i="8"/>
  <c r="I768" i="8"/>
  <c r="J750" i="8"/>
  <c r="G750" i="8"/>
  <c r="K690" i="8"/>
  <c r="I690" i="8"/>
  <c r="H690" i="8"/>
  <c r="I730" i="8"/>
  <c r="K730" i="8"/>
  <c r="H730" i="8"/>
  <c r="K747" i="8"/>
  <c r="I747" i="8"/>
  <c r="H747" i="8"/>
  <c r="J695" i="8"/>
  <c r="G695" i="8"/>
  <c r="I713" i="8"/>
  <c r="K713" i="8"/>
  <c r="H713" i="8"/>
  <c r="I725" i="8"/>
  <c r="H725" i="8"/>
  <c r="K725" i="8"/>
  <c r="H671" i="8"/>
  <c r="K671" i="8"/>
  <c r="I671" i="8"/>
  <c r="K788" i="8"/>
  <c r="I788" i="8"/>
  <c r="H788" i="8"/>
  <c r="K732" i="8"/>
  <c r="I732" i="8"/>
  <c r="H732" i="8"/>
  <c r="I698" i="8"/>
  <c r="K698" i="8"/>
  <c r="H698" i="8"/>
  <c r="K735" i="8"/>
  <c r="H735" i="8"/>
  <c r="I735" i="8"/>
  <c r="I706" i="8"/>
  <c r="K706" i="8"/>
  <c r="H706" i="8"/>
  <c r="H703" i="8"/>
  <c r="I703" i="8"/>
  <c r="K703" i="8"/>
  <c r="H791" i="8"/>
  <c r="I791" i="8"/>
  <c r="K791" i="8"/>
  <c r="J766" i="8"/>
  <c r="G766" i="8"/>
  <c r="H769" i="8"/>
  <c r="I769" i="8"/>
  <c r="K769" i="8"/>
  <c r="G210" i="6"/>
  <c r="F211" i="6"/>
  <c r="J211" i="6" s="1"/>
  <c r="I327" i="6"/>
  <c r="H327" i="6"/>
  <c r="I326" i="6"/>
  <c r="H326" i="6"/>
  <c r="G328" i="6"/>
  <c r="J328" i="6"/>
  <c r="A330" i="6"/>
  <c r="C329" i="6"/>
  <c r="E329" i="6" s="1"/>
  <c r="B329" i="6"/>
  <c r="D329" i="6" s="1"/>
  <c r="A285" i="6"/>
  <c r="C284" i="6"/>
  <c r="B284" i="6"/>
  <c r="A248" i="6"/>
  <c r="C247" i="6"/>
  <c r="B247" i="6"/>
  <c r="C212" i="6"/>
  <c r="E212" i="6" s="1"/>
  <c r="B212" i="6"/>
  <c r="D212" i="6" s="1"/>
  <c r="F212" i="6" s="1"/>
  <c r="A213" i="6"/>
  <c r="G211" i="6"/>
  <c r="I210" i="6"/>
  <c r="H210" i="6"/>
  <c r="A169" i="6"/>
  <c r="C168" i="6"/>
  <c r="B168" i="6"/>
  <c r="A132" i="6"/>
  <c r="C131" i="6"/>
  <c r="B131" i="6"/>
  <c r="A94" i="6"/>
  <c r="C93" i="6"/>
  <c r="B93" i="6"/>
  <c r="G55" i="6"/>
  <c r="H55" i="6" s="1"/>
  <c r="A58" i="6"/>
  <c r="C57" i="6"/>
  <c r="E57" i="6" s="1"/>
  <c r="B57" i="6"/>
  <c r="D57" i="6" s="1"/>
  <c r="I55" i="6"/>
  <c r="F56" i="6"/>
  <c r="F53" i="3"/>
  <c r="F53" i="5"/>
  <c r="A170" i="5"/>
  <c r="C169" i="5"/>
  <c r="B169" i="5"/>
  <c r="A133" i="5"/>
  <c r="C132" i="5"/>
  <c r="B132" i="5"/>
  <c r="G53" i="5"/>
  <c r="I52" i="5"/>
  <c r="H52" i="5"/>
  <c r="A55" i="5"/>
  <c r="C54" i="5"/>
  <c r="E54" i="5" s="1"/>
  <c r="B54" i="5"/>
  <c r="D54" i="5" s="1"/>
  <c r="A93" i="5"/>
  <c r="C92" i="5"/>
  <c r="B92" i="5"/>
  <c r="A169" i="4"/>
  <c r="C168" i="4"/>
  <c r="B168" i="4"/>
  <c r="A132" i="4"/>
  <c r="C131" i="4"/>
  <c r="B131" i="4"/>
  <c r="A95" i="4"/>
  <c r="C94" i="4"/>
  <c r="B94" i="4"/>
  <c r="A56" i="4"/>
  <c r="C55" i="4"/>
  <c r="E55" i="4" s="1"/>
  <c r="B55" i="4"/>
  <c r="D55" i="4" s="1"/>
  <c r="F54" i="4"/>
  <c r="I53" i="4"/>
  <c r="H53" i="4"/>
  <c r="H51" i="1"/>
  <c r="I51" i="1"/>
  <c r="G53" i="1"/>
  <c r="J53" i="1"/>
  <c r="J52" i="1"/>
  <c r="G52" i="1"/>
  <c r="B54" i="1"/>
  <c r="D54" i="1" s="1"/>
  <c r="F54" i="1" s="1"/>
  <c r="C54" i="1"/>
  <c r="E54" i="1" s="1"/>
  <c r="A55" i="1"/>
  <c r="I52" i="3"/>
  <c r="H52" i="3"/>
  <c r="G53" i="3"/>
  <c r="J53" i="3"/>
  <c r="B54" i="3"/>
  <c r="D54" i="3" s="1"/>
  <c r="A55" i="3"/>
  <c r="C54" i="3"/>
  <c r="E54" i="3" s="1"/>
  <c r="C208" i="1"/>
  <c r="A209" i="1"/>
  <c r="B208" i="1"/>
  <c r="C169" i="1"/>
  <c r="A170" i="1"/>
  <c r="B169" i="1"/>
  <c r="C131" i="1"/>
  <c r="A132" i="1"/>
  <c r="B131" i="1"/>
  <c r="C94" i="1"/>
  <c r="A95" i="1"/>
  <c r="B94" i="1"/>
  <c r="G846" i="13" l="1"/>
  <c r="J846" i="13"/>
  <c r="G769" i="13"/>
  <c r="J769" i="13"/>
  <c r="J880" i="13"/>
  <c r="G880" i="13"/>
  <c r="G851" i="13"/>
  <c r="J851" i="13"/>
  <c r="J807" i="13"/>
  <c r="G807" i="13"/>
  <c r="H874" i="13"/>
  <c r="K874" i="13"/>
  <c r="I874" i="13"/>
  <c r="G852" i="13"/>
  <c r="J852" i="13"/>
  <c r="G799" i="13"/>
  <c r="J799" i="13"/>
  <c r="J747" i="13"/>
  <c r="G747" i="13"/>
  <c r="J836" i="13"/>
  <c r="G836" i="13"/>
  <c r="G788" i="13"/>
  <c r="J788" i="13"/>
  <c r="G777" i="13"/>
  <c r="J777" i="13"/>
  <c r="G869" i="13"/>
  <c r="J869" i="13"/>
  <c r="G866" i="13"/>
  <c r="J866" i="13"/>
  <c r="G838" i="13"/>
  <c r="J838" i="13"/>
  <c r="J796" i="13"/>
  <c r="G796" i="13"/>
  <c r="G822" i="13"/>
  <c r="J822" i="13"/>
  <c r="I765" i="13"/>
  <c r="H765" i="13"/>
  <c r="K765" i="13"/>
  <c r="G745" i="13"/>
  <c r="J745" i="13"/>
  <c r="H824" i="13"/>
  <c r="I824" i="13"/>
  <c r="K824" i="13"/>
  <c r="G784" i="13"/>
  <c r="J784" i="13"/>
  <c r="G793" i="13"/>
  <c r="J793" i="13"/>
  <c r="I871" i="13"/>
  <c r="H871" i="13"/>
  <c r="K871" i="13"/>
  <c r="H861" i="13"/>
  <c r="K861" i="13"/>
  <c r="I861" i="13"/>
  <c r="J817" i="13"/>
  <c r="G817" i="13"/>
  <c r="K828" i="13"/>
  <c r="I828" i="13"/>
  <c r="H828" i="13"/>
  <c r="J876" i="13"/>
  <c r="G876" i="13"/>
  <c r="J752" i="13"/>
  <c r="G752" i="13"/>
  <c r="G862" i="13"/>
  <c r="J862" i="13"/>
  <c r="J742" i="13"/>
  <c r="G742" i="13"/>
  <c r="J809" i="13"/>
  <c r="G809" i="13"/>
  <c r="J823" i="13"/>
  <c r="G823" i="13"/>
  <c r="I798" i="13"/>
  <c r="K798" i="13"/>
  <c r="H798" i="13"/>
  <c r="G755" i="13"/>
  <c r="J755" i="13"/>
  <c r="K795" i="13"/>
  <c r="I795" i="13"/>
  <c r="H795" i="13"/>
  <c r="G845" i="13"/>
  <c r="J845" i="13"/>
  <c r="K818" i="13"/>
  <c r="H818" i="13"/>
  <c r="I818" i="13"/>
  <c r="K772" i="13"/>
  <c r="H772" i="13"/>
  <c r="I772" i="13"/>
  <c r="J829" i="13"/>
  <c r="G829" i="13"/>
  <c r="I791" i="13"/>
  <c r="H791" i="13"/>
  <c r="K791" i="13"/>
  <c r="K873" i="13"/>
  <c r="I873" i="13"/>
  <c r="H873" i="13"/>
  <c r="H768" i="13"/>
  <c r="I768" i="13"/>
  <c r="K768" i="13"/>
  <c r="K849" i="13"/>
  <c r="H849" i="13"/>
  <c r="I849" i="13"/>
  <c r="G816" i="13"/>
  <c r="J816" i="13"/>
  <c r="G860" i="13"/>
  <c r="J860" i="13"/>
  <c r="J781" i="13"/>
  <c r="G781" i="13"/>
  <c r="J797" i="13"/>
  <c r="G797" i="13"/>
  <c r="J833" i="13"/>
  <c r="G833" i="13"/>
  <c r="G775" i="13"/>
  <c r="J775" i="13"/>
  <c r="G776" i="13"/>
  <c r="J776" i="13"/>
  <c r="J853" i="13"/>
  <c r="G853" i="13"/>
  <c r="J814" i="13"/>
  <c r="G814" i="13"/>
  <c r="I744" i="13"/>
  <c r="H744" i="13"/>
  <c r="K744" i="13"/>
  <c r="I773" i="13"/>
  <c r="H773" i="13"/>
  <c r="K773" i="13"/>
  <c r="K820" i="13"/>
  <c r="H820" i="13"/>
  <c r="I820" i="13"/>
  <c r="G843" i="13"/>
  <c r="J843" i="13"/>
  <c r="J825" i="13"/>
  <c r="G825" i="13"/>
  <c r="H808" i="13"/>
  <c r="I808" i="13"/>
  <c r="K808" i="13"/>
  <c r="I826" i="13"/>
  <c r="K826" i="13"/>
  <c r="H826" i="13"/>
  <c r="I812" i="13"/>
  <c r="K812" i="13"/>
  <c r="H812" i="13"/>
  <c r="H859" i="13"/>
  <c r="K859" i="13"/>
  <c r="I859" i="13"/>
  <c r="I857" i="13"/>
  <c r="H857" i="13"/>
  <c r="K857" i="13"/>
  <c r="K811" i="13"/>
  <c r="I811" i="13"/>
  <c r="H811" i="13"/>
  <c r="H749" i="13"/>
  <c r="K749" i="13"/>
  <c r="I749" i="13"/>
  <c r="G864" i="13"/>
  <c r="J864" i="13"/>
  <c r="J748" i="13"/>
  <c r="G748" i="13"/>
  <c r="J839" i="13"/>
  <c r="G839" i="13"/>
  <c r="J794" i="13"/>
  <c r="G794" i="13"/>
  <c r="J856" i="13"/>
  <c r="G856" i="13"/>
  <c r="J875" i="13"/>
  <c r="G875" i="13"/>
  <c r="J879" i="13"/>
  <c r="G879" i="13"/>
  <c r="I800" i="13"/>
  <c r="K800" i="13"/>
  <c r="H800" i="13"/>
  <c r="H761" i="13"/>
  <c r="K761" i="13"/>
  <c r="I761" i="13"/>
  <c r="G855" i="13"/>
  <c r="J855" i="13"/>
  <c r="G847" i="13"/>
  <c r="J847" i="13"/>
  <c r="I830" i="13"/>
  <c r="K830" i="13"/>
  <c r="H830" i="13"/>
  <c r="H750" i="13"/>
  <c r="K750" i="13"/>
  <c r="I750" i="13"/>
  <c r="G872" i="13"/>
  <c r="J872" i="13"/>
  <c r="G832" i="13"/>
  <c r="J832" i="13"/>
  <c r="G858" i="13"/>
  <c r="J858" i="13"/>
  <c r="G806" i="13"/>
  <c r="J806" i="13"/>
  <c r="J837" i="13"/>
  <c r="G837" i="13"/>
  <c r="J789" i="13"/>
  <c r="G789" i="13"/>
  <c r="G792" i="13"/>
  <c r="J792" i="13"/>
  <c r="G842" i="13"/>
  <c r="J842" i="13"/>
  <c r="J870" i="13"/>
  <c r="G870" i="13"/>
  <c r="J743" i="13"/>
  <c r="G743" i="13"/>
  <c r="I804" i="13"/>
  <c r="K804" i="13"/>
  <c r="H804" i="13"/>
  <c r="K766" i="13"/>
  <c r="I766" i="13"/>
  <c r="H766" i="13"/>
  <c r="J863" i="13"/>
  <c r="G863" i="13"/>
  <c r="H782" i="13"/>
  <c r="K782" i="13"/>
  <c r="I782" i="13"/>
  <c r="J831" i="13"/>
  <c r="G831" i="13"/>
  <c r="H780" i="13"/>
  <c r="K780" i="13"/>
  <c r="I780" i="13"/>
  <c r="H763" i="13"/>
  <c r="K763" i="13"/>
  <c r="I763" i="13"/>
  <c r="H746" i="13"/>
  <c r="K746" i="13"/>
  <c r="I746" i="13"/>
  <c r="K848" i="13"/>
  <c r="I848" i="13"/>
  <c r="H848" i="13"/>
  <c r="K760" i="13"/>
  <c r="I760" i="13"/>
  <c r="H760" i="13"/>
  <c r="I803" i="13"/>
  <c r="H803" i="13"/>
  <c r="K803" i="13"/>
  <c r="J754" i="13"/>
  <c r="G754" i="13"/>
  <c r="G774" i="13"/>
  <c r="J774" i="13"/>
  <c r="J835" i="13"/>
  <c r="G835" i="13"/>
  <c r="G844" i="13"/>
  <c r="J844" i="13"/>
  <c r="G771" i="13"/>
  <c r="J771" i="13"/>
  <c r="J813" i="13"/>
  <c r="G813" i="13"/>
  <c r="J821" i="13"/>
  <c r="G821" i="13"/>
  <c r="J867" i="13"/>
  <c r="G867" i="13"/>
  <c r="G878" i="13"/>
  <c r="J878" i="13"/>
  <c r="I786" i="13"/>
  <c r="H786" i="13"/>
  <c r="K786" i="13"/>
  <c r="I805" i="13"/>
  <c r="H805" i="13"/>
  <c r="K805" i="13"/>
  <c r="K810" i="13"/>
  <c r="H810" i="13"/>
  <c r="I810" i="13"/>
  <c r="G778" i="13"/>
  <c r="J778" i="13"/>
  <c r="K785" i="13"/>
  <c r="I785" i="13"/>
  <c r="H785" i="13"/>
  <c r="I865" i="13"/>
  <c r="H865" i="13"/>
  <c r="K865" i="13"/>
  <c r="H753" i="13"/>
  <c r="K753" i="13"/>
  <c r="I753" i="13"/>
  <c r="J854" i="13"/>
  <c r="G854" i="13"/>
  <c r="J762" i="13"/>
  <c r="G762" i="13"/>
  <c r="G779" i="13"/>
  <c r="J779" i="13"/>
  <c r="J802" i="13"/>
  <c r="G802" i="13"/>
  <c r="J758" i="13"/>
  <c r="G758" i="13"/>
  <c r="G767" i="13"/>
  <c r="J767" i="13"/>
  <c r="J764" i="13"/>
  <c r="G764" i="13"/>
  <c r="G783" i="13"/>
  <c r="J783" i="13"/>
  <c r="J759" i="13"/>
  <c r="G759" i="13"/>
  <c r="K834" i="13"/>
  <c r="I834" i="13"/>
  <c r="H834" i="13"/>
  <c r="G770" i="13"/>
  <c r="J770" i="13"/>
  <c r="G787" i="13"/>
  <c r="J787" i="13"/>
  <c r="J827" i="13"/>
  <c r="G827" i="13"/>
  <c r="G840" i="13"/>
  <c r="J840" i="13"/>
  <c r="H819" i="13"/>
  <c r="K819" i="13"/>
  <c r="I819" i="13"/>
  <c r="J815" i="13"/>
  <c r="G815" i="13"/>
  <c r="I877" i="13"/>
  <c r="H877" i="13"/>
  <c r="K877" i="13"/>
  <c r="H868" i="13"/>
  <c r="K868" i="13"/>
  <c r="I868" i="13"/>
  <c r="I757" i="13"/>
  <c r="H757" i="13"/>
  <c r="K757" i="13"/>
  <c r="I751" i="13"/>
  <c r="H751" i="13"/>
  <c r="K751" i="13"/>
  <c r="J756" i="13"/>
  <c r="G756" i="13"/>
  <c r="G790" i="13"/>
  <c r="J790" i="13"/>
  <c r="H841" i="13"/>
  <c r="K841" i="13"/>
  <c r="I841" i="13"/>
  <c r="I850" i="13"/>
  <c r="K850" i="13"/>
  <c r="H850" i="13"/>
  <c r="G881" i="13"/>
  <c r="J881" i="13"/>
  <c r="K801" i="13"/>
  <c r="I801" i="13"/>
  <c r="H801" i="13"/>
  <c r="I720" i="9"/>
  <c r="H711" i="9"/>
  <c r="K711" i="9"/>
  <c r="I711" i="9"/>
  <c r="K638" i="9"/>
  <c r="I638" i="9"/>
  <c r="H638" i="9"/>
  <c r="K703" i="9"/>
  <c r="I703" i="9"/>
  <c r="H703" i="9"/>
  <c r="I699" i="9"/>
  <c r="H699" i="9"/>
  <c r="K699" i="9"/>
  <c r="H611" i="9"/>
  <c r="K611" i="9"/>
  <c r="I611" i="9"/>
  <c r="K702" i="9"/>
  <c r="I702" i="9"/>
  <c r="H702" i="9"/>
  <c r="H732" i="9"/>
  <c r="K732" i="9"/>
  <c r="I732" i="9"/>
  <c r="J734" i="9"/>
  <c r="H688" i="9"/>
  <c r="K688" i="9"/>
  <c r="I688" i="9"/>
  <c r="H722" i="9"/>
  <c r="K722" i="9"/>
  <c r="I722" i="9"/>
  <c r="I718" i="9"/>
  <c r="H718" i="9"/>
  <c r="K718" i="9"/>
  <c r="K610" i="9"/>
  <c r="H610" i="9"/>
  <c r="I610" i="9"/>
  <c r="H712" i="9"/>
  <c r="K712" i="9"/>
  <c r="I712" i="9"/>
  <c r="H708" i="9"/>
  <c r="K708" i="9"/>
  <c r="I708" i="9"/>
  <c r="K681" i="9"/>
  <c r="I681" i="9"/>
  <c r="H681" i="9"/>
  <c r="K648" i="9"/>
  <c r="I648" i="9"/>
  <c r="H648" i="9"/>
  <c r="K663" i="9"/>
  <c r="I663" i="9"/>
  <c r="H663" i="9"/>
  <c r="K655" i="9"/>
  <c r="I655" i="9"/>
  <c r="H655" i="9"/>
  <c r="I690" i="9"/>
  <c r="H690" i="9"/>
  <c r="K690" i="9"/>
  <c r="I733" i="9"/>
  <c r="H733" i="9"/>
  <c r="K733" i="9"/>
  <c r="I661" i="9"/>
  <c r="H661" i="9"/>
  <c r="K661" i="9"/>
  <c r="H628" i="9"/>
  <c r="K628" i="9"/>
  <c r="I628" i="9"/>
  <c r="K652" i="9"/>
  <c r="I652" i="9"/>
  <c r="H652" i="9"/>
  <c r="K646" i="9"/>
  <c r="I646" i="9"/>
  <c r="H646" i="9"/>
  <c r="K685" i="9"/>
  <c r="I685" i="9"/>
  <c r="H685" i="9"/>
  <c r="I643" i="9"/>
  <c r="H643" i="9"/>
  <c r="K643" i="9"/>
  <c r="I634" i="9"/>
  <c r="H634" i="9"/>
  <c r="K634" i="9"/>
  <c r="I651" i="9"/>
  <c r="H651" i="9"/>
  <c r="K651" i="9"/>
  <c r="I666" i="9"/>
  <c r="H666" i="9"/>
  <c r="K666" i="9"/>
  <c r="K724" i="9"/>
  <c r="I724" i="9"/>
  <c r="H724" i="9"/>
  <c r="I713" i="9"/>
  <c r="H713" i="9"/>
  <c r="K713" i="9"/>
  <c r="I672" i="9"/>
  <c r="H672" i="9"/>
  <c r="K672" i="9"/>
  <c r="I624" i="9"/>
  <c r="H624" i="9"/>
  <c r="K624" i="9"/>
  <c r="I598" i="9"/>
  <c r="K598" i="9"/>
  <c r="H598" i="9"/>
  <c r="K675" i="9"/>
  <c r="I675" i="9"/>
  <c r="H675" i="9"/>
  <c r="I667" i="9"/>
  <c r="H667" i="9"/>
  <c r="K667" i="9"/>
  <c r="H706" i="9"/>
  <c r="K706" i="9"/>
  <c r="I706" i="9"/>
  <c r="K709" i="9"/>
  <c r="I709" i="9"/>
  <c r="H709" i="9"/>
  <c r="I716" i="9"/>
  <c r="H716" i="9"/>
  <c r="K716" i="9"/>
  <c r="H607" i="9"/>
  <c r="K607" i="9"/>
  <c r="I607" i="9"/>
  <c r="I707" i="9"/>
  <c r="H707" i="9"/>
  <c r="K707" i="9"/>
  <c r="H701" i="9"/>
  <c r="K701" i="9"/>
  <c r="I701" i="9"/>
  <c r="H601" i="9"/>
  <c r="K601" i="9"/>
  <c r="I601" i="9"/>
  <c r="H632" i="9"/>
  <c r="K632" i="9"/>
  <c r="I632" i="9"/>
  <c r="K662" i="9"/>
  <c r="I662" i="9"/>
  <c r="H662" i="9"/>
  <c r="I613" i="9"/>
  <c r="H613" i="9"/>
  <c r="K613" i="9"/>
  <c r="H603" i="9"/>
  <c r="I603" i="9"/>
  <c r="K603" i="9"/>
  <c r="I730" i="9"/>
  <c r="H730" i="9"/>
  <c r="K730" i="9"/>
  <c r="I683" i="9"/>
  <c r="H683" i="9"/>
  <c r="K683" i="9"/>
  <c r="I679" i="9"/>
  <c r="H679" i="9"/>
  <c r="K679" i="9"/>
  <c r="I658" i="9"/>
  <c r="H658" i="9"/>
  <c r="K658" i="9"/>
  <c r="I602" i="9"/>
  <c r="H602" i="9"/>
  <c r="K602" i="9"/>
  <c r="I659" i="9"/>
  <c r="H659" i="9"/>
  <c r="K659" i="9"/>
  <c r="H640" i="9"/>
  <c r="K640" i="9"/>
  <c r="I640" i="9"/>
  <c r="K669" i="9"/>
  <c r="I669" i="9"/>
  <c r="H669" i="9"/>
  <c r="I695" i="9"/>
  <c r="K695" i="9"/>
  <c r="H695" i="9"/>
  <c r="K596" i="9"/>
  <c r="I596" i="9"/>
  <c r="H596" i="9"/>
  <c r="I656" i="9"/>
  <c r="H656" i="9"/>
  <c r="K656" i="9"/>
  <c r="K660" i="9"/>
  <c r="I660" i="9"/>
  <c r="H660" i="9"/>
  <c r="H682" i="9"/>
  <c r="K682" i="9"/>
  <c r="I682" i="9"/>
  <c r="H680" i="9"/>
  <c r="K680" i="9"/>
  <c r="I680" i="9"/>
  <c r="I725" i="9"/>
  <c r="H725" i="9"/>
  <c r="K725" i="9"/>
  <c r="K636" i="9"/>
  <c r="I636" i="9"/>
  <c r="H636" i="9"/>
  <c r="H595" i="9"/>
  <c r="K595" i="9"/>
  <c r="I595" i="9"/>
  <c r="K704" i="9"/>
  <c r="I704" i="9"/>
  <c r="H704" i="9"/>
  <c r="I604" i="9"/>
  <c r="K604" i="9"/>
  <c r="H604" i="9"/>
  <c r="K693" i="9"/>
  <c r="H693" i="9"/>
  <c r="I693" i="9"/>
  <c r="H639" i="9"/>
  <c r="K639" i="9"/>
  <c r="I639" i="9"/>
  <c r="H597" i="9"/>
  <c r="K597" i="9"/>
  <c r="I597" i="9"/>
  <c r="H715" i="9"/>
  <c r="K715" i="9"/>
  <c r="I715" i="9"/>
  <c r="K684" i="9"/>
  <c r="I684" i="9"/>
  <c r="H684" i="9"/>
  <c r="H729" i="9"/>
  <c r="K729" i="9"/>
  <c r="I729" i="9"/>
  <c r="I627" i="9"/>
  <c r="H627" i="9"/>
  <c r="K627" i="9"/>
  <c r="I664" i="9"/>
  <c r="H664" i="9"/>
  <c r="K664" i="9"/>
  <c r="I710" i="9"/>
  <c r="H710" i="9"/>
  <c r="K710" i="9"/>
  <c r="H728" i="9"/>
  <c r="K728" i="9"/>
  <c r="I728" i="9"/>
  <c r="I673" i="9"/>
  <c r="H673" i="9"/>
  <c r="K673" i="9"/>
  <c r="I600" i="9"/>
  <c r="K600" i="9"/>
  <c r="H600" i="9"/>
  <c r="H609" i="9"/>
  <c r="K609" i="9"/>
  <c r="I609" i="9"/>
  <c r="H726" i="9"/>
  <c r="K726" i="9"/>
  <c r="I726" i="9"/>
  <c r="H635" i="9"/>
  <c r="K635" i="9"/>
  <c r="I635" i="9"/>
  <c r="I670" i="9"/>
  <c r="H670" i="9"/>
  <c r="K670" i="9"/>
  <c r="I696" i="9"/>
  <c r="H696" i="9"/>
  <c r="K696" i="9"/>
  <c r="H626" i="9"/>
  <c r="K626" i="9"/>
  <c r="I626" i="9"/>
  <c r="K599" i="9"/>
  <c r="I599" i="9"/>
  <c r="H599" i="9"/>
  <c r="I629" i="9"/>
  <c r="H629" i="9"/>
  <c r="K629" i="9"/>
  <c r="H614" i="9"/>
  <c r="K614" i="9"/>
  <c r="I614" i="9"/>
  <c r="I731" i="9"/>
  <c r="H731" i="9"/>
  <c r="K731" i="9"/>
  <c r="K717" i="9"/>
  <c r="I717" i="9"/>
  <c r="H717" i="9"/>
  <c r="H621" i="9"/>
  <c r="K621" i="9"/>
  <c r="I621" i="9"/>
  <c r="I623" i="9"/>
  <c r="H623" i="9"/>
  <c r="K623" i="9"/>
  <c r="I606" i="9"/>
  <c r="H606" i="9"/>
  <c r="K606" i="9"/>
  <c r="K645" i="9"/>
  <c r="I645" i="9"/>
  <c r="H645" i="9"/>
  <c r="I608" i="9"/>
  <c r="K608" i="9"/>
  <c r="H608" i="9"/>
  <c r="I616" i="9"/>
  <c r="K616" i="9"/>
  <c r="H616" i="9"/>
  <c r="I647" i="9"/>
  <c r="H647" i="9"/>
  <c r="K647" i="9"/>
  <c r="H653" i="9"/>
  <c r="K653" i="9"/>
  <c r="I653" i="9"/>
  <c r="I677" i="9"/>
  <c r="H677" i="9"/>
  <c r="K677" i="9"/>
  <c r="I612" i="9"/>
  <c r="H612" i="9"/>
  <c r="K612" i="9"/>
  <c r="I691" i="9"/>
  <c r="H691" i="9"/>
  <c r="K691" i="9"/>
  <c r="H671" i="9"/>
  <c r="K671" i="9"/>
  <c r="I671" i="9"/>
  <c r="I650" i="9"/>
  <c r="H650" i="9"/>
  <c r="K650" i="9"/>
  <c r="K687" i="9"/>
  <c r="I687" i="9"/>
  <c r="H687" i="9"/>
  <c r="I719" i="9"/>
  <c r="H719" i="9"/>
  <c r="K719" i="9"/>
  <c r="I723" i="9"/>
  <c r="H723" i="9"/>
  <c r="K723" i="9"/>
  <c r="K642" i="9"/>
  <c r="I642" i="9"/>
  <c r="H642" i="9"/>
  <c r="K721" i="9"/>
  <c r="I721" i="9"/>
  <c r="H721" i="9"/>
  <c r="I705" i="9"/>
  <c r="H705" i="9"/>
  <c r="K705" i="9"/>
  <c r="K674" i="9"/>
  <c r="I674" i="9"/>
  <c r="H674" i="9"/>
  <c r="I620" i="9"/>
  <c r="K620" i="9"/>
  <c r="H620" i="9"/>
  <c r="H654" i="9"/>
  <c r="K654" i="9"/>
  <c r="I654" i="9"/>
  <c r="I622" i="9"/>
  <c r="K622" i="9"/>
  <c r="H622" i="9"/>
  <c r="H714" i="9"/>
  <c r="K714" i="9"/>
  <c r="I714" i="9"/>
  <c r="H700" i="9"/>
  <c r="K700" i="9"/>
  <c r="I700" i="9"/>
  <c r="K665" i="9"/>
  <c r="I665" i="9"/>
  <c r="H665" i="9"/>
  <c r="G734" i="9"/>
  <c r="I594" i="9"/>
  <c r="H594" i="9"/>
  <c r="K594" i="9"/>
  <c r="I605" i="9"/>
  <c r="H605" i="9"/>
  <c r="K605" i="9"/>
  <c r="I618" i="9"/>
  <c r="H618" i="9"/>
  <c r="K618" i="9"/>
  <c r="I644" i="9"/>
  <c r="H644" i="9"/>
  <c r="K644" i="9"/>
  <c r="K631" i="9"/>
  <c r="I631" i="9"/>
  <c r="H631" i="9"/>
  <c r="K689" i="9"/>
  <c r="I689" i="9"/>
  <c r="H689" i="9"/>
  <c r="K668" i="9"/>
  <c r="I668" i="9"/>
  <c r="H668" i="9"/>
  <c r="H727" i="9"/>
  <c r="K727" i="9"/>
  <c r="I727" i="9"/>
  <c r="I630" i="9"/>
  <c r="H630" i="9"/>
  <c r="K630" i="9"/>
  <c r="I676" i="9"/>
  <c r="H676" i="9"/>
  <c r="K676" i="9"/>
  <c r="I637" i="9"/>
  <c r="H637" i="9"/>
  <c r="K637" i="9"/>
  <c r="H698" i="9"/>
  <c r="K698" i="9"/>
  <c r="I698" i="9"/>
  <c r="H697" i="9"/>
  <c r="K697" i="9"/>
  <c r="I697" i="9"/>
  <c r="H724" i="8"/>
  <c r="I724" i="8"/>
  <c r="K724" i="8"/>
  <c r="K771" i="8"/>
  <c r="H771" i="8"/>
  <c r="I771" i="8"/>
  <c r="I729" i="8"/>
  <c r="H729" i="8"/>
  <c r="K729" i="8"/>
  <c r="K754" i="8"/>
  <c r="H754" i="8"/>
  <c r="I754" i="8"/>
  <c r="I721" i="8"/>
  <c r="K721" i="8"/>
  <c r="H721" i="8"/>
  <c r="K748" i="8"/>
  <c r="H748" i="8"/>
  <c r="I748" i="8"/>
  <c r="I685" i="8"/>
  <c r="H685" i="8"/>
  <c r="K685" i="8"/>
  <c r="K670" i="8"/>
  <c r="I670" i="8"/>
  <c r="H670" i="8"/>
  <c r="H792" i="8"/>
  <c r="I792" i="8"/>
  <c r="K792" i="8"/>
  <c r="I749" i="8"/>
  <c r="H749" i="8"/>
  <c r="K749" i="8"/>
  <c r="I758" i="8"/>
  <c r="K758" i="8"/>
  <c r="H758" i="8"/>
  <c r="H801" i="8"/>
  <c r="I801" i="8"/>
  <c r="K801" i="8"/>
  <c r="K752" i="8"/>
  <c r="H752" i="8"/>
  <c r="I752" i="8"/>
  <c r="H797" i="8"/>
  <c r="K797" i="8"/>
  <c r="I797" i="8"/>
  <c r="I799" i="8"/>
  <c r="K799" i="8"/>
  <c r="H799" i="8"/>
  <c r="I720" i="8"/>
  <c r="K720" i="8"/>
  <c r="H720" i="8"/>
  <c r="K746" i="8"/>
  <c r="H746" i="8"/>
  <c r="I746" i="8"/>
  <c r="H772" i="8"/>
  <c r="I772" i="8"/>
  <c r="K772" i="8"/>
  <c r="H697" i="8"/>
  <c r="K697" i="8"/>
  <c r="I697" i="8"/>
  <c r="H773" i="8"/>
  <c r="K773" i="8"/>
  <c r="I773" i="8"/>
  <c r="K763" i="8"/>
  <c r="H763" i="8"/>
  <c r="I763" i="8"/>
  <c r="K727" i="8"/>
  <c r="I727" i="8"/>
  <c r="H727" i="8"/>
  <c r="K760" i="8"/>
  <c r="I760" i="8"/>
  <c r="H760" i="8"/>
  <c r="K682" i="8"/>
  <c r="I682" i="8"/>
  <c r="H682" i="8"/>
  <c r="K764" i="8"/>
  <c r="H764" i="8"/>
  <c r="I764" i="8"/>
  <c r="I728" i="8"/>
  <c r="H728" i="8"/>
  <c r="K728" i="8"/>
  <c r="H739" i="8"/>
  <c r="K739" i="8"/>
  <c r="I739" i="8"/>
  <c r="H711" i="8"/>
  <c r="K711" i="8"/>
  <c r="I711" i="8"/>
  <c r="H796" i="8"/>
  <c r="K796" i="8"/>
  <c r="I796" i="8"/>
  <c r="H775" i="8"/>
  <c r="I775" i="8"/>
  <c r="K775" i="8"/>
  <c r="H755" i="8"/>
  <c r="K755" i="8"/>
  <c r="I755" i="8"/>
  <c r="I783" i="8"/>
  <c r="H783" i="8"/>
  <c r="K783" i="8"/>
  <c r="K753" i="8"/>
  <c r="I753" i="8"/>
  <c r="H753" i="8"/>
  <c r="I736" i="8"/>
  <c r="H736" i="8"/>
  <c r="K736" i="8"/>
  <c r="I800" i="8"/>
  <c r="H800" i="8"/>
  <c r="K800" i="8"/>
  <c r="J808" i="8"/>
  <c r="H742" i="8"/>
  <c r="I742" i="8"/>
  <c r="K742" i="8"/>
  <c r="I750" i="8"/>
  <c r="H750" i="8"/>
  <c r="K750" i="8"/>
  <c r="I757" i="8"/>
  <c r="K757" i="8"/>
  <c r="H757" i="8"/>
  <c r="I756" i="8"/>
  <c r="H756" i="8"/>
  <c r="K756" i="8"/>
  <c r="K766" i="8"/>
  <c r="I766" i="8"/>
  <c r="H766" i="8"/>
  <c r="I695" i="8"/>
  <c r="K695" i="8"/>
  <c r="H695" i="8"/>
  <c r="G808" i="8"/>
  <c r="F329" i="6"/>
  <c r="G329" i="6" s="1"/>
  <c r="J329" i="6"/>
  <c r="H328" i="6"/>
  <c r="I328" i="6"/>
  <c r="B330" i="6"/>
  <c r="D330" i="6" s="1"/>
  <c r="A331" i="6"/>
  <c r="C330" i="6"/>
  <c r="E330" i="6" s="1"/>
  <c r="B285" i="6"/>
  <c r="A286" i="6"/>
  <c r="C285" i="6"/>
  <c r="B248" i="6"/>
  <c r="A249" i="6"/>
  <c r="C248" i="6"/>
  <c r="G212" i="6"/>
  <c r="J212" i="6"/>
  <c r="A214" i="6"/>
  <c r="C213" i="6"/>
  <c r="E213" i="6" s="1"/>
  <c r="B213" i="6"/>
  <c r="D213" i="6" s="1"/>
  <c r="I211" i="6"/>
  <c r="H211" i="6"/>
  <c r="B169" i="6"/>
  <c r="A170" i="6"/>
  <c r="C169" i="6"/>
  <c r="B132" i="6"/>
  <c r="A133" i="6"/>
  <c r="C132" i="6"/>
  <c r="A95" i="6"/>
  <c r="C94" i="6"/>
  <c r="B94" i="6"/>
  <c r="G56" i="6"/>
  <c r="A59" i="6"/>
  <c r="C58" i="6"/>
  <c r="E58" i="6" s="1"/>
  <c r="B58" i="6"/>
  <c r="D58" i="6" s="1"/>
  <c r="F57" i="6"/>
  <c r="F54" i="3"/>
  <c r="F55" i="4"/>
  <c r="G55" i="4" s="1"/>
  <c r="F54" i="5"/>
  <c r="A171" i="5"/>
  <c r="C170" i="5"/>
  <c r="B170" i="5"/>
  <c r="A134" i="5"/>
  <c r="C133" i="5"/>
  <c r="B133" i="5"/>
  <c r="A56" i="5"/>
  <c r="C55" i="5"/>
  <c r="E55" i="5" s="1"/>
  <c r="B55" i="5"/>
  <c r="D55" i="5" s="1"/>
  <c r="F55" i="5" s="1"/>
  <c r="A94" i="5"/>
  <c r="C93" i="5"/>
  <c r="B93" i="5"/>
  <c r="H53" i="5"/>
  <c r="I53" i="5"/>
  <c r="A170" i="4"/>
  <c r="C169" i="4"/>
  <c r="B169" i="4"/>
  <c r="A133" i="4"/>
  <c r="C132" i="4"/>
  <c r="B132" i="4"/>
  <c r="A96" i="4"/>
  <c r="C95" i="4"/>
  <c r="B95" i="4"/>
  <c r="G54" i="4"/>
  <c r="A57" i="4"/>
  <c r="C56" i="4"/>
  <c r="E56" i="4" s="1"/>
  <c r="B56" i="4"/>
  <c r="D56" i="4" s="1"/>
  <c r="A56" i="1"/>
  <c r="C55" i="1"/>
  <c r="E55" i="1" s="1"/>
  <c r="B55" i="1"/>
  <c r="D55" i="1" s="1"/>
  <c r="F55" i="1" s="1"/>
  <c r="I52" i="1"/>
  <c r="H52" i="1"/>
  <c r="I53" i="1"/>
  <c r="H53" i="1"/>
  <c r="G54" i="1"/>
  <c r="J54" i="1"/>
  <c r="I53" i="3"/>
  <c r="H53" i="3"/>
  <c r="A56" i="3"/>
  <c r="C55" i="3"/>
  <c r="E55" i="3" s="1"/>
  <c r="B55" i="3"/>
  <c r="D55" i="3" s="1"/>
  <c r="J54" i="3"/>
  <c r="G54" i="3"/>
  <c r="A210" i="1"/>
  <c r="B209" i="1"/>
  <c r="C209" i="1"/>
  <c r="C170" i="1"/>
  <c r="A171" i="1"/>
  <c r="B170" i="1"/>
  <c r="C132" i="1"/>
  <c r="A133" i="1"/>
  <c r="B132" i="1"/>
  <c r="A96" i="1"/>
  <c r="B95" i="1"/>
  <c r="C95" i="1"/>
  <c r="K881" i="13" l="1"/>
  <c r="I881" i="13"/>
  <c r="H881" i="13"/>
  <c r="I790" i="13"/>
  <c r="H790" i="13"/>
  <c r="K790" i="13"/>
  <c r="K779" i="13"/>
  <c r="I779" i="13"/>
  <c r="H779" i="13"/>
  <c r="H844" i="13"/>
  <c r="K844" i="13"/>
  <c r="I844" i="13"/>
  <c r="H774" i="13"/>
  <c r="K774" i="13"/>
  <c r="I774" i="13"/>
  <c r="H870" i="13"/>
  <c r="K870" i="13"/>
  <c r="I870" i="13"/>
  <c r="K837" i="13"/>
  <c r="I837" i="13"/>
  <c r="H837" i="13"/>
  <c r="K875" i="13"/>
  <c r="I875" i="13"/>
  <c r="H875" i="13"/>
  <c r="I794" i="13"/>
  <c r="K794" i="13"/>
  <c r="H794" i="13"/>
  <c r="K748" i="13"/>
  <c r="I748" i="13"/>
  <c r="H748" i="13"/>
  <c r="K843" i="13"/>
  <c r="H843" i="13"/>
  <c r="I843" i="13"/>
  <c r="I853" i="13"/>
  <c r="H853" i="13"/>
  <c r="K853" i="13"/>
  <c r="I797" i="13"/>
  <c r="H797" i="13"/>
  <c r="K797" i="13"/>
  <c r="I829" i="13"/>
  <c r="H829" i="13"/>
  <c r="K829" i="13"/>
  <c r="K809" i="13"/>
  <c r="I809" i="13"/>
  <c r="H809" i="13"/>
  <c r="K876" i="13"/>
  <c r="I876" i="13"/>
  <c r="H876" i="13"/>
  <c r="H784" i="13"/>
  <c r="K784" i="13"/>
  <c r="I784" i="13"/>
  <c r="K866" i="13"/>
  <c r="I866" i="13"/>
  <c r="H866" i="13"/>
  <c r="I777" i="13"/>
  <c r="H777" i="13"/>
  <c r="K777" i="13"/>
  <c r="I799" i="13"/>
  <c r="H799" i="13"/>
  <c r="K799" i="13"/>
  <c r="K756" i="13"/>
  <c r="I756" i="13"/>
  <c r="H756" i="13"/>
  <c r="K840" i="13"/>
  <c r="I840" i="13"/>
  <c r="H840" i="13"/>
  <c r="K787" i="13"/>
  <c r="I787" i="13"/>
  <c r="H787" i="13"/>
  <c r="H802" i="13"/>
  <c r="I802" i="13"/>
  <c r="K802" i="13"/>
  <c r="K762" i="13"/>
  <c r="I762" i="13"/>
  <c r="H762" i="13"/>
  <c r="I821" i="13"/>
  <c r="H821" i="13"/>
  <c r="K821" i="13"/>
  <c r="I835" i="13"/>
  <c r="H835" i="13"/>
  <c r="K835" i="13"/>
  <c r="I754" i="13"/>
  <c r="H754" i="13"/>
  <c r="K754" i="13"/>
  <c r="H831" i="13"/>
  <c r="K831" i="13"/>
  <c r="I831" i="13"/>
  <c r="K792" i="13"/>
  <c r="H792" i="13"/>
  <c r="I792" i="13"/>
  <c r="K858" i="13"/>
  <c r="I858" i="13"/>
  <c r="H858" i="13"/>
  <c r="I872" i="13"/>
  <c r="H872" i="13"/>
  <c r="K872" i="13"/>
  <c r="K847" i="13"/>
  <c r="I847" i="13"/>
  <c r="H847" i="13"/>
  <c r="I825" i="13"/>
  <c r="H825" i="13"/>
  <c r="K825" i="13"/>
  <c r="H775" i="13"/>
  <c r="K775" i="13"/>
  <c r="I775" i="13"/>
  <c r="I860" i="13"/>
  <c r="H860" i="13"/>
  <c r="K860" i="13"/>
  <c r="I845" i="13"/>
  <c r="K845" i="13"/>
  <c r="H845" i="13"/>
  <c r="H862" i="13"/>
  <c r="I862" i="13"/>
  <c r="K862" i="13"/>
  <c r="H817" i="13"/>
  <c r="K817" i="13"/>
  <c r="I817" i="13"/>
  <c r="H745" i="13"/>
  <c r="K745" i="13"/>
  <c r="I745" i="13"/>
  <c r="K747" i="13"/>
  <c r="I747" i="13"/>
  <c r="H747" i="13"/>
  <c r="H851" i="13"/>
  <c r="K851" i="13"/>
  <c r="I851" i="13"/>
  <c r="K769" i="13"/>
  <c r="I769" i="13"/>
  <c r="H769" i="13"/>
  <c r="I827" i="13"/>
  <c r="H827" i="13"/>
  <c r="K827" i="13"/>
  <c r="I783" i="13"/>
  <c r="H783" i="13"/>
  <c r="K783" i="13"/>
  <c r="I767" i="13"/>
  <c r="H767" i="13"/>
  <c r="K767" i="13"/>
  <c r="H878" i="13"/>
  <c r="K878" i="13"/>
  <c r="I878" i="13"/>
  <c r="I771" i="13"/>
  <c r="K771" i="13"/>
  <c r="H771" i="13"/>
  <c r="H863" i="13"/>
  <c r="I863" i="13"/>
  <c r="K863" i="13"/>
  <c r="I743" i="13"/>
  <c r="H743" i="13"/>
  <c r="K743" i="13"/>
  <c r="K789" i="13"/>
  <c r="I789" i="13"/>
  <c r="H789" i="13"/>
  <c r="H879" i="13"/>
  <c r="K879" i="13"/>
  <c r="I879" i="13"/>
  <c r="I856" i="13"/>
  <c r="H856" i="13"/>
  <c r="K856" i="13"/>
  <c r="K839" i="13"/>
  <c r="H839" i="13"/>
  <c r="I839" i="13"/>
  <c r="H814" i="13"/>
  <c r="K814" i="13"/>
  <c r="I814" i="13"/>
  <c r="I833" i="13"/>
  <c r="H833" i="13"/>
  <c r="K833" i="13"/>
  <c r="K781" i="13"/>
  <c r="I781" i="13"/>
  <c r="H781" i="13"/>
  <c r="K755" i="13"/>
  <c r="I755" i="13"/>
  <c r="H755" i="13"/>
  <c r="K823" i="13"/>
  <c r="I823" i="13"/>
  <c r="H823" i="13"/>
  <c r="K742" i="13"/>
  <c r="K882" i="13" s="1"/>
  <c r="I742" i="13"/>
  <c r="H742" i="13"/>
  <c r="G882" i="13"/>
  <c r="K752" i="13"/>
  <c r="I752" i="13"/>
  <c r="H752" i="13"/>
  <c r="I793" i="13"/>
  <c r="H793" i="13"/>
  <c r="K793" i="13"/>
  <c r="I822" i="13"/>
  <c r="K822" i="13"/>
  <c r="H822" i="13"/>
  <c r="K838" i="13"/>
  <c r="I838" i="13"/>
  <c r="H838" i="13"/>
  <c r="I869" i="13"/>
  <c r="H869" i="13"/>
  <c r="K869" i="13"/>
  <c r="I788" i="13"/>
  <c r="H788" i="13"/>
  <c r="K788" i="13"/>
  <c r="K852" i="13"/>
  <c r="H852" i="13"/>
  <c r="I852" i="13"/>
  <c r="H807" i="13"/>
  <c r="K807" i="13"/>
  <c r="I807" i="13"/>
  <c r="H880" i="13"/>
  <c r="K880" i="13"/>
  <c r="I880" i="13"/>
  <c r="I815" i="13"/>
  <c r="H815" i="13"/>
  <c r="K815" i="13"/>
  <c r="I770" i="13"/>
  <c r="K770" i="13"/>
  <c r="H770" i="13"/>
  <c r="K759" i="13"/>
  <c r="I759" i="13"/>
  <c r="H759" i="13"/>
  <c r="H764" i="13"/>
  <c r="K764" i="13"/>
  <c r="I764" i="13"/>
  <c r="I758" i="13"/>
  <c r="H758" i="13"/>
  <c r="K758" i="13"/>
  <c r="K854" i="13"/>
  <c r="I854" i="13"/>
  <c r="H854" i="13"/>
  <c r="K778" i="13"/>
  <c r="I778" i="13"/>
  <c r="H778" i="13"/>
  <c r="I867" i="13"/>
  <c r="H867" i="13"/>
  <c r="K867" i="13"/>
  <c r="H813" i="13"/>
  <c r="K813" i="13"/>
  <c r="I813" i="13"/>
  <c r="I842" i="13"/>
  <c r="H842" i="13"/>
  <c r="K842" i="13"/>
  <c r="H806" i="13"/>
  <c r="I806" i="13"/>
  <c r="K806" i="13"/>
  <c r="I832" i="13"/>
  <c r="K832" i="13"/>
  <c r="H832" i="13"/>
  <c r="K855" i="13"/>
  <c r="I855" i="13"/>
  <c r="H855" i="13"/>
  <c r="K864" i="13"/>
  <c r="H864" i="13"/>
  <c r="I864" i="13"/>
  <c r="K776" i="13"/>
  <c r="H776" i="13"/>
  <c r="I776" i="13"/>
  <c r="H816" i="13"/>
  <c r="I816" i="13"/>
  <c r="K816" i="13"/>
  <c r="J882" i="13"/>
  <c r="I796" i="13"/>
  <c r="K796" i="13"/>
  <c r="H796" i="13"/>
  <c r="K836" i="13"/>
  <c r="I836" i="13"/>
  <c r="H836" i="13"/>
  <c r="I846" i="13"/>
  <c r="H846" i="13"/>
  <c r="K846" i="13"/>
  <c r="B738" i="9"/>
  <c r="A738" i="9"/>
  <c r="K734" i="9"/>
  <c r="B812" i="8"/>
  <c r="A812" i="8"/>
  <c r="D915" i="8" s="1"/>
  <c r="E878" i="8"/>
  <c r="E951" i="8"/>
  <c r="E872" i="8"/>
  <c r="E845" i="8"/>
  <c r="E885" i="8"/>
  <c r="F885" i="8" s="1"/>
  <c r="E934" i="8"/>
  <c r="E909" i="8"/>
  <c r="E913" i="8"/>
  <c r="E941" i="8"/>
  <c r="F941" i="8" s="1"/>
  <c r="E843" i="8"/>
  <c r="E931" i="8"/>
  <c r="E847" i="8"/>
  <c r="E846" i="8"/>
  <c r="E897" i="8"/>
  <c r="E873" i="8"/>
  <c r="E922" i="8"/>
  <c r="E830" i="8"/>
  <c r="F830" i="8" s="1"/>
  <c r="E937" i="8"/>
  <c r="E839" i="8"/>
  <c r="E927" i="8"/>
  <c r="E841" i="8"/>
  <c r="E828" i="8"/>
  <c r="E819" i="8"/>
  <c r="E889" i="8"/>
  <c r="E891" i="8"/>
  <c r="E877" i="8"/>
  <c r="E917" i="8"/>
  <c r="E910" i="8"/>
  <c r="E898" i="8"/>
  <c r="F898" i="8" s="1"/>
  <c r="E821" i="8"/>
  <c r="F821" i="8" s="1"/>
  <c r="E930" i="8"/>
  <c r="E859" i="8"/>
  <c r="E863" i="8"/>
  <c r="E944" i="8"/>
  <c r="F944" i="8" s="1"/>
  <c r="E834" i="8"/>
  <c r="E945" i="8"/>
  <c r="E854" i="8"/>
  <c r="E935" i="8"/>
  <c r="E852" i="8"/>
  <c r="E908" i="8"/>
  <c r="E948" i="8"/>
  <c r="E861" i="8"/>
  <c r="E836" i="8"/>
  <c r="E954" i="8"/>
  <c r="E925" i="8"/>
  <c r="E827" i="8"/>
  <c r="E915" i="8"/>
  <c r="E829" i="8"/>
  <c r="E901" i="8"/>
  <c r="E817" i="8"/>
  <c r="E936" i="8"/>
  <c r="E867" i="8"/>
  <c r="E865" i="8"/>
  <c r="E921" i="8"/>
  <c r="E823" i="8"/>
  <c r="E902" i="8"/>
  <c r="E825" i="8"/>
  <c r="E914" i="8"/>
  <c r="E832" i="8"/>
  <c r="E952" i="8"/>
  <c r="E857" i="8"/>
  <c r="E926" i="8"/>
  <c r="E882" i="8"/>
  <c r="E955" i="8"/>
  <c r="E876" i="8"/>
  <c r="E866" i="8"/>
  <c r="E869" i="8"/>
  <c r="E918" i="8"/>
  <c r="E938" i="8"/>
  <c r="E942" i="8"/>
  <c r="E929" i="8"/>
  <c r="E831" i="8"/>
  <c r="E919" i="8"/>
  <c r="E833" i="8"/>
  <c r="F833" i="8" s="1"/>
  <c r="E883" i="8"/>
  <c r="E893" i="8"/>
  <c r="E920" i="8"/>
  <c r="E840" i="8"/>
  <c r="E853" i="8"/>
  <c r="E900" i="8"/>
  <c r="E896" i="8"/>
  <c r="E884" i="8"/>
  <c r="F884" i="8" s="1"/>
  <c r="E912" i="8"/>
  <c r="E822" i="8"/>
  <c r="E887" i="8"/>
  <c r="E851" i="8"/>
  <c r="E824" i="8"/>
  <c r="E881" i="8"/>
  <c r="E886" i="8"/>
  <c r="E892" i="8"/>
  <c r="E880" i="8"/>
  <c r="E894" i="8"/>
  <c r="E838" i="8"/>
  <c r="E905" i="8"/>
  <c r="E875" i="8"/>
  <c r="E879" i="8"/>
  <c r="E949" i="8"/>
  <c r="E864" i="8"/>
  <c r="E939" i="8"/>
  <c r="E856" i="8"/>
  <c r="E890" i="8"/>
  <c r="E932" i="8"/>
  <c r="F932" i="8" s="1"/>
  <c r="E842" i="8"/>
  <c r="E911" i="8"/>
  <c r="E850" i="8"/>
  <c r="E904" i="8"/>
  <c r="F904" i="8" s="1"/>
  <c r="E906" i="8"/>
  <c r="E888" i="8"/>
  <c r="E858" i="8"/>
  <c r="E946" i="8"/>
  <c r="F946" i="8" s="1"/>
  <c r="E871" i="8"/>
  <c r="E820" i="8"/>
  <c r="E855" i="8"/>
  <c r="E895" i="8"/>
  <c r="E874" i="8"/>
  <c r="E947" i="8"/>
  <c r="E868" i="8"/>
  <c r="E862" i="8"/>
  <c r="E899" i="8"/>
  <c r="E950" i="8"/>
  <c r="E816" i="8"/>
  <c r="E848" i="8"/>
  <c r="E953" i="8"/>
  <c r="E870" i="8"/>
  <c r="E943" i="8"/>
  <c r="E860" i="8"/>
  <c r="F860" i="8" s="1"/>
  <c r="E849" i="8"/>
  <c r="E916" i="8"/>
  <c r="E826" i="8"/>
  <c r="E924" i="8"/>
  <c r="E928" i="8"/>
  <c r="E933" i="8"/>
  <c r="E835" i="8"/>
  <c r="E923" i="8"/>
  <c r="E837" i="8"/>
  <c r="E844" i="8"/>
  <c r="E818" i="8"/>
  <c r="E903" i="8"/>
  <c r="E940" i="8"/>
  <c r="E907" i="8"/>
  <c r="D921" i="8"/>
  <c r="D923" i="8"/>
  <c r="F923" i="8" s="1"/>
  <c r="D836" i="8"/>
  <c r="D948" i="8"/>
  <c r="D889" i="8"/>
  <c r="F889" i="8" s="1"/>
  <c r="D818" i="8"/>
  <c r="F818" i="8" s="1"/>
  <c r="D890" i="8"/>
  <c r="D882" i="8"/>
  <c r="F882" i="8" s="1"/>
  <c r="D943" i="8"/>
  <c r="D832" i="8"/>
  <c r="F832" i="8" s="1"/>
  <c r="J832" i="8" s="1"/>
  <c r="D851" i="8"/>
  <c r="D875" i="8"/>
  <c r="D864" i="8"/>
  <c r="D849" i="8"/>
  <c r="F849" i="8" s="1"/>
  <c r="D833" i="8"/>
  <c r="D843" i="8"/>
  <c r="D857" i="8"/>
  <c r="F857" i="8" s="1"/>
  <c r="D834" i="8"/>
  <c r="F834" i="8" s="1"/>
  <c r="D930" i="8"/>
  <c r="F930" i="8" s="1"/>
  <c r="D891" i="8"/>
  <c r="D825" i="8"/>
  <c r="D842" i="8"/>
  <c r="F842" i="8" s="1"/>
  <c r="G842" i="8" s="1"/>
  <c r="D873" i="8"/>
  <c r="D872" i="8"/>
  <c r="D869" i="8"/>
  <c r="F869" i="8" s="1"/>
  <c r="D950" i="8"/>
  <c r="F950" i="8" s="1"/>
  <c r="D894" i="8"/>
  <c r="D886" i="8"/>
  <c r="D847" i="8"/>
  <c r="F847" i="8" s="1"/>
  <c r="D918" i="8"/>
  <c r="F918" i="8" s="1"/>
  <c r="D879" i="8"/>
  <c r="F879" i="8" s="1"/>
  <c r="D952" i="8"/>
  <c r="D883" i="8"/>
  <c r="F883" i="8" s="1"/>
  <c r="D949" i="8"/>
  <c r="F949" i="8" s="1"/>
  <c r="D910" i="8"/>
  <c r="F910" i="8" s="1"/>
  <c r="D821" i="8"/>
  <c r="D855" i="8"/>
  <c r="F855" i="8" s="1"/>
  <c r="D865" i="8"/>
  <c r="F865" i="8" s="1"/>
  <c r="D830" i="8"/>
  <c r="D928" i="8"/>
  <c r="F928" i="8" s="1"/>
  <c r="D945" i="8"/>
  <c r="F945" i="8" s="1"/>
  <c r="D919" i="8"/>
  <c r="D927" i="8"/>
  <c r="F927" i="8" s="1"/>
  <c r="D867" i="8"/>
  <c r="F867" i="8" s="1"/>
  <c r="D822" i="8"/>
  <c r="D824" i="8"/>
  <c r="F824" i="8" s="1"/>
  <c r="D911" i="8"/>
  <c r="F911" i="8" s="1"/>
  <c r="D884" i="8"/>
  <c r="D887" i="8"/>
  <c r="F887" i="8" s="1"/>
  <c r="D826" i="8"/>
  <c r="F826" i="8" s="1"/>
  <c r="D947" i="8"/>
  <c r="D905" i="8"/>
  <c r="D942" i="8"/>
  <c r="D870" i="8"/>
  <c r="F870" i="8" s="1"/>
  <c r="D951" i="8"/>
  <c r="D837" i="8"/>
  <c r="F837" i="8" s="1"/>
  <c r="D946" i="8"/>
  <c r="D820" i="8"/>
  <c r="F820" i="8" s="1"/>
  <c r="D901" i="8"/>
  <c r="D933" i="8"/>
  <c r="D845" i="8"/>
  <c r="F845" i="8" s="1"/>
  <c r="D831" i="8"/>
  <c r="F831" i="8" s="1"/>
  <c r="D899" i="8"/>
  <c r="D954" i="8"/>
  <c r="F954" i="8" s="1"/>
  <c r="D877" i="8"/>
  <c r="D895" i="8"/>
  <c r="D929" i="8"/>
  <c r="F929" i="8" s="1"/>
  <c r="D955" i="8"/>
  <c r="F955" i="8" s="1"/>
  <c r="D816" i="8"/>
  <c r="D916" i="8"/>
  <c r="F916" i="8" s="1"/>
  <c r="D850" i="8"/>
  <c r="D881" i="8"/>
  <c r="D819" i="8"/>
  <c r="F819" i="8" s="1"/>
  <c r="D896" i="8"/>
  <c r="F896" i="8" s="1"/>
  <c r="D932" i="8"/>
  <c r="D846" i="8"/>
  <c r="D908" i="8"/>
  <c r="F908" i="8" s="1"/>
  <c r="D840" i="8"/>
  <c r="D871" i="8"/>
  <c r="F871" i="8" s="1"/>
  <c r="D937" i="8"/>
  <c r="D839" i="8"/>
  <c r="F839" i="8" s="1"/>
  <c r="D817" i="8"/>
  <c r="D885" i="8"/>
  <c r="D909" i="8"/>
  <c r="D854" i="8"/>
  <c r="F854" i="8" s="1"/>
  <c r="G854" i="8" s="1"/>
  <c r="D922" i="8"/>
  <c r="F922" i="8" s="1"/>
  <c r="D898" i="8"/>
  <c r="D902" i="8"/>
  <c r="F902" i="8" s="1"/>
  <c r="G902" i="8" s="1"/>
  <c r="D848" i="8"/>
  <c r="D903" i="8"/>
  <c r="D893" i="8"/>
  <c r="F893" i="8" s="1"/>
  <c r="J893" i="8" s="1"/>
  <c r="D868" i="8"/>
  <c r="D904" i="8"/>
  <c r="D888" i="8"/>
  <c r="F888" i="8" s="1"/>
  <c r="D829" i="8"/>
  <c r="F829" i="8" s="1"/>
  <c r="G829" i="8" s="1"/>
  <c r="D860" i="8"/>
  <c r="D920" i="8"/>
  <c r="F920" i="8" s="1"/>
  <c r="J920" i="8" s="1"/>
  <c r="D926" i="8"/>
  <c r="F926" i="8" s="1"/>
  <c r="J926" i="8" s="1"/>
  <c r="D941" i="8"/>
  <c r="D939" i="8"/>
  <c r="F939" i="8" s="1"/>
  <c r="G939" i="8" s="1"/>
  <c r="D876" i="8"/>
  <c r="F876" i="8" s="1"/>
  <c r="G876" i="8" s="1"/>
  <c r="D866" i="8"/>
  <c r="D874" i="8"/>
  <c r="F874" i="8" s="1"/>
  <c r="D838" i="8"/>
  <c r="D944" i="8"/>
  <c r="K808" i="8"/>
  <c r="F875" i="8"/>
  <c r="J875" i="8" s="1"/>
  <c r="F836" i="8"/>
  <c r="J836" i="8" s="1"/>
  <c r="J854" i="8"/>
  <c r="F899" i="8"/>
  <c r="F933" i="8"/>
  <c r="F872" i="8"/>
  <c r="F873" i="8"/>
  <c r="J939" i="8"/>
  <c r="J829" i="8"/>
  <c r="F909" i="8"/>
  <c r="F947" i="8"/>
  <c r="F822" i="8"/>
  <c r="F952" i="8"/>
  <c r="F894" i="8"/>
  <c r="F330" i="6"/>
  <c r="C331" i="6"/>
  <c r="E331" i="6" s="1"/>
  <c r="B331" i="6"/>
  <c r="D331" i="6" s="1"/>
  <c r="F331" i="6" s="1"/>
  <c r="A332" i="6"/>
  <c r="J330" i="6"/>
  <c r="G330" i="6"/>
  <c r="I329" i="6"/>
  <c r="H329" i="6"/>
  <c r="C286" i="6"/>
  <c r="B286" i="6"/>
  <c r="A287" i="6"/>
  <c r="C249" i="6"/>
  <c r="B249" i="6"/>
  <c r="A250" i="6"/>
  <c r="A215" i="6"/>
  <c r="B214" i="6"/>
  <c r="D214" i="6" s="1"/>
  <c r="C214" i="6"/>
  <c r="E214" i="6" s="1"/>
  <c r="F213" i="6"/>
  <c r="H212" i="6"/>
  <c r="I212" i="6"/>
  <c r="C170" i="6"/>
  <c r="B170" i="6"/>
  <c r="A171" i="6"/>
  <c r="C133" i="6"/>
  <c r="B133" i="6"/>
  <c r="A134" i="6"/>
  <c r="A96" i="6"/>
  <c r="C95" i="6"/>
  <c r="B95" i="6"/>
  <c r="F58" i="6"/>
  <c r="G58" i="6" s="1"/>
  <c r="G57" i="6"/>
  <c r="I56" i="6"/>
  <c r="H56" i="6"/>
  <c r="A60" i="6"/>
  <c r="C59" i="6"/>
  <c r="E59" i="6" s="1"/>
  <c r="B59" i="6"/>
  <c r="D59" i="6" s="1"/>
  <c r="G54" i="5"/>
  <c r="I54" i="5" s="1"/>
  <c r="F56" i="4"/>
  <c r="A172" i="5"/>
  <c r="C171" i="5"/>
  <c r="B171" i="5"/>
  <c r="A135" i="5"/>
  <c r="C134" i="5"/>
  <c r="B134" i="5"/>
  <c r="A95" i="5"/>
  <c r="C94" i="5"/>
  <c r="B94" i="5"/>
  <c r="G55" i="5"/>
  <c r="A57" i="5"/>
  <c r="C56" i="5"/>
  <c r="E56" i="5" s="1"/>
  <c r="B56" i="5"/>
  <c r="D56" i="5" s="1"/>
  <c r="H54" i="5"/>
  <c r="B170" i="4"/>
  <c r="C170" i="4"/>
  <c r="A171" i="4"/>
  <c r="A134" i="4"/>
  <c r="C133" i="4"/>
  <c r="B133" i="4"/>
  <c r="A97" i="4"/>
  <c r="C96" i="4"/>
  <c r="B96" i="4"/>
  <c r="G56" i="4"/>
  <c r="I55" i="4"/>
  <c r="H55" i="4"/>
  <c r="A58" i="4"/>
  <c r="C57" i="4"/>
  <c r="E57" i="4" s="1"/>
  <c r="B57" i="4"/>
  <c r="D57" i="4" s="1"/>
  <c r="I54" i="4"/>
  <c r="H54" i="4"/>
  <c r="G55" i="1"/>
  <c r="J55" i="1"/>
  <c r="H54" i="1"/>
  <c r="I54" i="1"/>
  <c r="A57" i="1"/>
  <c r="B56" i="1"/>
  <c r="D56" i="1" s="1"/>
  <c r="F56" i="1" s="1"/>
  <c r="C56" i="1"/>
  <c r="E56" i="1" s="1"/>
  <c r="I54" i="3"/>
  <c r="H54" i="3"/>
  <c r="A57" i="3"/>
  <c r="C56" i="3"/>
  <c r="E56" i="3" s="1"/>
  <c r="B56" i="3"/>
  <c r="D56" i="3" s="1"/>
  <c r="F56" i="3" s="1"/>
  <c r="F55" i="3"/>
  <c r="B210" i="1"/>
  <c r="C210" i="1"/>
  <c r="A211" i="1"/>
  <c r="A172" i="1"/>
  <c r="B171" i="1"/>
  <c r="C171" i="1"/>
  <c r="A134" i="1"/>
  <c r="B133" i="1"/>
  <c r="C133" i="1"/>
  <c r="B96" i="1"/>
  <c r="A97" i="1"/>
  <c r="C96" i="1"/>
  <c r="B886" i="13" l="1"/>
  <c r="A886" i="13"/>
  <c r="E739" i="9"/>
  <c r="F739" i="9"/>
  <c r="F903" i="8"/>
  <c r="F840" i="8"/>
  <c r="G840" i="8" s="1"/>
  <c r="G926" i="8"/>
  <c r="L704" i="9" s="1"/>
  <c r="F848" i="8"/>
  <c r="G848" i="8" s="1"/>
  <c r="F942" i="8"/>
  <c r="F943" i="8"/>
  <c r="J943" i="8" s="1"/>
  <c r="F919" i="8"/>
  <c r="J919" i="8" s="1"/>
  <c r="F838" i="8"/>
  <c r="G838" i="8" s="1"/>
  <c r="H838" i="8" s="1"/>
  <c r="F868" i="8"/>
  <c r="F937" i="8"/>
  <c r="F846" i="8"/>
  <c r="G846" i="8" s="1"/>
  <c r="F886" i="8"/>
  <c r="J886" i="8" s="1"/>
  <c r="F891" i="8"/>
  <c r="F948" i="8"/>
  <c r="F915" i="8"/>
  <c r="J915" i="8" s="1"/>
  <c r="F895" i="8"/>
  <c r="J895" i="8" s="1"/>
  <c r="F877" i="8"/>
  <c r="F816" i="8"/>
  <c r="F825" i="8"/>
  <c r="J825" i="8" s="1"/>
  <c r="F850" i="8"/>
  <c r="J850" i="8" s="1"/>
  <c r="F901" i="8"/>
  <c r="F851" i="8"/>
  <c r="F890" i="8"/>
  <c r="J890" i="8" s="1"/>
  <c r="J833" i="8"/>
  <c r="G833" i="8"/>
  <c r="J882" i="8"/>
  <c r="G882" i="8"/>
  <c r="I882" i="8" s="1"/>
  <c r="G915" i="8"/>
  <c r="I915" i="8" s="1"/>
  <c r="J876" i="8"/>
  <c r="F905" i="8"/>
  <c r="J905" i="8" s="1"/>
  <c r="F843" i="8"/>
  <c r="J843" i="8" s="1"/>
  <c r="G893" i="8"/>
  <c r="H893" i="8" s="1"/>
  <c r="F951" i="8"/>
  <c r="J951" i="8" s="1"/>
  <c r="F864" i="8"/>
  <c r="G864" i="8" s="1"/>
  <c r="F921" i="8"/>
  <c r="J921" i="8" s="1"/>
  <c r="J902" i="8"/>
  <c r="D936" i="8"/>
  <c r="F936" i="8" s="1"/>
  <c r="D859" i="8"/>
  <c r="F859" i="8" s="1"/>
  <c r="J859" i="8" s="1"/>
  <c r="D897" i="8"/>
  <c r="F897" i="8" s="1"/>
  <c r="D914" i="8"/>
  <c r="F914" i="8" s="1"/>
  <c r="D912" i="8"/>
  <c r="F912" i="8" s="1"/>
  <c r="D852" i="8"/>
  <c r="F852" i="8" s="1"/>
  <c r="D917" i="8"/>
  <c r="F917" i="8" s="1"/>
  <c r="J917" i="8" s="1"/>
  <c r="D862" i="8"/>
  <c r="F862" i="8" s="1"/>
  <c r="D892" i="8"/>
  <c r="D827" i="8"/>
  <c r="F827" i="8" s="1"/>
  <c r="G827" i="8" s="1"/>
  <c r="D931" i="8"/>
  <c r="F931" i="8" s="1"/>
  <c r="G931" i="8" s="1"/>
  <c r="D940" i="8"/>
  <c r="F940" i="8" s="1"/>
  <c r="J940" i="8" s="1"/>
  <c r="D823" i="8"/>
  <c r="F823" i="8" s="1"/>
  <c r="D913" i="8"/>
  <c r="F913" i="8" s="1"/>
  <c r="J913" i="8" s="1"/>
  <c r="D835" i="8"/>
  <c r="F835" i="8" s="1"/>
  <c r="J835" i="8" s="1"/>
  <c r="D907" i="8"/>
  <c r="F907" i="8" s="1"/>
  <c r="J907" i="8" s="1"/>
  <c r="D938" i="8"/>
  <c r="F938" i="8" s="1"/>
  <c r="J938" i="8" s="1"/>
  <c r="D953" i="8"/>
  <c r="F953" i="8" s="1"/>
  <c r="J953" i="8" s="1"/>
  <c r="D844" i="8"/>
  <c r="F844" i="8" s="1"/>
  <c r="J844" i="8" s="1"/>
  <c r="D900" i="8"/>
  <c r="F900" i="8" s="1"/>
  <c r="J900" i="8" s="1"/>
  <c r="D934" i="8"/>
  <c r="F934" i="8" s="1"/>
  <c r="D906" i="8"/>
  <c r="F906" i="8" s="1"/>
  <c r="J906" i="8" s="1"/>
  <c r="D861" i="8"/>
  <c r="F861" i="8" s="1"/>
  <c r="D935" i="8"/>
  <c r="F935" i="8" s="1"/>
  <c r="J935" i="8" s="1"/>
  <c r="D856" i="8"/>
  <c r="F856" i="8" s="1"/>
  <c r="D880" i="8"/>
  <c r="F880" i="8" s="1"/>
  <c r="J880" i="8" s="1"/>
  <c r="D924" i="8"/>
  <c r="F924" i="8" s="1"/>
  <c r="D828" i="8"/>
  <c r="F828" i="8" s="1"/>
  <c r="D925" i="8"/>
  <c r="F925" i="8" s="1"/>
  <c r="D858" i="8"/>
  <c r="F858" i="8" s="1"/>
  <c r="D878" i="8"/>
  <c r="F878" i="8" s="1"/>
  <c r="D853" i="8"/>
  <c r="F853" i="8" s="1"/>
  <c r="G853" i="8" s="1"/>
  <c r="I853" i="8" s="1"/>
  <c r="D841" i="8"/>
  <c r="F841" i="8" s="1"/>
  <c r="J841" i="8" s="1"/>
  <c r="D863" i="8"/>
  <c r="F863" i="8" s="1"/>
  <c r="J863" i="8" s="1"/>
  <c r="G849" i="8"/>
  <c r="I849" i="8" s="1"/>
  <c r="J849" i="8"/>
  <c r="G923" i="8"/>
  <c r="I923" i="8" s="1"/>
  <c r="J923" i="8"/>
  <c r="G869" i="8"/>
  <c r="K869" i="8" s="1"/>
  <c r="J869" i="8"/>
  <c r="J950" i="8"/>
  <c r="G950" i="8"/>
  <c r="L728" i="9" s="1"/>
  <c r="J857" i="8"/>
  <c r="G857" i="8"/>
  <c r="H857" i="8" s="1"/>
  <c r="G851" i="8"/>
  <c r="H851" i="8" s="1"/>
  <c r="J851" i="8"/>
  <c r="J948" i="8"/>
  <c r="G948" i="8"/>
  <c r="I948" i="8" s="1"/>
  <c r="F817" i="8"/>
  <c r="G920" i="8"/>
  <c r="K920" i="8" s="1"/>
  <c r="F866" i="8"/>
  <c r="J842" i="8"/>
  <c r="F892" i="8"/>
  <c r="F881" i="8"/>
  <c r="G832" i="8"/>
  <c r="K832" i="8" s="1"/>
  <c r="G836" i="8"/>
  <c r="H836" i="8" s="1"/>
  <c r="G943" i="8"/>
  <c r="K943" i="8" s="1"/>
  <c r="G875" i="8"/>
  <c r="L653" i="9" s="1"/>
  <c r="J883" i="8"/>
  <c r="G883" i="8"/>
  <c r="J830" i="8"/>
  <c r="G830" i="8"/>
  <c r="J822" i="8"/>
  <c r="G822" i="8"/>
  <c r="J947" i="8"/>
  <c r="G947" i="8"/>
  <c r="J930" i="8"/>
  <c r="G930" i="8"/>
  <c r="J901" i="8"/>
  <c r="G901" i="8"/>
  <c r="J877" i="8"/>
  <c r="G877" i="8"/>
  <c r="J868" i="8"/>
  <c r="G868" i="8"/>
  <c r="J941" i="8"/>
  <c r="G941" i="8"/>
  <c r="J894" i="8"/>
  <c r="G894" i="8"/>
  <c r="J918" i="8"/>
  <c r="G918" i="8"/>
  <c r="J821" i="8"/>
  <c r="G821" i="8"/>
  <c r="J884" i="8"/>
  <c r="G884" i="8"/>
  <c r="J904" i="8"/>
  <c r="G904" i="8"/>
  <c r="J874" i="8"/>
  <c r="G874" i="8"/>
  <c r="L611" i="9"/>
  <c r="H833" i="8"/>
  <c r="I833" i="8"/>
  <c r="K833" i="8"/>
  <c r="J873" i="8"/>
  <c r="G873" i="8"/>
  <c r="J837" i="8"/>
  <c r="G837" i="8"/>
  <c r="J831" i="8"/>
  <c r="G831" i="8"/>
  <c r="J955" i="8"/>
  <c r="G955" i="8"/>
  <c r="J898" i="8"/>
  <c r="G898" i="8"/>
  <c r="J879" i="8"/>
  <c r="G879" i="8"/>
  <c r="J949" i="8"/>
  <c r="G949" i="8"/>
  <c r="J855" i="8"/>
  <c r="G855" i="8"/>
  <c r="J928" i="8"/>
  <c r="G928" i="8"/>
  <c r="J927" i="8"/>
  <c r="G927" i="8"/>
  <c r="J824" i="8"/>
  <c r="G824" i="8"/>
  <c r="J887" i="8"/>
  <c r="G887" i="8"/>
  <c r="J839" i="8"/>
  <c r="G839" i="8"/>
  <c r="L680" i="9"/>
  <c r="K902" i="8"/>
  <c r="H902" i="8"/>
  <c r="I902" i="8"/>
  <c r="J903" i="8"/>
  <c r="G903" i="8"/>
  <c r="L607" i="9"/>
  <c r="I829" i="8"/>
  <c r="K829" i="8"/>
  <c r="H829" i="8"/>
  <c r="L717" i="9"/>
  <c r="H939" i="8"/>
  <c r="K939" i="8"/>
  <c r="I939" i="8"/>
  <c r="H923" i="8"/>
  <c r="K923" i="8"/>
  <c r="J889" i="8"/>
  <c r="G889" i="8"/>
  <c r="K851" i="8"/>
  <c r="I875" i="8"/>
  <c r="K875" i="8"/>
  <c r="J891" i="8"/>
  <c r="G891" i="8"/>
  <c r="I950" i="8"/>
  <c r="G938" i="8"/>
  <c r="J823" i="8"/>
  <c r="G823" i="8"/>
  <c r="J932" i="8"/>
  <c r="G932" i="8"/>
  <c r="J840" i="8"/>
  <c r="J937" i="8"/>
  <c r="G937" i="8"/>
  <c r="L632" i="9"/>
  <c r="K854" i="8"/>
  <c r="H854" i="8"/>
  <c r="I854" i="8"/>
  <c r="J848" i="8"/>
  <c r="J888" i="8"/>
  <c r="G888" i="8"/>
  <c r="L654" i="9"/>
  <c r="H876" i="8"/>
  <c r="K876" i="8"/>
  <c r="I876" i="8"/>
  <c r="J847" i="8"/>
  <c r="G847" i="8"/>
  <c r="J952" i="8"/>
  <c r="G952" i="8"/>
  <c r="J910" i="8"/>
  <c r="G910" i="8"/>
  <c r="J865" i="8"/>
  <c r="G865" i="8"/>
  <c r="J945" i="8"/>
  <c r="G945" i="8"/>
  <c r="J867" i="8"/>
  <c r="G867" i="8"/>
  <c r="J911" i="8"/>
  <c r="G911" i="8"/>
  <c r="J826" i="8"/>
  <c r="G826" i="8"/>
  <c r="J942" i="8"/>
  <c r="G942" i="8"/>
  <c r="J885" i="8"/>
  <c r="G885" i="8"/>
  <c r="K882" i="8"/>
  <c r="G843" i="8"/>
  <c r="L620" i="9"/>
  <c r="I842" i="8"/>
  <c r="K842" i="8"/>
  <c r="H842" i="8"/>
  <c r="J872" i="8"/>
  <c r="G872" i="8"/>
  <c r="J870" i="8"/>
  <c r="G870" i="8"/>
  <c r="J946" i="8"/>
  <c r="G946" i="8"/>
  <c r="J933" i="8"/>
  <c r="G933" i="8"/>
  <c r="J899" i="8"/>
  <c r="G899" i="8"/>
  <c r="J816" i="8"/>
  <c r="G816" i="8"/>
  <c r="J819" i="8"/>
  <c r="G819" i="8"/>
  <c r="J846" i="8"/>
  <c r="J871" i="8"/>
  <c r="G871" i="8"/>
  <c r="K926" i="8"/>
  <c r="J856" i="8"/>
  <c r="G856" i="8"/>
  <c r="G906" i="8"/>
  <c r="G900" i="8"/>
  <c r="J909" i="8"/>
  <c r="G909" i="8"/>
  <c r="J860" i="8"/>
  <c r="G860" i="8"/>
  <c r="G859" i="8"/>
  <c r="J818" i="8"/>
  <c r="G818" i="8"/>
  <c r="J834" i="8"/>
  <c r="G834" i="8"/>
  <c r="J820" i="8"/>
  <c r="G820" i="8"/>
  <c r="J845" i="8"/>
  <c r="G845" i="8"/>
  <c r="J954" i="8"/>
  <c r="G954" i="8"/>
  <c r="J929" i="8"/>
  <c r="G929" i="8"/>
  <c r="J916" i="8"/>
  <c r="G916" i="8"/>
  <c r="J896" i="8"/>
  <c r="G896" i="8"/>
  <c r="J908" i="8"/>
  <c r="G908" i="8"/>
  <c r="J922" i="8"/>
  <c r="G922" i="8"/>
  <c r="J944" i="8"/>
  <c r="G944" i="8"/>
  <c r="A333" i="6"/>
  <c r="C332" i="6"/>
  <c r="E332" i="6" s="1"/>
  <c r="B332" i="6"/>
  <c r="D332" i="6" s="1"/>
  <c r="G331" i="6"/>
  <c r="J331" i="6"/>
  <c r="I330" i="6"/>
  <c r="H330" i="6"/>
  <c r="F59" i="6"/>
  <c r="G59" i="6" s="1"/>
  <c r="A288" i="6"/>
  <c r="C287" i="6"/>
  <c r="B287" i="6"/>
  <c r="A251" i="6"/>
  <c r="C250" i="6"/>
  <c r="B250" i="6"/>
  <c r="G213" i="6"/>
  <c r="J213" i="6"/>
  <c r="F214" i="6"/>
  <c r="B215" i="6"/>
  <c r="D215" i="6" s="1"/>
  <c r="A216" i="6"/>
  <c r="C215" i="6"/>
  <c r="E215" i="6" s="1"/>
  <c r="A172" i="6"/>
  <c r="C171" i="6"/>
  <c r="B171" i="6"/>
  <c r="A135" i="6"/>
  <c r="C134" i="6"/>
  <c r="B134" i="6"/>
  <c r="A97" i="6"/>
  <c r="C96" i="6"/>
  <c r="B96" i="6"/>
  <c r="I58" i="6"/>
  <c r="H58" i="6"/>
  <c r="I57" i="6"/>
  <c r="H57" i="6"/>
  <c r="A61" i="6"/>
  <c r="C60" i="6"/>
  <c r="E60" i="6" s="1"/>
  <c r="B60" i="6"/>
  <c r="D60" i="6" s="1"/>
  <c r="F56" i="5"/>
  <c r="G56" i="5" s="1"/>
  <c r="F57" i="4"/>
  <c r="G57" i="4" s="1"/>
  <c r="A173" i="5"/>
  <c r="C172" i="5"/>
  <c r="B172" i="5"/>
  <c r="A136" i="5"/>
  <c r="C135" i="5"/>
  <c r="B135" i="5"/>
  <c r="A58" i="5"/>
  <c r="C57" i="5"/>
  <c r="E57" i="5" s="1"/>
  <c r="B57" i="5"/>
  <c r="D57" i="5" s="1"/>
  <c r="A96" i="5"/>
  <c r="C95" i="5"/>
  <c r="B95" i="5"/>
  <c r="I55" i="5"/>
  <c r="H55" i="5"/>
  <c r="A172" i="4"/>
  <c r="C171" i="4"/>
  <c r="B171" i="4"/>
  <c r="A135" i="4"/>
  <c r="C134" i="4"/>
  <c r="B134" i="4"/>
  <c r="A98" i="4"/>
  <c r="C97" i="4"/>
  <c r="B97" i="4"/>
  <c r="A59" i="4"/>
  <c r="C58" i="4"/>
  <c r="E58" i="4" s="1"/>
  <c r="B58" i="4"/>
  <c r="D58" i="4" s="1"/>
  <c r="I56" i="4"/>
  <c r="H56" i="4"/>
  <c r="J56" i="1"/>
  <c r="G56" i="1"/>
  <c r="A58" i="1"/>
  <c r="B57" i="1"/>
  <c r="D57" i="1" s="1"/>
  <c r="F57" i="1" s="1"/>
  <c r="C57" i="1"/>
  <c r="E57" i="1" s="1"/>
  <c r="H55" i="1"/>
  <c r="I55" i="1"/>
  <c r="A58" i="3"/>
  <c r="C57" i="3"/>
  <c r="E57" i="3" s="1"/>
  <c r="B57" i="3"/>
  <c r="D57" i="3" s="1"/>
  <c r="G55" i="3"/>
  <c r="J55" i="3"/>
  <c r="J56" i="3"/>
  <c r="G56" i="3"/>
  <c r="C211" i="1"/>
  <c r="A212" i="1"/>
  <c r="B211" i="1"/>
  <c r="C172" i="1"/>
  <c r="A173" i="1"/>
  <c r="B172" i="1"/>
  <c r="A135" i="1"/>
  <c r="B134" i="1"/>
  <c r="C134" i="1"/>
  <c r="C97" i="1"/>
  <c r="A98" i="1"/>
  <c r="B97" i="1"/>
  <c r="D983" i="13" l="1"/>
  <c r="D1019" i="13"/>
  <c r="D1017" i="13"/>
  <c r="D1015" i="13"/>
  <c r="D1021" i="13"/>
  <c r="D940" i="13"/>
  <c r="D937" i="13"/>
  <c r="F937" i="13" s="1"/>
  <c r="D987" i="13"/>
  <c r="D985" i="13"/>
  <c r="D953" i="13"/>
  <c r="F953" i="13" s="1"/>
  <c r="D972" i="13"/>
  <c r="F972" i="13" s="1"/>
  <c r="D969" i="13"/>
  <c r="D956" i="13"/>
  <c r="D925" i="13"/>
  <c r="D1029" i="13"/>
  <c r="F1029" i="13" s="1"/>
  <c r="D973" i="13"/>
  <c r="D952" i="13"/>
  <c r="D1013" i="13"/>
  <c r="F1013" i="13" s="1"/>
  <c r="D928" i="13"/>
  <c r="F928" i="13" s="1"/>
  <c r="D949" i="13"/>
  <c r="D936" i="13"/>
  <c r="D944" i="13"/>
  <c r="D933" i="13"/>
  <c r="F933" i="13" s="1"/>
  <c r="D960" i="13"/>
  <c r="D1009" i="13"/>
  <c r="D932" i="13"/>
  <c r="D962" i="13"/>
  <c r="F962" i="13" s="1"/>
  <c r="D894" i="13"/>
  <c r="D992" i="13"/>
  <c r="D948" i="13"/>
  <c r="D981" i="13"/>
  <c r="F981" i="13" s="1"/>
  <c r="D951" i="13"/>
  <c r="D924" i="13"/>
  <c r="D968" i="13"/>
  <c r="D989" i="13"/>
  <c r="F989" i="13" s="1"/>
  <c r="D938" i="13"/>
  <c r="D957" i="13"/>
  <c r="D916" i="13"/>
  <c r="D945" i="13"/>
  <c r="D967" i="13"/>
  <c r="D999" i="13"/>
  <c r="D895" i="13"/>
  <c r="D911" i="13"/>
  <c r="D939" i="13"/>
  <c r="D961" i="13"/>
  <c r="D980" i="13"/>
  <c r="F980" i="13" s="1"/>
  <c r="D990" i="13"/>
  <c r="F990" i="13" s="1"/>
  <c r="D1010" i="13"/>
  <c r="D1026" i="13"/>
  <c r="D897" i="13"/>
  <c r="F897" i="13" s="1"/>
  <c r="D919" i="13"/>
  <c r="D934" i="13"/>
  <c r="D950" i="13"/>
  <c r="D966" i="13"/>
  <c r="F966" i="13" s="1"/>
  <c r="D1007" i="13"/>
  <c r="F1007" i="13" s="1"/>
  <c r="D891" i="13"/>
  <c r="D914" i="13"/>
  <c r="D923" i="13"/>
  <c r="D978" i="13"/>
  <c r="F978" i="13" s="1"/>
  <c r="D893" i="13"/>
  <c r="D912" i="13"/>
  <c r="D954" i="13"/>
  <c r="D935" i="13"/>
  <c r="F935" i="13" s="1"/>
  <c r="D977" i="13"/>
  <c r="D971" i="13"/>
  <c r="D1003" i="13"/>
  <c r="D910" i="13"/>
  <c r="D1022" i="13"/>
  <c r="D926" i="13"/>
  <c r="D959" i="13"/>
  <c r="D982" i="13"/>
  <c r="D1023" i="13"/>
  <c r="D902" i="13"/>
  <c r="D931" i="13"/>
  <c r="D1018" i="13"/>
  <c r="F1018" i="13" s="1"/>
  <c r="D901" i="13"/>
  <c r="D917" i="13"/>
  <c r="D996" i="13"/>
  <c r="D890" i="13"/>
  <c r="F890" i="13" s="1"/>
  <c r="D906" i="13"/>
  <c r="D1004" i="13"/>
  <c r="D997" i="13"/>
  <c r="F997" i="13" s="1"/>
  <c r="D927" i="13"/>
  <c r="D1016" i="13"/>
  <c r="D905" i="13"/>
  <c r="D970" i="13"/>
  <c r="F970" i="13" s="1"/>
  <c r="D918" i="13"/>
  <c r="D892" i="13"/>
  <c r="D947" i="13"/>
  <c r="D984" i="13"/>
  <c r="D904" i="13"/>
  <c r="F904" i="13" s="1"/>
  <c r="D920" i="13"/>
  <c r="D899" i="13"/>
  <c r="D922" i="13"/>
  <c r="F922" i="13" s="1"/>
  <c r="D979" i="13"/>
  <c r="F979" i="13" s="1"/>
  <c r="D929" i="13"/>
  <c r="D974" i="13"/>
  <c r="D998" i="13"/>
  <c r="D1005" i="13"/>
  <c r="F1005" i="13" s="1"/>
  <c r="D900" i="13"/>
  <c r="D930" i="13"/>
  <c r="D993" i="13"/>
  <c r="F993" i="13" s="1"/>
  <c r="D1014" i="13"/>
  <c r="F1014" i="13" s="1"/>
  <c r="D907" i="13"/>
  <c r="D1012" i="13"/>
  <c r="D909" i="13"/>
  <c r="D986" i="13"/>
  <c r="D958" i="13"/>
  <c r="D946" i="13"/>
  <c r="D1006" i="13"/>
  <c r="F1006" i="13" s="1"/>
  <c r="D965" i="13"/>
  <c r="D903" i="13"/>
  <c r="D964" i="13"/>
  <c r="D1027" i="13"/>
  <c r="F1027" i="13" s="1"/>
  <c r="D1025" i="13"/>
  <c r="F1025" i="13" s="1"/>
  <c r="D988" i="13"/>
  <c r="D896" i="13"/>
  <c r="D995" i="13"/>
  <c r="F995" i="13" s="1"/>
  <c r="D943" i="13"/>
  <c r="D913" i="13"/>
  <c r="D1001" i="13"/>
  <c r="D908" i="13"/>
  <c r="F908" i="13" s="1"/>
  <c r="D994" i="13"/>
  <c r="F994" i="13" s="1"/>
  <c r="D942" i="13"/>
  <c r="D1002" i="13"/>
  <c r="D1011" i="13"/>
  <c r="F1011" i="13" s="1"/>
  <c r="D898" i="13"/>
  <c r="F898" i="13" s="1"/>
  <c r="D915" i="13"/>
  <c r="D1020" i="13"/>
  <c r="D955" i="13"/>
  <c r="F955" i="13" s="1"/>
  <c r="D1008" i="13"/>
  <c r="D975" i="13"/>
  <c r="D963" i="13"/>
  <c r="D941" i="13"/>
  <c r="D976" i="13"/>
  <c r="F976" i="13" s="1"/>
  <c r="D1024" i="13"/>
  <c r="D921" i="13"/>
  <c r="F921" i="13" s="1"/>
  <c r="D991" i="13"/>
  <c r="D1000" i="13"/>
  <c r="F1000" i="13" s="1"/>
  <c r="D1028" i="13"/>
  <c r="E1016" i="13"/>
  <c r="E1002" i="13"/>
  <c r="E998" i="13"/>
  <c r="E980" i="13"/>
  <c r="E913" i="13"/>
  <c r="E903" i="13"/>
  <c r="F903" i="13" s="1"/>
  <c r="E1024" i="13"/>
  <c r="E1018" i="13"/>
  <c r="E1000" i="13"/>
  <c r="E954" i="13"/>
  <c r="E919" i="13"/>
  <c r="F919" i="13" s="1"/>
  <c r="E1022" i="13"/>
  <c r="E1006" i="13"/>
  <c r="E992" i="13"/>
  <c r="E984" i="13"/>
  <c r="F984" i="13" s="1"/>
  <c r="E938" i="13"/>
  <c r="E897" i="13"/>
  <c r="E1014" i="13"/>
  <c r="E1008" i="13"/>
  <c r="E950" i="13"/>
  <c r="E911" i="13"/>
  <c r="E990" i="13"/>
  <c r="E905" i="13"/>
  <c r="E921" i="13"/>
  <c r="E994" i="13"/>
  <c r="E982" i="13"/>
  <c r="E1026" i="13"/>
  <c r="E895" i="13"/>
  <c r="E970" i="13"/>
  <c r="E1010" i="13"/>
  <c r="E946" i="13"/>
  <c r="E972" i="13"/>
  <c r="E930" i="13"/>
  <c r="E1020" i="13"/>
  <c r="E939" i="13"/>
  <c r="E1023" i="13"/>
  <c r="E904" i="13"/>
  <c r="E1007" i="13"/>
  <c r="E899" i="13"/>
  <c r="F899" i="13" s="1"/>
  <c r="E924" i="13"/>
  <c r="E981" i="13"/>
  <c r="E1009" i="13"/>
  <c r="E926" i="13"/>
  <c r="E988" i="13"/>
  <c r="F988" i="13" s="1"/>
  <c r="E1015" i="13"/>
  <c r="E902" i="13"/>
  <c r="E949" i="13"/>
  <c r="E989" i="13"/>
  <c r="E1013" i="13"/>
  <c r="E900" i="13"/>
  <c r="E929" i="13"/>
  <c r="E961" i="13"/>
  <c r="E987" i="13"/>
  <c r="E1021" i="13"/>
  <c r="E1028" i="13"/>
  <c r="E993" i="13"/>
  <c r="E975" i="13"/>
  <c r="E909" i="13"/>
  <c r="E932" i="13"/>
  <c r="E955" i="13"/>
  <c r="E906" i="13"/>
  <c r="E974" i="13"/>
  <c r="E1003" i="13"/>
  <c r="E891" i="13"/>
  <c r="F891" i="13" s="1"/>
  <c r="E912" i="13"/>
  <c r="E931" i="13"/>
  <c r="E959" i="13"/>
  <c r="E999" i="13"/>
  <c r="E951" i="13"/>
  <c r="E976" i="13"/>
  <c r="E1001" i="13"/>
  <c r="E933" i="13"/>
  <c r="E973" i="13"/>
  <c r="E1029" i="13"/>
  <c r="E916" i="13"/>
  <c r="E953" i="13"/>
  <c r="E963" i="13"/>
  <c r="E890" i="13"/>
  <c r="E927" i="13"/>
  <c r="E962" i="13"/>
  <c r="E934" i="13"/>
  <c r="E968" i="13"/>
  <c r="E940" i="13"/>
  <c r="E995" i="13"/>
  <c r="E896" i="13"/>
  <c r="E956" i="13"/>
  <c r="E983" i="13"/>
  <c r="E1011" i="13"/>
  <c r="E920" i="13"/>
  <c r="E1012" i="13"/>
  <c r="E965" i="13"/>
  <c r="E997" i="13"/>
  <c r="E977" i="13"/>
  <c r="E996" i="13"/>
  <c r="E923" i="13"/>
  <c r="E1025" i="13"/>
  <c r="E947" i="13"/>
  <c r="E917" i="13"/>
  <c r="E943" i="13"/>
  <c r="E971" i="13"/>
  <c r="E964" i="13"/>
  <c r="E986" i="13"/>
  <c r="E1017" i="13"/>
  <c r="E893" i="13"/>
  <c r="E928" i="13"/>
  <c r="E960" i="13"/>
  <c r="E925" i="13"/>
  <c r="E979" i="13"/>
  <c r="E937" i="13"/>
  <c r="E958" i="13"/>
  <c r="E914" i="13"/>
  <c r="E978" i="13"/>
  <c r="E915" i="13"/>
  <c r="F915" i="13" s="1"/>
  <c r="E967" i="13"/>
  <c r="E918" i="13"/>
  <c r="E969" i="13"/>
  <c r="E922" i="13"/>
  <c r="E944" i="13"/>
  <c r="E957" i="13"/>
  <c r="E942" i="13"/>
  <c r="E966" i="13"/>
  <c r="E952" i="13"/>
  <c r="E948" i="13"/>
  <c r="E901" i="13"/>
  <c r="E1027" i="13"/>
  <c r="E898" i="13"/>
  <c r="E1019" i="13"/>
  <c r="E908" i="13"/>
  <c r="E985" i="13"/>
  <c r="E894" i="13"/>
  <c r="E945" i="13"/>
  <c r="E1004" i="13"/>
  <c r="E907" i="13"/>
  <c r="F907" i="13" s="1"/>
  <c r="E936" i="13"/>
  <c r="E991" i="13"/>
  <c r="E935" i="13"/>
  <c r="E892" i="13"/>
  <c r="E941" i="13"/>
  <c r="E910" i="13"/>
  <c r="E1005" i="13"/>
  <c r="G739" i="9"/>
  <c r="L631" i="9"/>
  <c r="I893" i="8"/>
  <c r="H832" i="8"/>
  <c r="L726" i="9"/>
  <c r="L671" i="9"/>
  <c r="L610" i="9"/>
  <c r="G850" i="8"/>
  <c r="J862" i="8"/>
  <c r="G862" i="8"/>
  <c r="K853" i="8"/>
  <c r="J853" i="8"/>
  <c r="G951" i="8"/>
  <c r="K951" i="8" s="1"/>
  <c r="H853" i="8"/>
  <c r="L693" i="9"/>
  <c r="H926" i="8"/>
  <c r="G940" i="8"/>
  <c r="H940" i="8" s="1"/>
  <c r="G907" i="8"/>
  <c r="L616" i="9"/>
  <c r="J838" i="8"/>
  <c r="J864" i="8"/>
  <c r="I838" i="8"/>
  <c r="K950" i="8"/>
  <c r="G886" i="8"/>
  <c r="H886" i="8" s="1"/>
  <c r="H950" i="8"/>
  <c r="J931" i="8"/>
  <c r="G919" i="8"/>
  <c r="I919" i="8" s="1"/>
  <c r="H948" i="8"/>
  <c r="K915" i="8"/>
  <c r="L647" i="9"/>
  <c r="K948" i="8"/>
  <c r="H915" i="8"/>
  <c r="G880" i="8"/>
  <c r="H880" i="8" s="1"/>
  <c r="I926" i="8"/>
  <c r="G895" i="8"/>
  <c r="L673" i="9" s="1"/>
  <c r="K838" i="8"/>
  <c r="L627" i="9"/>
  <c r="I943" i="8"/>
  <c r="G917" i="8"/>
  <c r="K917" i="8" s="1"/>
  <c r="G890" i="8"/>
  <c r="I890" i="8" s="1"/>
  <c r="G935" i="8"/>
  <c r="H935" i="8" s="1"/>
  <c r="G835" i="8"/>
  <c r="L698" i="9"/>
  <c r="G841" i="8"/>
  <c r="K841" i="8" s="1"/>
  <c r="J827" i="8"/>
  <c r="G825" i="8"/>
  <c r="J858" i="8"/>
  <c r="G858" i="8"/>
  <c r="K858" i="8" s="1"/>
  <c r="J934" i="8"/>
  <c r="G934" i="8"/>
  <c r="L712" i="9" s="1"/>
  <c r="J828" i="8"/>
  <c r="G828" i="8"/>
  <c r="L606" i="9" s="1"/>
  <c r="K864" i="8"/>
  <c r="L642" i="9"/>
  <c r="H864" i="8"/>
  <c r="G925" i="8"/>
  <c r="J925" i="8"/>
  <c r="J878" i="8"/>
  <c r="G878" i="8"/>
  <c r="L656" i="9" s="1"/>
  <c r="J861" i="8"/>
  <c r="G861" i="8"/>
  <c r="H861" i="8" s="1"/>
  <c r="J897" i="8"/>
  <c r="G897" i="8"/>
  <c r="H897" i="8" s="1"/>
  <c r="G924" i="8"/>
  <c r="J924" i="8"/>
  <c r="L660" i="9"/>
  <c r="I851" i="8"/>
  <c r="G852" i="8"/>
  <c r="J852" i="8"/>
  <c r="H869" i="8"/>
  <c r="G844" i="8"/>
  <c r="K844" i="8" s="1"/>
  <c r="K893" i="8"/>
  <c r="H882" i="8"/>
  <c r="G863" i="8"/>
  <c r="L641" i="9" s="1"/>
  <c r="G913" i="8"/>
  <c r="H913" i="8" s="1"/>
  <c r="G953" i="8"/>
  <c r="L731" i="9" s="1"/>
  <c r="H849" i="8"/>
  <c r="L629" i="9"/>
  <c r="G905" i="8"/>
  <c r="H905" i="8" s="1"/>
  <c r="L603" i="9"/>
  <c r="J912" i="8"/>
  <c r="G912" i="8"/>
  <c r="G936" i="8"/>
  <c r="J936" i="8"/>
  <c r="I869" i="8"/>
  <c r="K849" i="8"/>
  <c r="H825" i="8"/>
  <c r="I857" i="8"/>
  <c r="H943" i="8"/>
  <c r="K836" i="8"/>
  <c r="G921" i="8"/>
  <c r="I920" i="8"/>
  <c r="I864" i="8"/>
  <c r="I832" i="8"/>
  <c r="K925" i="8"/>
  <c r="L614" i="9"/>
  <c r="L701" i="9"/>
  <c r="H920" i="8"/>
  <c r="K890" i="8"/>
  <c r="J817" i="8"/>
  <c r="G817" i="8"/>
  <c r="J892" i="8"/>
  <c r="G892" i="8"/>
  <c r="K857" i="8"/>
  <c r="I836" i="8"/>
  <c r="G914" i="8"/>
  <c r="J914" i="8"/>
  <c r="L635" i="9"/>
  <c r="J866" i="8"/>
  <c r="G866" i="8"/>
  <c r="G881" i="8"/>
  <c r="J881" i="8"/>
  <c r="L721" i="9"/>
  <c r="H875" i="8"/>
  <c r="L694" i="9"/>
  <c r="H916" i="8"/>
  <c r="K916" i="8"/>
  <c r="I916" i="8"/>
  <c r="L598" i="9"/>
  <c r="I820" i="8"/>
  <c r="H820" i="8"/>
  <c r="K820" i="8"/>
  <c r="L612" i="9"/>
  <c r="H834" i="8"/>
  <c r="I834" i="8"/>
  <c r="K834" i="8"/>
  <c r="L596" i="9"/>
  <c r="K818" i="8"/>
  <c r="I818" i="8"/>
  <c r="H818" i="8"/>
  <c r="L638" i="9"/>
  <c r="I860" i="8"/>
  <c r="H860" i="8"/>
  <c r="K860" i="8"/>
  <c r="L622" i="9"/>
  <c r="I844" i="8"/>
  <c r="L639" i="9"/>
  <c r="L649" i="9"/>
  <c r="K871" i="8"/>
  <c r="I871" i="8"/>
  <c r="H871" i="8"/>
  <c r="K895" i="8"/>
  <c r="I895" i="8"/>
  <c r="L648" i="9"/>
  <c r="H870" i="8"/>
  <c r="K870" i="8"/>
  <c r="I870" i="8"/>
  <c r="L663" i="9"/>
  <c r="K885" i="8"/>
  <c r="I885" i="8"/>
  <c r="H885" i="8"/>
  <c r="L645" i="9"/>
  <c r="I867" i="8"/>
  <c r="H867" i="8"/>
  <c r="K867" i="8"/>
  <c r="L730" i="9"/>
  <c r="H952" i="8"/>
  <c r="K952" i="8"/>
  <c r="I952" i="8"/>
  <c r="L715" i="9"/>
  <c r="I937" i="8"/>
  <c r="K937" i="8"/>
  <c r="H937" i="8"/>
  <c r="L601" i="9"/>
  <c r="K823" i="8"/>
  <c r="H823" i="8"/>
  <c r="I823" i="8"/>
  <c r="L716" i="9"/>
  <c r="H938" i="8"/>
  <c r="K938" i="8"/>
  <c r="I938" i="8"/>
  <c r="L667" i="9"/>
  <c r="K889" i="8"/>
  <c r="H889" i="8"/>
  <c r="I889" i="8"/>
  <c r="L665" i="9"/>
  <c r="K887" i="8"/>
  <c r="I887" i="8"/>
  <c r="H887" i="8"/>
  <c r="L705" i="9"/>
  <c r="H927" i="8"/>
  <c r="I927" i="8"/>
  <c r="K927" i="8"/>
  <c r="L657" i="9"/>
  <c r="I879" i="8"/>
  <c r="K879" i="8"/>
  <c r="H879" i="8"/>
  <c r="L676" i="9"/>
  <c r="H898" i="8"/>
  <c r="K898" i="8"/>
  <c r="I898" i="8"/>
  <c r="L682" i="9"/>
  <c r="K904" i="8"/>
  <c r="H904" i="8"/>
  <c r="I904" i="8"/>
  <c r="L696" i="9"/>
  <c r="H918" i="8"/>
  <c r="K918" i="8"/>
  <c r="I918" i="8"/>
  <c r="L640" i="9"/>
  <c r="K862" i="8"/>
  <c r="I862" i="8"/>
  <c r="H862" i="8"/>
  <c r="L679" i="9"/>
  <c r="H901" i="8"/>
  <c r="I901" i="8"/>
  <c r="K901" i="8"/>
  <c r="L725" i="9"/>
  <c r="I947" i="8"/>
  <c r="H947" i="8"/>
  <c r="K947" i="8"/>
  <c r="L700" i="9"/>
  <c r="H922" i="8"/>
  <c r="K922" i="8"/>
  <c r="I922" i="8"/>
  <c r="L674" i="9"/>
  <c r="K896" i="8"/>
  <c r="H896" i="8"/>
  <c r="I896" i="8"/>
  <c r="K929" i="8"/>
  <c r="I929" i="8"/>
  <c r="H929" i="8"/>
  <c r="L707" i="9"/>
  <c r="L623" i="9"/>
  <c r="I845" i="8"/>
  <c r="K845" i="8"/>
  <c r="H845" i="8"/>
  <c r="I951" i="8"/>
  <c r="I878" i="8"/>
  <c r="K878" i="8"/>
  <c r="L637" i="9"/>
  <c r="K859" i="8"/>
  <c r="H859" i="8"/>
  <c r="I859" i="8"/>
  <c r="L687" i="9"/>
  <c r="I909" i="8"/>
  <c r="K909" i="8"/>
  <c r="H909" i="8"/>
  <c r="L678" i="9"/>
  <c r="I900" i="8"/>
  <c r="H900" i="8"/>
  <c r="K900" i="8"/>
  <c r="L684" i="9"/>
  <c r="I906" i="8"/>
  <c r="K906" i="8"/>
  <c r="H906" i="8"/>
  <c r="L624" i="9"/>
  <c r="H846" i="8"/>
  <c r="K846" i="8"/>
  <c r="I846" i="8"/>
  <c r="L594" i="9"/>
  <c r="H816" i="8"/>
  <c r="K816" i="8"/>
  <c r="I816" i="8"/>
  <c r="L677" i="9"/>
  <c r="H899" i="8"/>
  <c r="I899" i="8"/>
  <c r="K899" i="8"/>
  <c r="L724" i="9"/>
  <c r="H946" i="8"/>
  <c r="K946" i="8"/>
  <c r="I946" i="8"/>
  <c r="L650" i="9"/>
  <c r="H872" i="8"/>
  <c r="I872" i="8"/>
  <c r="K872" i="8"/>
  <c r="H863" i="8"/>
  <c r="L720" i="9"/>
  <c r="K942" i="8"/>
  <c r="I942" i="8"/>
  <c r="H942" i="8"/>
  <c r="L689" i="9"/>
  <c r="I911" i="8"/>
  <c r="K911" i="8"/>
  <c r="H911" i="8"/>
  <c r="L723" i="9"/>
  <c r="K945" i="8"/>
  <c r="H945" i="8"/>
  <c r="I945" i="8"/>
  <c r="L688" i="9"/>
  <c r="H910" i="8"/>
  <c r="I910" i="8"/>
  <c r="K910" i="8"/>
  <c r="L625" i="9"/>
  <c r="I847" i="8"/>
  <c r="K847" i="8"/>
  <c r="H847" i="8"/>
  <c r="L626" i="9"/>
  <c r="K848" i="8"/>
  <c r="I848" i="8"/>
  <c r="H848" i="8"/>
  <c r="L618" i="9"/>
  <c r="K840" i="8"/>
  <c r="I840" i="8"/>
  <c r="H840" i="8"/>
  <c r="L718" i="9"/>
  <c r="L691" i="9"/>
  <c r="I913" i="8"/>
  <c r="L685" i="9"/>
  <c r="H907" i="8"/>
  <c r="I907" i="8"/>
  <c r="K907" i="8"/>
  <c r="H953" i="8"/>
  <c r="L669" i="9"/>
  <c r="I891" i="8"/>
  <c r="H891" i="8"/>
  <c r="K891" i="8"/>
  <c r="L681" i="9"/>
  <c r="H903" i="8"/>
  <c r="K903" i="8"/>
  <c r="I903" i="8"/>
  <c r="K905" i="8"/>
  <c r="I905" i="8"/>
  <c r="L602" i="9"/>
  <c r="K824" i="8"/>
  <c r="I824" i="8"/>
  <c r="H824" i="8"/>
  <c r="L706" i="9"/>
  <c r="K928" i="8"/>
  <c r="H928" i="8"/>
  <c r="I928" i="8"/>
  <c r="L727" i="9"/>
  <c r="K949" i="8"/>
  <c r="I949" i="8"/>
  <c r="H949" i="8"/>
  <c r="L709" i="9"/>
  <c r="K931" i="8"/>
  <c r="H931" i="8"/>
  <c r="I931" i="8"/>
  <c r="L609" i="9"/>
  <c r="I831" i="8"/>
  <c r="K831" i="8"/>
  <c r="H831" i="8"/>
  <c r="L651" i="9"/>
  <c r="K873" i="8"/>
  <c r="H873" i="8"/>
  <c r="I873" i="8"/>
  <c r="L652" i="9"/>
  <c r="H874" i="8"/>
  <c r="K874" i="8"/>
  <c r="I874" i="8"/>
  <c r="L662" i="9"/>
  <c r="H884" i="8"/>
  <c r="K884" i="8"/>
  <c r="I884" i="8"/>
  <c r="L599" i="9"/>
  <c r="I821" i="8"/>
  <c r="K821" i="8"/>
  <c r="H821" i="8"/>
  <c r="L672" i="9"/>
  <c r="I894" i="8"/>
  <c r="H894" i="8"/>
  <c r="K894" i="8"/>
  <c r="L646" i="9"/>
  <c r="K868" i="8"/>
  <c r="H868" i="8"/>
  <c r="I868" i="8"/>
  <c r="L605" i="9"/>
  <c r="K827" i="8"/>
  <c r="I827" i="8"/>
  <c r="H827" i="8"/>
  <c r="L655" i="9"/>
  <c r="K877" i="8"/>
  <c r="I877" i="8"/>
  <c r="H877" i="8"/>
  <c r="L708" i="9"/>
  <c r="K930" i="8"/>
  <c r="I930" i="8"/>
  <c r="H930" i="8"/>
  <c r="L695" i="9"/>
  <c r="I917" i="8"/>
  <c r="L600" i="9"/>
  <c r="I822" i="8"/>
  <c r="H822" i="8"/>
  <c r="K822" i="8"/>
  <c r="L661" i="9"/>
  <c r="I883" i="8"/>
  <c r="H883" i="8"/>
  <c r="K883" i="8"/>
  <c r="L722" i="9"/>
  <c r="I944" i="8"/>
  <c r="H944" i="8"/>
  <c r="K944" i="8"/>
  <c r="L686" i="9"/>
  <c r="H908" i="8"/>
  <c r="K908" i="8"/>
  <c r="I908" i="8"/>
  <c r="L732" i="9"/>
  <c r="I954" i="8"/>
  <c r="H954" i="8"/>
  <c r="K954" i="8"/>
  <c r="I934" i="8"/>
  <c r="L634" i="9"/>
  <c r="K856" i="8"/>
  <c r="I856" i="8"/>
  <c r="H856" i="8"/>
  <c r="L597" i="9"/>
  <c r="I819" i="8"/>
  <c r="K819" i="8"/>
  <c r="H819" i="8"/>
  <c r="L711" i="9"/>
  <c r="K933" i="8"/>
  <c r="I933" i="8"/>
  <c r="H933" i="8"/>
  <c r="L621" i="9"/>
  <c r="H843" i="8"/>
  <c r="K843" i="8"/>
  <c r="I843" i="8"/>
  <c r="L604" i="9"/>
  <c r="K826" i="8"/>
  <c r="H826" i="8"/>
  <c r="I826" i="8"/>
  <c r="L643" i="9"/>
  <c r="K865" i="8"/>
  <c r="H865" i="8"/>
  <c r="I865" i="8"/>
  <c r="L666" i="9"/>
  <c r="K888" i="8"/>
  <c r="I888" i="8"/>
  <c r="H888" i="8"/>
  <c r="L710" i="9"/>
  <c r="H932" i="8"/>
  <c r="K932" i="8"/>
  <c r="I932" i="8"/>
  <c r="L613" i="9"/>
  <c r="I835" i="8"/>
  <c r="H835" i="8"/>
  <c r="K835" i="8"/>
  <c r="L617" i="9"/>
  <c r="H839" i="8"/>
  <c r="K839" i="8"/>
  <c r="I839" i="8"/>
  <c r="L633" i="9"/>
  <c r="I855" i="8"/>
  <c r="K855" i="8"/>
  <c r="H855" i="8"/>
  <c r="L733" i="9"/>
  <c r="K955" i="8"/>
  <c r="I955" i="8"/>
  <c r="H955" i="8"/>
  <c r="L615" i="9"/>
  <c r="K837" i="8"/>
  <c r="H837" i="8"/>
  <c r="I837" i="8"/>
  <c r="I841" i="8"/>
  <c r="L697" i="9"/>
  <c r="H919" i="8"/>
  <c r="K919" i="8"/>
  <c r="L719" i="9"/>
  <c r="H941" i="8"/>
  <c r="K941" i="8"/>
  <c r="I941" i="8"/>
  <c r="L628" i="9"/>
  <c r="K850" i="8"/>
  <c r="I850" i="8"/>
  <c r="H850" i="8"/>
  <c r="L675" i="9"/>
  <c r="K897" i="8"/>
  <c r="I897" i="8"/>
  <c r="L608" i="9"/>
  <c r="I830" i="8"/>
  <c r="H830" i="8"/>
  <c r="K830" i="8"/>
  <c r="F332" i="6"/>
  <c r="G332" i="6"/>
  <c r="J332" i="6"/>
  <c r="I331" i="6"/>
  <c r="H331" i="6"/>
  <c r="A334" i="6"/>
  <c r="C333" i="6"/>
  <c r="E333" i="6" s="1"/>
  <c r="B333" i="6"/>
  <c r="D333" i="6" s="1"/>
  <c r="F333" i="6" s="1"/>
  <c r="F215" i="6"/>
  <c r="J215" i="6" s="1"/>
  <c r="A289" i="6"/>
  <c r="C288" i="6"/>
  <c r="B288" i="6"/>
  <c r="A252" i="6"/>
  <c r="B251" i="6"/>
  <c r="C251" i="6"/>
  <c r="J214" i="6"/>
  <c r="G214" i="6"/>
  <c r="C216" i="6"/>
  <c r="E216" i="6" s="1"/>
  <c r="B216" i="6"/>
  <c r="D216" i="6" s="1"/>
  <c r="F216" i="6" s="1"/>
  <c r="A217" i="6"/>
  <c r="H213" i="6"/>
  <c r="I213" i="6"/>
  <c r="A173" i="6"/>
  <c r="C172" i="6"/>
  <c r="B172" i="6"/>
  <c r="A136" i="6"/>
  <c r="C135" i="6"/>
  <c r="B135" i="6"/>
  <c r="A98" i="6"/>
  <c r="C97" i="6"/>
  <c r="B97" i="6"/>
  <c r="F60" i="6"/>
  <c r="I59" i="6"/>
  <c r="H59" i="6"/>
  <c r="A62" i="6"/>
  <c r="C61" i="6"/>
  <c r="E61" i="6" s="1"/>
  <c r="B61" i="6"/>
  <c r="D61" i="6" s="1"/>
  <c r="F57" i="5"/>
  <c r="F57" i="3"/>
  <c r="G57" i="3" s="1"/>
  <c r="A174" i="5"/>
  <c r="C173" i="5"/>
  <c r="B173" i="5"/>
  <c r="A137" i="5"/>
  <c r="C136" i="5"/>
  <c r="B136" i="5"/>
  <c r="A97" i="5"/>
  <c r="C96" i="5"/>
  <c r="B96" i="5"/>
  <c r="I56" i="5"/>
  <c r="H56" i="5"/>
  <c r="G57" i="5"/>
  <c r="A59" i="5"/>
  <c r="C58" i="5"/>
  <c r="E58" i="5" s="1"/>
  <c r="B58" i="5"/>
  <c r="D58" i="5" s="1"/>
  <c r="F58" i="5" s="1"/>
  <c r="C172" i="4"/>
  <c r="A173" i="4"/>
  <c r="B172" i="4"/>
  <c r="A136" i="4"/>
  <c r="C135" i="4"/>
  <c r="B135" i="4"/>
  <c r="A99" i="4"/>
  <c r="C98" i="4"/>
  <c r="B98" i="4"/>
  <c r="A60" i="4"/>
  <c r="C59" i="4"/>
  <c r="E59" i="4" s="1"/>
  <c r="B59" i="4"/>
  <c r="D59" i="4" s="1"/>
  <c r="F59" i="4" s="1"/>
  <c r="F58" i="4"/>
  <c r="I57" i="4"/>
  <c r="H57" i="4"/>
  <c r="J57" i="1"/>
  <c r="G57" i="1"/>
  <c r="A59" i="1"/>
  <c r="B58" i="1"/>
  <c r="D58" i="1" s="1"/>
  <c r="F58" i="1" s="1"/>
  <c r="C58" i="1"/>
  <c r="E58" i="1" s="1"/>
  <c r="I56" i="1"/>
  <c r="H56" i="1"/>
  <c r="H55" i="3"/>
  <c r="I55" i="3"/>
  <c r="I56" i="3"/>
  <c r="H56" i="3"/>
  <c r="B58" i="3"/>
  <c r="D58" i="3" s="1"/>
  <c r="A59" i="3"/>
  <c r="C58" i="3"/>
  <c r="E58" i="3" s="1"/>
  <c r="C212" i="1"/>
  <c r="A213" i="1"/>
  <c r="B212" i="1"/>
  <c r="C173" i="1"/>
  <c r="A174" i="1"/>
  <c r="B173" i="1"/>
  <c r="C135" i="1"/>
  <c r="A136" i="1"/>
  <c r="B135" i="1"/>
  <c r="C98" i="1"/>
  <c r="A99" i="1"/>
  <c r="B98" i="1"/>
  <c r="J899" i="13" l="1"/>
  <c r="G899" i="13"/>
  <c r="J919" i="13"/>
  <c r="G919" i="13"/>
  <c r="J976" i="13"/>
  <c r="G976" i="13"/>
  <c r="G898" i="13"/>
  <c r="J898" i="13"/>
  <c r="F943" i="13"/>
  <c r="J1025" i="13"/>
  <c r="G1025" i="13"/>
  <c r="G1014" i="13"/>
  <c r="J1014" i="13"/>
  <c r="J1005" i="13"/>
  <c r="G1005" i="13"/>
  <c r="J904" i="13"/>
  <c r="G904" i="13"/>
  <c r="F927" i="13"/>
  <c r="G1018" i="13"/>
  <c r="J1018" i="13"/>
  <c r="J935" i="13"/>
  <c r="G935" i="13"/>
  <c r="G978" i="13"/>
  <c r="J978" i="13"/>
  <c r="J990" i="13"/>
  <c r="G990" i="13"/>
  <c r="J989" i="13"/>
  <c r="G989" i="13"/>
  <c r="J962" i="13"/>
  <c r="G962" i="13"/>
  <c r="J928" i="13"/>
  <c r="G928" i="13"/>
  <c r="J1029" i="13"/>
  <c r="G1029" i="13"/>
  <c r="G937" i="13"/>
  <c r="J937" i="13"/>
  <c r="F986" i="13"/>
  <c r="F982" i="13"/>
  <c r="F991" i="13"/>
  <c r="G955" i="13"/>
  <c r="J955" i="13"/>
  <c r="J908" i="13"/>
  <c r="G908" i="13"/>
  <c r="J1027" i="13"/>
  <c r="G1027" i="13"/>
  <c r="F909" i="13"/>
  <c r="J993" i="13"/>
  <c r="G993" i="13"/>
  <c r="G922" i="13"/>
  <c r="J922" i="13"/>
  <c r="F996" i="13"/>
  <c r="F931" i="13"/>
  <c r="F1003" i="13"/>
  <c r="F923" i="13"/>
  <c r="G897" i="13"/>
  <c r="J897" i="13"/>
  <c r="F916" i="13"/>
  <c r="F948" i="13"/>
  <c r="F944" i="13"/>
  <c r="J1013" i="13"/>
  <c r="G1013" i="13"/>
  <c r="F1019" i="13"/>
  <c r="J891" i="13"/>
  <c r="G891" i="13"/>
  <c r="J988" i="13"/>
  <c r="G988" i="13"/>
  <c r="F895" i="13"/>
  <c r="F1028" i="13"/>
  <c r="F1024" i="13"/>
  <c r="F975" i="13"/>
  <c r="F942" i="13"/>
  <c r="F913" i="13"/>
  <c r="F958" i="13"/>
  <c r="F900" i="13"/>
  <c r="F929" i="13"/>
  <c r="F920" i="13"/>
  <c r="F892" i="13"/>
  <c r="F1016" i="13"/>
  <c r="F906" i="13"/>
  <c r="F901" i="13"/>
  <c r="F1023" i="13"/>
  <c r="F1022" i="13"/>
  <c r="F977" i="13"/>
  <c r="F893" i="13"/>
  <c r="F934" i="13"/>
  <c r="F1010" i="13"/>
  <c r="F939" i="13"/>
  <c r="F967" i="13"/>
  <c r="F938" i="13"/>
  <c r="F951" i="13"/>
  <c r="F894" i="13"/>
  <c r="F960" i="13"/>
  <c r="F949" i="13"/>
  <c r="F973" i="13"/>
  <c r="F969" i="13"/>
  <c r="F987" i="13"/>
  <c r="F1015" i="13"/>
  <c r="G984" i="13"/>
  <c r="J984" i="13"/>
  <c r="G1000" i="13"/>
  <c r="J1000" i="13"/>
  <c r="F1008" i="13"/>
  <c r="G994" i="13"/>
  <c r="J994" i="13"/>
  <c r="F965" i="13"/>
  <c r="J979" i="13"/>
  <c r="G979" i="13"/>
  <c r="F918" i="13"/>
  <c r="J890" i="13"/>
  <c r="G890" i="13"/>
  <c r="F910" i="13"/>
  <c r="J1007" i="13"/>
  <c r="G1007" i="13"/>
  <c r="F945" i="13"/>
  <c r="J981" i="13"/>
  <c r="G981" i="13"/>
  <c r="J933" i="13"/>
  <c r="G933" i="13"/>
  <c r="J972" i="13"/>
  <c r="G972" i="13"/>
  <c r="F1017" i="13"/>
  <c r="J903" i="13"/>
  <c r="G903" i="13"/>
  <c r="F941" i="13"/>
  <c r="J1011" i="13"/>
  <c r="G1011" i="13"/>
  <c r="J995" i="13"/>
  <c r="G995" i="13"/>
  <c r="G1006" i="13"/>
  <c r="J1006" i="13"/>
  <c r="F998" i="13"/>
  <c r="J970" i="13"/>
  <c r="G970" i="13"/>
  <c r="J997" i="13"/>
  <c r="G997" i="13"/>
  <c r="F959" i="13"/>
  <c r="F954" i="13"/>
  <c r="J966" i="13"/>
  <c r="G966" i="13"/>
  <c r="J980" i="13"/>
  <c r="G980" i="13"/>
  <c r="F968" i="13"/>
  <c r="F932" i="13"/>
  <c r="F925" i="13"/>
  <c r="G953" i="13"/>
  <c r="J953" i="13"/>
  <c r="F940" i="13"/>
  <c r="G907" i="13"/>
  <c r="J907" i="13"/>
  <c r="G915" i="13"/>
  <c r="J915" i="13"/>
  <c r="F911" i="13"/>
  <c r="J921" i="13"/>
  <c r="G921" i="13"/>
  <c r="F963" i="13"/>
  <c r="F1020" i="13"/>
  <c r="F1002" i="13"/>
  <c r="F1001" i="13"/>
  <c r="F896" i="13"/>
  <c r="F964" i="13"/>
  <c r="F946" i="13"/>
  <c r="F1012" i="13"/>
  <c r="F930" i="13"/>
  <c r="F974" i="13"/>
  <c r="F947" i="13"/>
  <c r="F905" i="13"/>
  <c r="F1004" i="13"/>
  <c r="F917" i="13"/>
  <c r="F902" i="13"/>
  <c r="F926" i="13"/>
  <c r="F971" i="13"/>
  <c r="F912" i="13"/>
  <c r="F914" i="13"/>
  <c r="F950" i="13"/>
  <c r="F1026" i="13"/>
  <c r="F961" i="13"/>
  <c r="F999" i="13"/>
  <c r="F957" i="13"/>
  <c r="F924" i="13"/>
  <c r="F992" i="13"/>
  <c r="F1009" i="13"/>
  <c r="F936" i="13"/>
  <c r="F952" i="13"/>
  <c r="F956" i="13"/>
  <c r="F985" i="13"/>
  <c r="F1021" i="13"/>
  <c r="F983" i="13"/>
  <c r="K940" i="8"/>
  <c r="L729" i="9"/>
  <c r="I940" i="8"/>
  <c r="I880" i="8"/>
  <c r="H951" i="8"/>
  <c r="I935" i="8"/>
  <c r="H841" i="8"/>
  <c r="I886" i="8"/>
  <c r="I828" i="8"/>
  <c r="H917" i="8"/>
  <c r="K886" i="8"/>
  <c r="L683" i="9"/>
  <c r="K913" i="8"/>
  <c r="H878" i="8"/>
  <c r="H895" i="8"/>
  <c r="H844" i="8"/>
  <c r="K828" i="8"/>
  <c r="K953" i="8"/>
  <c r="J956" i="8"/>
  <c r="K935" i="8"/>
  <c r="L619" i="9"/>
  <c r="L664" i="9"/>
  <c r="L658" i="9"/>
  <c r="L713" i="9"/>
  <c r="K880" i="8"/>
  <c r="H890" i="8"/>
  <c r="L668" i="9"/>
  <c r="H828" i="8"/>
  <c r="I953" i="8"/>
  <c r="I861" i="8"/>
  <c r="G956" i="8"/>
  <c r="K825" i="8"/>
  <c r="I825" i="8"/>
  <c r="L690" i="9"/>
  <c r="I912" i="8"/>
  <c r="H912" i="8"/>
  <c r="K912" i="8"/>
  <c r="K934" i="8"/>
  <c r="K863" i="8"/>
  <c r="H934" i="8"/>
  <c r="I863" i="8"/>
  <c r="K861" i="8"/>
  <c r="L630" i="9"/>
  <c r="K852" i="8"/>
  <c r="I852" i="8"/>
  <c r="H852" i="8"/>
  <c r="K924" i="8"/>
  <c r="L702" i="9"/>
  <c r="I924" i="8"/>
  <c r="H924" i="8"/>
  <c r="H925" i="8"/>
  <c r="L703" i="9"/>
  <c r="I925" i="8"/>
  <c r="L636" i="9"/>
  <c r="H858" i="8"/>
  <c r="I858" i="8"/>
  <c r="L699" i="9"/>
  <c r="H921" i="8"/>
  <c r="K921" i="8"/>
  <c r="I921" i="8"/>
  <c r="I936" i="8"/>
  <c r="K936" i="8"/>
  <c r="H936" i="8"/>
  <c r="L714" i="9"/>
  <c r="K866" i="8"/>
  <c r="L644" i="9"/>
  <c r="I866" i="8"/>
  <c r="H866" i="8"/>
  <c r="H914" i="8"/>
  <c r="I914" i="8"/>
  <c r="L692" i="9"/>
  <c r="K914" i="8"/>
  <c r="H817" i="8"/>
  <c r="I817" i="8"/>
  <c r="L595" i="9"/>
  <c r="K817" i="8"/>
  <c r="K892" i="8"/>
  <c r="H892" i="8"/>
  <c r="L670" i="9"/>
  <c r="I892" i="8"/>
  <c r="I881" i="8"/>
  <c r="K881" i="8"/>
  <c r="H881" i="8"/>
  <c r="L659" i="9"/>
  <c r="B334" i="6"/>
  <c r="D334" i="6" s="1"/>
  <c r="F334" i="6" s="1"/>
  <c r="A335" i="6"/>
  <c r="C334" i="6"/>
  <c r="E334" i="6" s="1"/>
  <c r="H332" i="6"/>
  <c r="I332" i="6"/>
  <c r="G333" i="6"/>
  <c r="J333" i="6"/>
  <c r="G215" i="6"/>
  <c r="I215" i="6" s="1"/>
  <c r="B289" i="6"/>
  <c r="A290" i="6"/>
  <c r="C289" i="6"/>
  <c r="B252" i="6"/>
  <c r="A253" i="6"/>
  <c r="C252" i="6"/>
  <c r="I214" i="6"/>
  <c r="H214" i="6"/>
  <c r="A218" i="6"/>
  <c r="C217" i="6"/>
  <c r="E217" i="6" s="1"/>
  <c r="B217" i="6"/>
  <c r="D217" i="6" s="1"/>
  <c r="G216" i="6"/>
  <c r="J216" i="6"/>
  <c r="B173" i="6"/>
  <c r="A174" i="6"/>
  <c r="C173" i="6"/>
  <c r="B136" i="6"/>
  <c r="A137" i="6"/>
  <c r="C136" i="6"/>
  <c r="A99" i="6"/>
  <c r="C98" i="6"/>
  <c r="B98" i="6"/>
  <c r="G60" i="6"/>
  <c r="H60" i="6" s="1"/>
  <c r="A63" i="6"/>
  <c r="C62" i="6"/>
  <c r="E62" i="6" s="1"/>
  <c r="B62" i="6"/>
  <c r="D62" i="6" s="1"/>
  <c r="I60" i="6"/>
  <c r="F61" i="6"/>
  <c r="J57" i="3"/>
  <c r="F58" i="3"/>
  <c r="A175" i="5"/>
  <c r="C174" i="5"/>
  <c r="B174" i="5"/>
  <c r="A138" i="5"/>
  <c r="C137" i="5"/>
  <c r="B137" i="5"/>
  <c r="G58" i="5"/>
  <c r="A60" i="5"/>
  <c r="C59" i="5"/>
  <c r="E59" i="5" s="1"/>
  <c r="B59" i="5"/>
  <c r="D59" i="5" s="1"/>
  <c r="I57" i="5"/>
  <c r="H57" i="5"/>
  <c r="A98" i="5"/>
  <c r="C97" i="5"/>
  <c r="B97" i="5"/>
  <c r="A174" i="4"/>
  <c r="C173" i="4"/>
  <c r="B173" i="4"/>
  <c r="A137" i="4"/>
  <c r="C136" i="4"/>
  <c r="B136" i="4"/>
  <c r="A100" i="4"/>
  <c r="C99" i="4"/>
  <c r="B99" i="4"/>
  <c r="G58" i="4"/>
  <c r="G59" i="4"/>
  <c r="B60" i="4"/>
  <c r="D60" i="4" s="1"/>
  <c r="A61" i="4"/>
  <c r="C60" i="4"/>
  <c r="E60" i="4" s="1"/>
  <c r="A60" i="1"/>
  <c r="C59" i="1"/>
  <c r="E59" i="1" s="1"/>
  <c r="B59" i="1"/>
  <c r="D59" i="1" s="1"/>
  <c r="F59" i="1" s="1"/>
  <c r="H57" i="1"/>
  <c r="I57" i="1"/>
  <c r="J58" i="1"/>
  <c r="G58" i="1"/>
  <c r="J58" i="3"/>
  <c r="G58" i="3"/>
  <c r="A60" i="3"/>
  <c r="C59" i="3"/>
  <c r="E59" i="3" s="1"/>
  <c r="B59" i="3"/>
  <c r="D59" i="3" s="1"/>
  <c r="I57" i="3"/>
  <c r="H57" i="3"/>
  <c r="A214" i="1"/>
  <c r="B213" i="1"/>
  <c r="C213" i="1"/>
  <c r="C174" i="1"/>
  <c r="A175" i="1"/>
  <c r="B174" i="1"/>
  <c r="C136" i="1"/>
  <c r="A137" i="1"/>
  <c r="B136" i="1"/>
  <c r="A100" i="1"/>
  <c r="B99" i="1"/>
  <c r="C99" i="1"/>
  <c r="G961" i="13" l="1"/>
  <c r="J961" i="13"/>
  <c r="J917" i="13"/>
  <c r="G917" i="13"/>
  <c r="G964" i="13"/>
  <c r="J964" i="13"/>
  <c r="G911" i="13"/>
  <c r="J911" i="13"/>
  <c r="I907" i="13"/>
  <c r="H907" i="13"/>
  <c r="K907" i="13"/>
  <c r="G941" i="13"/>
  <c r="J941" i="13"/>
  <c r="G918" i="13"/>
  <c r="J918" i="13"/>
  <c r="J987" i="13"/>
  <c r="G987" i="13"/>
  <c r="J967" i="13"/>
  <c r="G967" i="13"/>
  <c r="G901" i="13"/>
  <c r="J901" i="13"/>
  <c r="G1028" i="13"/>
  <c r="J1028" i="13"/>
  <c r="H989" i="13"/>
  <c r="I989" i="13"/>
  <c r="K989" i="13"/>
  <c r="I919" i="13"/>
  <c r="H919" i="13"/>
  <c r="K919" i="13"/>
  <c r="G952" i="13"/>
  <c r="J952" i="13"/>
  <c r="G1026" i="13"/>
  <c r="J1026" i="13"/>
  <c r="J1004" i="13"/>
  <c r="G1004" i="13"/>
  <c r="J896" i="13"/>
  <c r="G896" i="13"/>
  <c r="G932" i="13"/>
  <c r="J932" i="13"/>
  <c r="K997" i="13"/>
  <c r="I997" i="13"/>
  <c r="H997" i="13"/>
  <c r="H979" i="13"/>
  <c r="I979" i="13"/>
  <c r="K979" i="13"/>
  <c r="G969" i="13"/>
  <c r="J969" i="13"/>
  <c r="G939" i="13"/>
  <c r="J939" i="13"/>
  <c r="G906" i="13"/>
  <c r="J906" i="13"/>
  <c r="G942" i="13"/>
  <c r="J942" i="13"/>
  <c r="G996" i="13"/>
  <c r="J996" i="13"/>
  <c r="J991" i="13"/>
  <c r="G991" i="13"/>
  <c r="K1018" i="13"/>
  <c r="I1018" i="13"/>
  <c r="H1018" i="13"/>
  <c r="H1025" i="13"/>
  <c r="K1025" i="13"/>
  <c r="I1025" i="13"/>
  <c r="I898" i="13"/>
  <c r="H898" i="13"/>
  <c r="K898" i="13"/>
  <c r="J1021" i="13"/>
  <c r="G1021" i="13"/>
  <c r="J957" i="13"/>
  <c r="G957" i="13"/>
  <c r="J950" i="13"/>
  <c r="G950" i="13"/>
  <c r="G926" i="13"/>
  <c r="J926" i="13"/>
  <c r="J905" i="13"/>
  <c r="G905" i="13"/>
  <c r="G1012" i="13"/>
  <c r="J1012" i="13"/>
  <c r="J1001" i="13"/>
  <c r="G1001" i="13"/>
  <c r="K921" i="13"/>
  <c r="I921" i="13"/>
  <c r="H921" i="13"/>
  <c r="I915" i="13"/>
  <c r="H915" i="13"/>
  <c r="K915" i="13"/>
  <c r="J968" i="13"/>
  <c r="G968" i="13"/>
  <c r="H1011" i="13"/>
  <c r="K1011" i="13"/>
  <c r="I1011" i="13"/>
  <c r="I933" i="13"/>
  <c r="K933" i="13"/>
  <c r="H933" i="13"/>
  <c r="J945" i="13"/>
  <c r="G945" i="13"/>
  <c r="I890" i="13"/>
  <c r="H890" i="13"/>
  <c r="K890" i="13"/>
  <c r="J1008" i="13"/>
  <c r="G1008" i="13"/>
  <c r="H984" i="13"/>
  <c r="K984" i="13"/>
  <c r="I984" i="13"/>
  <c r="G973" i="13"/>
  <c r="J973" i="13"/>
  <c r="G951" i="13"/>
  <c r="J951" i="13"/>
  <c r="G1010" i="13"/>
  <c r="J1010" i="13"/>
  <c r="G1022" i="13"/>
  <c r="J1022" i="13"/>
  <c r="J1016" i="13"/>
  <c r="G1016" i="13"/>
  <c r="J900" i="13"/>
  <c r="G900" i="13"/>
  <c r="J975" i="13"/>
  <c r="G975" i="13"/>
  <c r="K988" i="13"/>
  <c r="I988" i="13"/>
  <c r="H988" i="13"/>
  <c r="J1019" i="13"/>
  <c r="G1019" i="13"/>
  <c r="J948" i="13"/>
  <c r="G948" i="13"/>
  <c r="G923" i="13"/>
  <c r="J923" i="13"/>
  <c r="J909" i="13"/>
  <c r="G909" i="13"/>
  <c r="G982" i="13"/>
  <c r="J982" i="13"/>
  <c r="I1029" i="13"/>
  <c r="K1029" i="13"/>
  <c r="H1029" i="13"/>
  <c r="K962" i="13"/>
  <c r="I962" i="13"/>
  <c r="H962" i="13"/>
  <c r="H990" i="13"/>
  <c r="K990" i="13"/>
  <c r="I990" i="13"/>
  <c r="K935" i="13"/>
  <c r="H935" i="13"/>
  <c r="I935" i="13"/>
  <c r="J927" i="13"/>
  <c r="G927" i="13"/>
  <c r="H976" i="13"/>
  <c r="I976" i="13"/>
  <c r="K976" i="13"/>
  <c r="H899" i="13"/>
  <c r="K899" i="13"/>
  <c r="I899" i="13"/>
  <c r="G956" i="13"/>
  <c r="J956" i="13"/>
  <c r="J992" i="13"/>
  <c r="G992" i="13"/>
  <c r="J912" i="13"/>
  <c r="G912" i="13"/>
  <c r="G974" i="13"/>
  <c r="J974" i="13"/>
  <c r="J1020" i="13"/>
  <c r="G1020" i="13"/>
  <c r="J925" i="13"/>
  <c r="G925" i="13"/>
  <c r="J959" i="13"/>
  <c r="G959" i="13"/>
  <c r="I995" i="13"/>
  <c r="K995" i="13"/>
  <c r="H995" i="13"/>
  <c r="H972" i="13"/>
  <c r="K972" i="13"/>
  <c r="I972" i="13"/>
  <c r="H981" i="13"/>
  <c r="I981" i="13"/>
  <c r="K981" i="13"/>
  <c r="I1000" i="13"/>
  <c r="H1000" i="13"/>
  <c r="K1000" i="13"/>
  <c r="G960" i="13"/>
  <c r="J960" i="13"/>
  <c r="J893" i="13"/>
  <c r="G893" i="13"/>
  <c r="J920" i="13"/>
  <c r="G920" i="13"/>
  <c r="J913" i="13"/>
  <c r="G913" i="13"/>
  <c r="K891" i="13"/>
  <c r="I891" i="13"/>
  <c r="H891" i="13"/>
  <c r="G931" i="13"/>
  <c r="J931" i="13"/>
  <c r="H993" i="13"/>
  <c r="K993" i="13"/>
  <c r="I993" i="13"/>
  <c r="I955" i="13"/>
  <c r="K955" i="13"/>
  <c r="H955" i="13"/>
  <c r="K928" i="13"/>
  <c r="H928" i="13"/>
  <c r="I928" i="13"/>
  <c r="K1014" i="13"/>
  <c r="I1014" i="13"/>
  <c r="H1014" i="13"/>
  <c r="J983" i="13"/>
  <c r="G983" i="13"/>
  <c r="J924" i="13"/>
  <c r="G924" i="13"/>
  <c r="G971" i="13"/>
  <c r="J971" i="13"/>
  <c r="G930" i="13"/>
  <c r="J930" i="13"/>
  <c r="J963" i="13"/>
  <c r="G963" i="13"/>
  <c r="J940" i="13"/>
  <c r="G940" i="13"/>
  <c r="I966" i="13"/>
  <c r="H966" i="13"/>
  <c r="K966" i="13"/>
  <c r="J998" i="13"/>
  <c r="G998" i="13"/>
  <c r="K903" i="13"/>
  <c r="I903" i="13"/>
  <c r="H903" i="13"/>
  <c r="G910" i="13"/>
  <c r="J910" i="13"/>
  <c r="K994" i="13"/>
  <c r="I994" i="13"/>
  <c r="H994" i="13"/>
  <c r="G894" i="13"/>
  <c r="J894" i="13"/>
  <c r="G977" i="13"/>
  <c r="J977" i="13"/>
  <c r="G929" i="13"/>
  <c r="J929" i="13"/>
  <c r="J895" i="13"/>
  <c r="G895" i="13"/>
  <c r="G944" i="13"/>
  <c r="J944" i="13"/>
  <c r="K897" i="13"/>
  <c r="I897" i="13"/>
  <c r="H897" i="13"/>
  <c r="H908" i="13"/>
  <c r="K908" i="13"/>
  <c r="I908" i="13"/>
  <c r="K937" i="13"/>
  <c r="I937" i="13"/>
  <c r="H937" i="13"/>
  <c r="K978" i="13"/>
  <c r="H978" i="13"/>
  <c r="I978" i="13"/>
  <c r="I1005" i="13"/>
  <c r="K1005" i="13"/>
  <c r="H1005" i="13"/>
  <c r="G936" i="13"/>
  <c r="J936" i="13"/>
  <c r="G985" i="13"/>
  <c r="J985" i="13"/>
  <c r="J1009" i="13"/>
  <c r="G1009" i="13"/>
  <c r="J999" i="13"/>
  <c r="G999" i="13"/>
  <c r="G914" i="13"/>
  <c r="J914" i="13"/>
  <c r="G902" i="13"/>
  <c r="J902" i="13"/>
  <c r="G947" i="13"/>
  <c r="J947" i="13"/>
  <c r="G946" i="13"/>
  <c r="J946" i="13"/>
  <c r="G1002" i="13"/>
  <c r="J1002" i="13"/>
  <c r="K953" i="13"/>
  <c r="I953" i="13"/>
  <c r="H953" i="13"/>
  <c r="I980" i="13"/>
  <c r="H980" i="13"/>
  <c r="K980" i="13"/>
  <c r="G954" i="13"/>
  <c r="J954" i="13"/>
  <c r="K970" i="13"/>
  <c r="I970" i="13"/>
  <c r="H970" i="13"/>
  <c r="K1006" i="13"/>
  <c r="I1006" i="13"/>
  <c r="H1006" i="13"/>
  <c r="J1017" i="13"/>
  <c r="G1017" i="13"/>
  <c r="H1007" i="13"/>
  <c r="I1007" i="13"/>
  <c r="K1007" i="13"/>
  <c r="G965" i="13"/>
  <c r="J965" i="13"/>
  <c r="J1015" i="13"/>
  <c r="G1015" i="13"/>
  <c r="G949" i="13"/>
  <c r="J949" i="13"/>
  <c r="G938" i="13"/>
  <c r="J938" i="13"/>
  <c r="J934" i="13"/>
  <c r="G934" i="13"/>
  <c r="J1023" i="13"/>
  <c r="G1023" i="13"/>
  <c r="J892" i="13"/>
  <c r="J1030" i="13" s="1"/>
  <c r="G892" i="13"/>
  <c r="G958" i="13"/>
  <c r="J958" i="13"/>
  <c r="G1024" i="13"/>
  <c r="J1024" i="13"/>
  <c r="I1013" i="13"/>
  <c r="K1013" i="13"/>
  <c r="H1013" i="13"/>
  <c r="J916" i="13"/>
  <c r="G916" i="13"/>
  <c r="J1003" i="13"/>
  <c r="G1003" i="13"/>
  <c r="I922" i="13"/>
  <c r="K922" i="13"/>
  <c r="H922" i="13"/>
  <c r="H1027" i="13"/>
  <c r="I1027" i="13"/>
  <c r="K1027" i="13"/>
  <c r="G986" i="13"/>
  <c r="J986" i="13"/>
  <c r="I904" i="13"/>
  <c r="H904" i="13"/>
  <c r="K904" i="13"/>
  <c r="J943" i="13"/>
  <c r="G943" i="13"/>
  <c r="L734" i="9"/>
  <c r="K956" i="8"/>
  <c r="A960" i="8"/>
  <c r="B960" i="8"/>
  <c r="H215" i="6"/>
  <c r="I333" i="6"/>
  <c r="H333" i="6"/>
  <c r="C335" i="6"/>
  <c r="E335" i="6" s="1"/>
  <c r="B335" i="6"/>
  <c r="D335" i="6" s="1"/>
  <c r="A336" i="6"/>
  <c r="J334" i="6"/>
  <c r="G334" i="6"/>
  <c r="F217" i="6"/>
  <c r="G217" i="6" s="1"/>
  <c r="C290" i="6"/>
  <c r="B290" i="6"/>
  <c r="A291" i="6"/>
  <c r="C253" i="6"/>
  <c r="B253" i="6"/>
  <c r="A254" i="6"/>
  <c r="A219" i="6"/>
  <c r="C218" i="6"/>
  <c r="E218" i="6" s="1"/>
  <c r="B218" i="6"/>
  <c r="D218" i="6" s="1"/>
  <c r="I216" i="6"/>
  <c r="H216" i="6"/>
  <c r="C174" i="6"/>
  <c r="B174" i="6"/>
  <c r="A175" i="6"/>
  <c r="C137" i="6"/>
  <c r="B137" i="6"/>
  <c r="A138" i="6"/>
  <c r="A100" i="6"/>
  <c r="C99" i="6"/>
  <c r="B99" i="6"/>
  <c r="G61" i="6"/>
  <c r="A64" i="6"/>
  <c r="C63" i="6"/>
  <c r="E63" i="6" s="1"/>
  <c r="B63" i="6"/>
  <c r="D63" i="6" s="1"/>
  <c r="F62" i="6"/>
  <c r="F59" i="5"/>
  <c r="A176" i="5"/>
  <c r="C175" i="5"/>
  <c r="B175" i="5"/>
  <c r="B138" i="5"/>
  <c r="A139" i="5"/>
  <c r="C138" i="5"/>
  <c r="A61" i="5"/>
  <c r="C60" i="5"/>
  <c r="E60" i="5" s="1"/>
  <c r="B60" i="5"/>
  <c r="D60" i="5" s="1"/>
  <c r="G59" i="5"/>
  <c r="A99" i="5"/>
  <c r="C98" i="5"/>
  <c r="B98" i="5"/>
  <c r="I58" i="5"/>
  <c r="H58" i="5"/>
  <c r="B174" i="4"/>
  <c r="A175" i="4"/>
  <c r="C174" i="4"/>
  <c r="A138" i="4"/>
  <c r="C137" i="4"/>
  <c r="B137" i="4"/>
  <c r="A101" i="4"/>
  <c r="C100" i="4"/>
  <c r="B100" i="4"/>
  <c r="I59" i="4"/>
  <c r="H59" i="4"/>
  <c r="A62" i="4"/>
  <c r="C61" i="4"/>
  <c r="E61" i="4" s="1"/>
  <c r="B61" i="4"/>
  <c r="D61" i="4" s="1"/>
  <c r="F60" i="4"/>
  <c r="I58" i="4"/>
  <c r="H58" i="4"/>
  <c r="J59" i="1"/>
  <c r="G59" i="1"/>
  <c r="A61" i="1"/>
  <c r="B60" i="1"/>
  <c r="D60" i="1" s="1"/>
  <c r="C60" i="1"/>
  <c r="E60" i="1" s="1"/>
  <c r="I58" i="1"/>
  <c r="H58" i="1"/>
  <c r="A61" i="3"/>
  <c r="C60" i="3"/>
  <c r="E60" i="3" s="1"/>
  <c r="B60" i="3"/>
  <c r="D60" i="3" s="1"/>
  <c r="I58" i="3"/>
  <c r="H58" i="3"/>
  <c r="F59" i="3"/>
  <c r="A215" i="1"/>
  <c r="B214" i="1"/>
  <c r="C214" i="1"/>
  <c r="A176" i="1"/>
  <c r="B175" i="1"/>
  <c r="C175" i="1"/>
  <c r="A138" i="1"/>
  <c r="B137" i="1"/>
  <c r="C137" i="1"/>
  <c r="A101" i="1"/>
  <c r="B100" i="1"/>
  <c r="C100" i="1"/>
  <c r="K892" i="13" l="1"/>
  <c r="I892" i="13"/>
  <c r="H892" i="13"/>
  <c r="A1034" i="13" s="1"/>
  <c r="K944" i="13"/>
  <c r="H944" i="13"/>
  <c r="I944" i="13"/>
  <c r="H963" i="13"/>
  <c r="I963" i="13"/>
  <c r="K963" i="13"/>
  <c r="K983" i="13"/>
  <c r="H983" i="13"/>
  <c r="I983" i="13"/>
  <c r="I900" i="13"/>
  <c r="H900" i="13"/>
  <c r="K900" i="13"/>
  <c r="H1001" i="13"/>
  <c r="I1001" i="13"/>
  <c r="K1001" i="13"/>
  <c r="I950" i="13"/>
  <c r="H950" i="13"/>
  <c r="K950" i="13"/>
  <c r="K942" i="13"/>
  <c r="H942" i="13"/>
  <c r="I942" i="13"/>
  <c r="K1026" i="13"/>
  <c r="H1026" i="13"/>
  <c r="I1026" i="13"/>
  <c r="H901" i="13"/>
  <c r="K901" i="13"/>
  <c r="I901" i="13"/>
  <c r="I941" i="13"/>
  <c r="K941" i="13"/>
  <c r="H941" i="13"/>
  <c r="H1003" i="13"/>
  <c r="K1003" i="13"/>
  <c r="I1003" i="13"/>
  <c r="H965" i="13"/>
  <c r="K965" i="13"/>
  <c r="I965" i="13"/>
  <c r="H902" i="13"/>
  <c r="K902" i="13"/>
  <c r="I902" i="13"/>
  <c r="H998" i="13"/>
  <c r="K998" i="13"/>
  <c r="I998" i="13"/>
  <c r="K920" i="13"/>
  <c r="I920" i="13"/>
  <c r="H920" i="13"/>
  <c r="H925" i="13"/>
  <c r="I925" i="13"/>
  <c r="K925" i="13"/>
  <c r="I951" i="13"/>
  <c r="K951" i="13"/>
  <c r="H951" i="13"/>
  <c r="H1004" i="13"/>
  <c r="K1004" i="13"/>
  <c r="I1004" i="13"/>
  <c r="H911" i="13"/>
  <c r="K911" i="13"/>
  <c r="I911" i="13"/>
  <c r="H1015" i="13"/>
  <c r="I1015" i="13"/>
  <c r="K1015" i="13"/>
  <c r="H1017" i="13"/>
  <c r="K1017" i="13"/>
  <c r="I1017" i="13"/>
  <c r="H1009" i="13"/>
  <c r="K1009" i="13"/>
  <c r="I1009" i="13"/>
  <c r="I977" i="13"/>
  <c r="K977" i="13"/>
  <c r="H977" i="13"/>
  <c r="I940" i="13"/>
  <c r="H940" i="13"/>
  <c r="K940" i="13"/>
  <c r="K924" i="13"/>
  <c r="I924" i="13"/>
  <c r="H924" i="13"/>
  <c r="K960" i="13"/>
  <c r="H960" i="13"/>
  <c r="I960" i="13"/>
  <c r="K974" i="13"/>
  <c r="I974" i="13"/>
  <c r="H974" i="13"/>
  <c r="K982" i="13"/>
  <c r="I982" i="13"/>
  <c r="H982" i="13"/>
  <c r="I923" i="13"/>
  <c r="K923" i="13"/>
  <c r="H923" i="13"/>
  <c r="H975" i="13"/>
  <c r="I975" i="13"/>
  <c r="K975" i="13"/>
  <c r="K1016" i="13"/>
  <c r="I1016" i="13"/>
  <c r="H1016" i="13"/>
  <c r="I957" i="13"/>
  <c r="K957" i="13"/>
  <c r="H957" i="13"/>
  <c r="H996" i="13"/>
  <c r="K996" i="13"/>
  <c r="I996" i="13"/>
  <c r="K906" i="13"/>
  <c r="I906" i="13"/>
  <c r="H906" i="13"/>
  <c r="H969" i="13"/>
  <c r="K969" i="13"/>
  <c r="I969" i="13"/>
  <c r="I932" i="13"/>
  <c r="H932" i="13"/>
  <c r="K932" i="13"/>
  <c r="K952" i="13"/>
  <c r="H952" i="13"/>
  <c r="I952" i="13"/>
  <c r="I1028" i="13"/>
  <c r="H1028" i="13"/>
  <c r="K1028" i="13"/>
  <c r="H918" i="13"/>
  <c r="K918" i="13"/>
  <c r="I918" i="13"/>
  <c r="K943" i="13"/>
  <c r="H943" i="13"/>
  <c r="I943" i="13"/>
  <c r="K934" i="13"/>
  <c r="H934" i="13"/>
  <c r="I934" i="13"/>
  <c r="H999" i="13"/>
  <c r="I999" i="13"/>
  <c r="K999" i="13"/>
  <c r="K929" i="13"/>
  <c r="H929" i="13"/>
  <c r="I929" i="13"/>
  <c r="K894" i="13"/>
  <c r="I894" i="13"/>
  <c r="B1034" i="13" s="1"/>
  <c r="H894" i="13"/>
  <c r="K956" i="13"/>
  <c r="I956" i="13"/>
  <c r="H956" i="13"/>
  <c r="H945" i="13"/>
  <c r="I945" i="13"/>
  <c r="K945" i="13"/>
  <c r="K968" i="13"/>
  <c r="H968" i="13"/>
  <c r="I968" i="13"/>
  <c r="K905" i="13"/>
  <c r="I905" i="13"/>
  <c r="H905" i="13"/>
  <c r="K1021" i="13"/>
  <c r="H1021" i="13"/>
  <c r="I1021" i="13"/>
  <c r="G1030" i="13"/>
  <c r="K939" i="13"/>
  <c r="H939" i="13"/>
  <c r="I939" i="13"/>
  <c r="I917" i="13"/>
  <c r="H917" i="13"/>
  <c r="K917" i="13"/>
  <c r="H1024" i="13"/>
  <c r="K1024" i="13"/>
  <c r="I1024" i="13"/>
  <c r="I949" i="13"/>
  <c r="K949" i="13"/>
  <c r="H949" i="13"/>
  <c r="K946" i="13"/>
  <c r="I946" i="13"/>
  <c r="H946" i="13"/>
  <c r="H985" i="13"/>
  <c r="I985" i="13"/>
  <c r="K985" i="13"/>
  <c r="K895" i="13"/>
  <c r="I895" i="13"/>
  <c r="H895" i="13"/>
  <c r="I910" i="13"/>
  <c r="H910" i="13"/>
  <c r="K910" i="13"/>
  <c r="I971" i="13"/>
  <c r="H971" i="13"/>
  <c r="K971" i="13"/>
  <c r="I992" i="13"/>
  <c r="H992" i="13"/>
  <c r="K992" i="13"/>
  <c r="I1019" i="13"/>
  <c r="H1019" i="13"/>
  <c r="K1019" i="13"/>
  <c r="K1022" i="13"/>
  <c r="I1022" i="13"/>
  <c r="H1022" i="13"/>
  <c r="H967" i="13"/>
  <c r="I967" i="13"/>
  <c r="K967" i="13"/>
  <c r="I986" i="13"/>
  <c r="H986" i="13"/>
  <c r="K986" i="13"/>
  <c r="H1023" i="13"/>
  <c r="I1023" i="13"/>
  <c r="K1023" i="13"/>
  <c r="I916" i="13"/>
  <c r="H916" i="13"/>
  <c r="K916" i="13"/>
  <c r="H958" i="13"/>
  <c r="K958" i="13"/>
  <c r="I958" i="13"/>
  <c r="H938" i="13"/>
  <c r="K938" i="13"/>
  <c r="I938" i="13"/>
  <c r="I954" i="13"/>
  <c r="H954" i="13"/>
  <c r="K954" i="13"/>
  <c r="I1002" i="13"/>
  <c r="K1002" i="13"/>
  <c r="H1002" i="13"/>
  <c r="I947" i="13"/>
  <c r="K947" i="13"/>
  <c r="H947" i="13"/>
  <c r="I914" i="13"/>
  <c r="H914" i="13"/>
  <c r="K914" i="13"/>
  <c r="H936" i="13"/>
  <c r="I936" i="13"/>
  <c r="K936" i="13"/>
  <c r="I930" i="13"/>
  <c r="H930" i="13"/>
  <c r="K930" i="13"/>
  <c r="H931" i="13"/>
  <c r="I931" i="13"/>
  <c r="K931" i="13"/>
  <c r="K1030" i="13" s="1"/>
  <c r="H913" i="13"/>
  <c r="K913" i="13"/>
  <c r="I913" i="13"/>
  <c r="H893" i="13"/>
  <c r="K893" i="13"/>
  <c r="I893" i="13"/>
  <c r="K959" i="13"/>
  <c r="H959" i="13"/>
  <c r="I959" i="13"/>
  <c r="K1020" i="13"/>
  <c r="I1020" i="13"/>
  <c r="H1020" i="13"/>
  <c r="K912" i="13"/>
  <c r="I912" i="13"/>
  <c r="H912" i="13"/>
  <c r="H927" i="13"/>
  <c r="I927" i="13"/>
  <c r="K927" i="13"/>
  <c r="K909" i="13"/>
  <c r="I909" i="13"/>
  <c r="H909" i="13"/>
  <c r="I948" i="13"/>
  <c r="H948" i="13"/>
  <c r="K948" i="13"/>
  <c r="H1010" i="13"/>
  <c r="I1010" i="13"/>
  <c r="K1010" i="13"/>
  <c r="I973" i="13"/>
  <c r="H973" i="13"/>
  <c r="K973" i="13"/>
  <c r="K1008" i="13"/>
  <c r="I1008" i="13"/>
  <c r="H1008" i="13"/>
  <c r="K1012" i="13"/>
  <c r="H1012" i="13"/>
  <c r="I1012" i="13"/>
  <c r="K926" i="13"/>
  <c r="H926" i="13"/>
  <c r="I926" i="13"/>
  <c r="H991" i="13"/>
  <c r="I991" i="13"/>
  <c r="K991" i="13"/>
  <c r="I896" i="13"/>
  <c r="H896" i="13"/>
  <c r="K896" i="13"/>
  <c r="H987" i="13"/>
  <c r="I987" i="13"/>
  <c r="K987" i="13"/>
  <c r="I964" i="13"/>
  <c r="K964" i="13"/>
  <c r="H964" i="13"/>
  <c r="H961" i="13"/>
  <c r="I961" i="13"/>
  <c r="K961" i="13"/>
  <c r="F335" i="6"/>
  <c r="J335" i="6" s="1"/>
  <c r="J217" i="6"/>
  <c r="A337" i="6"/>
  <c r="C336" i="6"/>
  <c r="E336" i="6" s="1"/>
  <c r="B336" i="6"/>
  <c r="D336" i="6" s="1"/>
  <c r="G335" i="6"/>
  <c r="I334" i="6"/>
  <c r="H334" i="6"/>
  <c r="F218" i="6"/>
  <c r="A292" i="6"/>
  <c r="C291" i="6"/>
  <c r="B291" i="6"/>
  <c r="A255" i="6"/>
  <c r="C254" i="6"/>
  <c r="B254" i="6"/>
  <c r="J218" i="6"/>
  <c r="G218" i="6"/>
  <c r="B219" i="6"/>
  <c r="D219" i="6" s="1"/>
  <c r="C219" i="6"/>
  <c r="E219" i="6" s="1"/>
  <c r="A220" i="6"/>
  <c r="H217" i="6"/>
  <c r="I217" i="6"/>
  <c r="A176" i="6"/>
  <c r="C175" i="6"/>
  <c r="B175" i="6"/>
  <c r="A139" i="6"/>
  <c r="C138" i="6"/>
  <c r="B138" i="6"/>
  <c r="A101" i="6"/>
  <c r="C100" i="6"/>
  <c r="B100" i="6"/>
  <c r="F63" i="6"/>
  <c r="G63" i="6" s="1"/>
  <c r="G62" i="6"/>
  <c r="I61" i="6"/>
  <c r="H61" i="6"/>
  <c r="A65" i="6"/>
  <c r="C64" i="6"/>
  <c r="E64" i="6" s="1"/>
  <c r="B64" i="6"/>
  <c r="D64" i="6" s="1"/>
  <c r="F60" i="5"/>
  <c r="F60" i="3"/>
  <c r="G60" i="3" s="1"/>
  <c r="A177" i="5"/>
  <c r="C176" i="5"/>
  <c r="B176" i="5"/>
  <c r="A140" i="5"/>
  <c r="C139" i="5"/>
  <c r="B139" i="5"/>
  <c r="A100" i="5"/>
  <c r="C99" i="5"/>
  <c r="B99" i="5"/>
  <c r="I59" i="5"/>
  <c r="H59" i="5"/>
  <c r="G60" i="5"/>
  <c r="A62" i="5"/>
  <c r="C61" i="5"/>
  <c r="E61" i="5" s="1"/>
  <c r="B61" i="5"/>
  <c r="D61" i="5" s="1"/>
  <c r="A176" i="4"/>
  <c r="C175" i="4"/>
  <c r="B175" i="4"/>
  <c r="A139" i="4"/>
  <c r="C138" i="4"/>
  <c r="B138" i="4"/>
  <c r="A102" i="4"/>
  <c r="C101" i="4"/>
  <c r="B101" i="4"/>
  <c r="B62" i="4"/>
  <c r="D62" i="4" s="1"/>
  <c r="A63" i="4"/>
  <c r="C62" i="4"/>
  <c r="E62" i="4" s="1"/>
  <c r="G60" i="4"/>
  <c r="F61" i="4"/>
  <c r="H59" i="1"/>
  <c r="I59" i="1"/>
  <c r="A62" i="1"/>
  <c r="B61" i="1"/>
  <c r="D61" i="1" s="1"/>
  <c r="C61" i="1"/>
  <c r="E61" i="1" s="1"/>
  <c r="F60" i="1"/>
  <c r="G59" i="3"/>
  <c r="J59" i="3"/>
  <c r="A62" i="3"/>
  <c r="C61" i="3"/>
  <c r="E61" i="3" s="1"/>
  <c r="B61" i="3"/>
  <c r="D61" i="3" s="1"/>
  <c r="F61" i="3" s="1"/>
  <c r="C215" i="1"/>
  <c r="A216" i="1"/>
  <c r="B215" i="1"/>
  <c r="C176" i="1"/>
  <c r="A177" i="1"/>
  <c r="B176" i="1"/>
  <c r="A139" i="1"/>
  <c r="B138" i="1"/>
  <c r="C138" i="1"/>
  <c r="C101" i="1"/>
  <c r="A102" i="1"/>
  <c r="B101" i="1"/>
  <c r="K335" i="6" l="1"/>
  <c r="I335" i="6"/>
  <c r="H335" i="6"/>
  <c r="F336" i="6"/>
  <c r="A338" i="6"/>
  <c r="C337" i="6"/>
  <c r="E337" i="6" s="1"/>
  <c r="B337" i="6"/>
  <c r="D337" i="6" s="1"/>
  <c r="F337" i="6" s="1"/>
  <c r="F219" i="6"/>
  <c r="A293" i="6"/>
  <c r="C292" i="6"/>
  <c r="B292" i="6"/>
  <c r="A256" i="6"/>
  <c r="C255" i="6"/>
  <c r="B255" i="6"/>
  <c r="J219" i="6"/>
  <c r="G219" i="6"/>
  <c r="I218" i="6"/>
  <c r="H218" i="6"/>
  <c r="C220" i="6"/>
  <c r="E220" i="6" s="1"/>
  <c r="B220" i="6"/>
  <c r="D220" i="6" s="1"/>
  <c r="A221" i="6"/>
  <c r="A177" i="6"/>
  <c r="C176" i="6"/>
  <c r="B176" i="6"/>
  <c r="A140" i="6"/>
  <c r="C139" i="6"/>
  <c r="B139" i="6"/>
  <c r="A102" i="6"/>
  <c r="C101" i="6"/>
  <c r="B101" i="6"/>
  <c r="F64" i="6"/>
  <c r="G64" i="6" s="1"/>
  <c r="I63" i="6"/>
  <c r="H63" i="6"/>
  <c r="A66" i="6"/>
  <c r="C65" i="6"/>
  <c r="E65" i="6" s="1"/>
  <c r="B65" i="6"/>
  <c r="D65" i="6" s="1"/>
  <c r="I62" i="6"/>
  <c r="H62" i="6"/>
  <c r="F61" i="5"/>
  <c r="J60" i="3"/>
  <c r="A178" i="5"/>
  <c r="C177" i="5"/>
  <c r="B177" i="5"/>
  <c r="B140" i="5"/>
  <c r="A141" i="5"/>
  <c r="C140" i="5"/>
  <c r="I60" i="5"/>
  <c r="H60" i="5"/>
  <c r="G61" i="5"/>
  <c r="A63" i="5"/>
  <c r="C62" i="5"/>
  <c r="E62" i="5" s="1"/>
  <c r="B62" i="5"/>
  <c r="D62" i="5" s="1"/>
  <c r="A101" i="5"/>
  <c r="C100" i="5"/>
  <c r="B100" i="5"/>
  <c r="A177" i="4"/>
  <c r="B176" i="4"/>
  <c r="C176" i="4"/>
  <c r="A140" i="4"/>
  <c r="C139" i="4"/>
  <c r="B139" i="4"/>
  <c r="A103" i="4"/>
  <c r="C102" i="4"/>
  <c r="B102" i="4"/>
  <c r="I60" i="4"/>
  <c r="H60" i="4"/>
  <c r="G61" i="4"/>
  <c r="A64" i="4"/>
  <c r="C63" i="4"/>
  <c r="E63" i="4" s="1"/>
  <c r="B63" i="4"/>
  <c r="D63" i="4" s="1"/>
  <c r="F62" i="4"/>
  <c r="J60" i="1"/>
  <c r="G60" i="1"/>
  <c r="F61" i="1"/>
  <c r="A63" i="1"/>
  <c r="B62" i="1"/>
  <c r="D62" i="1" s="1"/>
  <c r="F62" i="1" s="1"/>
  <c r="C62" i="1"/>
  <c r="E62" i="1" s="1"/>
  <c r="H59" i="3"/>
  <c r="I59" i="3"/>
  <c r="G61" i="3"/>
  <c r="J61" i="3"/>
  <c r="A63" i="3"/>
  <c r="B62" i="3"/>
  <c r="D62" i="3" s="1"/>
  <c r="C62" i="3"/>
  <c r="E62" i="3" s="1"/>
  <c r="I60" i="3"/>
  <c r="H60" i="3"/>
  <c r="C216" i="1"/>
  <c r="A217" i="1"/>
  <c r="B216" i="1"/>
  <c r="C177" i="1"/>
  <c r="A178" i="1"/>
  <c r="B177" i="1"/>
  <c r="C139" i="1"/>
  <c r="A140" i="1"/>
  <c r="B139" i="1"/>
  <c r="C102" i="1"/>
  <c r="A103" i="1"/>
  <c r="B102" i="1"/>
  <c r="G337" i="6" l="1"/>
  <c r="J337" i="6"/>
  <c r="G336" i="6"/>
  <c r="J336" i="6"/>
  <c r="B338" i="6"/>
  <c r="D338" i="6" s="1"/>
  <c r="A339" i="6"/>
  <c r="C338" i="6"/>
  <c r="E338" i="6" s="1"/>
  <c r="F65" i="6"/>
  <c r="B293" i="6"/>
  <c r="A294" i="6"/>
  <c r="C293" i="6"/>
  <c r="B256" i="6"/>
  <c r="A257" i="6"/>
  <c r="C256" i="6"/>
  <c r="A222" i="6"/>
  <c r="C221" i="6"/>
  <c r="E221" i="6" s="1"/>
  <c r="B221" i="6"/>
  <c r="D221" i="6" s="1"/>
  <c r="F220" i="6"/>
  <c r="I219" i="6"/>
  <c r="H219" i="6"/>
  <c r="B177" i="6"/>
  <c r="A178" i="6"/>
  <c r="C177" i="6"/>
  <c r="B140" i="6"/>
  <c r="A141" i="6"/>
  <c r="C140" i="6"/>
  <c r="A103" i="6"/>
  <c r="C102" i="6"/>
  <c r="B102" i="6"/>
  <c r="I64" i="6"/>
  <c r="H64" i="6"/>
  <c r="G65" i="6"/>
  <c r="A67" i="6"/>
  <c r="C66" i="6"/>
  <c r="E66" i="6" s="1"/>
  <c r="B66" i="6"/>
  <c r="D66" i="6" s="1"/>
  <c r="F62" i="3"/>
  <c r="J62" i="3" s="1"/>
  <c r="F63" i="4"/>
  <c r="B178" i="5"/>
  <c r="A179" i="5"/>
  <c r="C178" i="5"/>
  <c r="A142" i="5"/>
  <c r="C141" i="5"/>
  <c r="B141" i="5"/>
  <c r="I61" i="5"/>
  <c r="H61" i="5"/>
  <c r="A64" i="5"/>
  <c r="C63" i="5"/>
  <c r="E63" i="5" s="1"/>
  <c r="B63" i="5"/>
  <c r="D63" i="5" s="1"/>
  <c r="A102" i="5"/>
  <c r="C101" i="5"/>
  <c r="B101" i="5"/>
  <c r="F62" i="5"/>
  <c r="A178" i="4"/>
  <c r="C177" i="4"/>
  <c r="B177" i="4"/>
  <c r="A141" i="4"/>
  <c r="C140" i="4"/>
  <c r="B140" i="4"/>
  <c r="A104" i="4"/>
  <c r="C103" i="4"/>
  <c r="B103" i="4"/>
  <c r="G63" i="4"/>
  <c r="G62" i="4"/>
  <c r="H61" i="4"/>
  <c r="I61" i="4"/>
  <c r="B64" i="4"/>
  <c r="D64" i="4" s="1"/>
  <c r="F64" i="4" s="1"/>
  <c r="A65" i="4"/>
  <c r="C64" i="4"/>
  <c r="E64" i="4" s="1"/>
  <c r="G62" i="1"/>
  <c r="J62" i="1"/>
  <c r="G61" i="1"/>
  <c r="J61" i="1"/>
  <c r="I60" i="1"/>
  <c r="H60" i="1"/>
  <c r="A64" i="1"/>
  <c r="C63" i="1"/>
  <c r="E63" i="1" s="1"/>
  <c r="B63" i="1"/>
  <c r="D63" i="1" s="1"/>
  <c r="F63" i="1" s="1"/>
  <c r="G62" i="3"/>
  <c r="I61" i="3"/>
  <c r="H61" i="3"/>
  <c r="A64" i="3"/>
  <c r="C63" i="3"/>
  <c r="E63" i="3" s="1"/>
  <c r="B63" i="3"/>
  <c r="D63" i="3" s="1"/>
  <c r="A218" i="1"/>
  <c r="B217" i="1"/>
  <c r="C217" i="1"/>
  <c r="C178" i="1"/>
  <c r="A179" i="1"/>
  <c r="B178" i="1"/>
  <c r="C140" i="1"/>
  <c r="A141" i="1"/>
  <c r="B140" i="1"/>
  <c r="A104" i="1"/>
  <c r="B103" i="1"/>
  <c r="C103" i="1"/>
  <c r="F66" i="6" l="1"/>
  <c r="F338" i="6"/>
  <c r="J338" i="6" s="1"/>
  <c r="G338" i="6"/>
  <c r="H336" i="6"/>
  <c r="K336" i="6"/>
  <c r="I336" i="6"/>
  <c r="C339" i="6"/>
  <c r="E339" i="6" s="1"/>
  <c r="B339" i="6"/>
  <c r="D339" i="6" s="1"/>
  <c r="A340" i="6"/>
  <c r="I337" i="6"/>
  <c r="H337" i="6"/>
  <c r="K337" i="6"/>
  <c r="F221" i="6"/>
  <c r="J221" i="6" s="1"/>
  <c r="C294" i="6"/>
  <c r="B294" i="6"/>
  <c r="A295" i="6"/>
  <c r="C257" i="6"/>
  <c r="B257" i="6"/>
  <c r="A258" i="6"/>
  <c r="G220" i="6"/>
  <c r="J220" i="6"/>
  <c r="C222" i="6"/>
  <c r="E222" i="6" s="1"/>
  <c r="B222" i="6"/>
  <c r="D222" i="6" s="1"/>
  <c r="F222" i="6" s="1"/>
  <c r="C178" i="6"/>
  <c r="B178" i="6"/>
  <c r="A179" i="6"/>
  <c r="C141" i="6"/>
  <c r="B141" i="6"/>
  <c r="A142" i="6"/>
  <c r="A104" i="6"/>
  <c r="C103" i="6"/>
  <c r="B103" i="6"/>
  <c r="I65" i="6"/>
  <c r="H65" i="6"/>
  <c r="G66" i="6"/>
  <c r="A68" i="6"/>
  <c r="C67" i="6"/>
  <c r="E67" i="6" s="1"/>
  <c r="B67" i="6"/>
  <c r="D67" i="6" s="1"/>
  <c r="F63" i="5"/>
  <c r="F63" i="3"/>
  <c r="A180" i="5"/>
  <c r="C179" i="5"/>
  <c r="B179" i="5"/>
  <c r="B142" i="5"/>
  <c r="A143" i="5"/>
  <c r="C142" i="5"/>
  <c r="G63" i="5"/>
  <c r="A65" i="5"/>
  <c r="C64" i="5"/>
  <c r="E64" i="5" s="1"/>
  <c r="B64" i="5"/>
  <c r="D64" i="5" s="1"/>
  <c r="G62" i="5"/>
  <c r="A103" i="5"/>
  <c r="C102" i="5"/>
  <c r="B102" i="5"/>
  <c r="A179" i="4"/>
  <c r="C178" i="4"/>
  <c r="B178" i="4"/>
  <c r="A142" i="4"/>
  <c r="C141" i="4"/>
  <c r="B141" i="4"/>
  <c r="A105" i="4"/>
  <c r="C104" i="4"/>
  <c r="B104" i="4"/>
  <c r="A66" i="4"/>
  <c r="C65" i="4"/>
  <c r="E65" i="4" s="1"/>
  <c r="B65" i="4"/>
  <c r="D65" i="4" s="1"/>
  <c r="I62" i="4"/>
  <c r="H62" i="4"/>
  <c r="G64" i="4"/>
  <c r="H63" i="4"/>
  <c r="I63" i="4"/>
  <c r="A65" i="1"/>
  <c r="B64" i="1"/>
  <c r="D64" i="1" s="1"/>
  <c r="C64" i="1"/>
  <c r="E64" i="1" s="1"/>
  <c r="I61" i="1"/>
  <c r="H61" i="1"/>
  <c r="G63" i="1"/>
  <c r="J63" i="1"/>
  <c r="I62" i="1"/>
  <c r="H62" i="1"/>
  <c r="G63" i="3"/>
  <c r="J63" i="3"/>
  <c r="A65" i="3"/>
  <c r="C64" i="3"/>
  <c r="E64" i="3" s="1"/>
  <c r="B64" i="3"/>
  <c r="D64" i="3" s="1"/>
  <c r="F64" i="3" s="1"/>
  <c r="I62" i="3"/>
  <c r="H62" i="3"/>
  <c r="C218" i="1"/>
  <c r="A219" i="1"/>
  <c r="B218" i="1"/>
  <c r="A180" i="1"/>
  <c r="B179" i="1"/>
  <c r="C179" i="1"/>
  <c r="A142" i="1"/>
  <c r="B141" i="1"/>
  <c r="C141" i="1"/>
  <c r="C104" i="1"/>
  <c r="A105" i="1"/>
  <c r="B104" i="1"/>
  <c r="F339" i="6" l="1"/>
  <c r="A341" i="6"/>
  <c r="C340" i="6"/>
  <c r="E340" i="6" s="1"/>
  <c r="B340" i="6"/>
  <c r="D340" i="6" s="1"/>
  <c r="F340" i="6" s="1"/>
  <c r="I338" i="6"/>
  <c r="H338" i="6"/>
  <c r="K338" i="6"/>
  <c r="G221" i="6"/>
  <c r="H221" i="6" s="1"/>
  <c r="A296" i="6"/>
  <c r="C295" i="6"/>
  <c r="B295" i="6"/>
  <c r="A259" i="6"/>
  <c r="C258" i="6"/>
  <c r="B258" i="6"/>
  <c r="K220" i="6"/>
  <c r="H220" i="6"/>
  <c r="I220" i="6"/>
  <c r="J222" i="6"/>
  <c r="G222" i="6"/>
  <c r="K221" i="6"/>
  <c r="A180" i="6"/>
  <c r="C179" i="6"/>
  <c r="B179" i="6"/>
  <c r="A143" i="6"/>
  <c r="C142" i="6"/>
  <c r="B142" i="6"/>
  <c r="A105" i="6"/>
  <c r="C104" i="6"/>
  <c r="B104" i="6"/>
  <c r="F67" i="6"/>
  <c r="G67" i="6" s="1"/>
  <c r="I66" i="6"/>
  <c r="H66" i="6"/>
  <c r="A69" i="6"/>
  <c r="C68" i="6"/>
  <c r="E68" i="6" s="1"/>
  <c r="B68" i="6"/>
  <c r="D68" i="6" s="1"/>
  <c r="F68" i="6" s="1"/>
  <c r="F65" i="4"/>
  <c r="F64" i="5"/>
  <c r="G64" i="5" s="1"/>
  <c r="B180" i="5"/>
  <c r="A181" i="5"/>
  <c r="C180" i="5"/>
  <c r="A144" i="5"/>
  <c r="C143" i="5"/>
  <c r="B143" i="5"/>
  <c r="I62" i="5"/>
  <c r="H62" i="5"/>
  <c r="A104" i="5"/>
  <c r="C103" i="5"/>
  <c r="B103" i="5"/>
  <c r="A66" i="5"/>
  <c r="C65" i="5"/>
  <c r="E65" i="5" s="1"/>
  <c r="B65" i="5"/>
  <c r="D65" i="5" s="1"/>
  <c r="I63" i="5"/>
  <c r="H63" i="5"/>
  <c r="A180" i="4"/>
  <c r="C179" i="4"/>
  <c r="B179" i="4"/>
  <c r="A143" i="4"/>
  <c r="C142" i="4"/>
  <c r="B142" i="4"/>
  <c r="A106" i="4"/>
  <c r="C105" i="4"/>
  <c r="B105" i="4"/>
  <c r="I64" i="4"/>
  <c r="H64" i="4"/>
  <c r="G65" i="4"/>
  <c r="B66" i="4"/>
  <c r="D66" i="4" s="1"/>
  <c r="A67" i="4"/>
  <c r="C66" i="4"/>
  <c r="E66" i="4" s="1"/>
  <c r="H63" i="1"/>
  <c r="I63" i="1"/>
  <c r="F64" i="1"/>
  <c r="A66" i="1"/>
  <c r="B65" i="1"/>
  <c r="D65" i="1" s="1"/>
  <c r="F65" i="1" s="1"/>
  <c r="C65" i="1"/>
  <c r="E65" i="1" s="1"/>
  <c r="A66" i="3"/>
  <c r="C65" i="3"/>
  <c r="E65" i="3" s="1"/>
  <c r="B65" i="3"/>
  <c r="D65" i="3" s="1"/>
  <c r="G64" i="3"/>
  <c r="J64" i="3"/>
  <c r="I63" i="3"/>
  <c r="H63" i="3"/>
  <c r="C219" i="1"/>
  <c r="A220" i="1"/>
  <c r="B219" i="1"/>
  <c r="C180" i="1"/>
  <c r="A181" i="1"/>
  <c r="B180" i="1"/>
  <c r="C142" i="1"/>
  <c r="A143" i="1"/>
  <c r="B142" i="1"/>
  <c r="C105" i="1"/>
  <c r="A106" i="1"/>
  <c r="B105" i="1"/>
  <c r="I221" i="6" l="1"/>
  <c r="G340" i="6"/>
  <c r="J340" i="6"/>
  <c r="C341" i="6"/>
  <c r="E341" i="6" s="1"/>
  <c r="B341" i="6"/>
  <c r="D341" i="6" s="1"/>
  <c r="G339" i="6"/>
  <c r="J339" i="6"/>
  <c r="C296" i="6"/>
  <c r="B296" i="6"/>
  <c r="C259" i="6"/>
  <c r="B259" i="6"/>
  <c r="I222" i="6"/>
  <c r="B226" i="6" s="1"/>
  <c r="K222" i="6"/>
  <c r="H222" i="6"/>
  <c r="G223" i="6"/>
  <c r="C180" i="6"/>
  <c r="B180" i="6"/>
  <c r="C143" i="6"/>
  <c r="B143" i="6"/>
  <c r="A106" i="6"/>
  <c r="C105" i="6"/>
  <c r="B105" i="6"/>
  <c r="I67" i="6"/>
  <c r="H67" i="6"/>
  <c r="G68" i="6"/>
  <c r="C69" i="6"/>
  <c r="E69" i="6" s="1"/>
  <c r="B69" i="6"/>
  <c r="D69" i="6" s="1"/>
  <c r="F65" i="5"/>
  <c r="F65" i="3"/>
  <c r="A182" i="5"/>
  <c r="C181" i="5"/>
  <c r="B181" i="5"/>
  <c r="B144" i="5"/>
  <c r="A145" i="5"/>
  <c r="C144" i="5"/>
  <c r="C66" i="5"/>
  <c r="E66" i="5" s="1"/>
  <c r="A67" i="5"/>
  <c r="B66" i="5"/>
  <c r="D66" i="5" s="1"/>
  <c r="I64" i="5"/>
  <c r="H64" i="5"/>
  <c r="G65" i="5"/>
  <c r="A105" i="5"/>
  <c r="C104" i="5"/>
  <c r="B104" i="5"/>
  <c r="C180" i="4"/>
  <c r="B180" i="4"/>
  <c r="A181" i="4"/>
  <c r="A144" i="4"/>
  <c r="C143" i="4"/>
  <c r="B143" i="4"/>
  <c r="A107" i="4"/>
  <c r="C106" i="4"/>
  <c r="B106" i="4"/>
  <c r="H65" i="4"/>
  <c r="I65" i="4"/>
  <c r="A68" i="4"/>
  <c r="C67" i="4"/>
  <c r="E67" i="4" s="1"/>
  <c r="B67" i="4"/>
  <c r="D67" i="4" s="1"/>
  <c r="F66" i="4"/>
  <c r="J64" i="1"/>
  <c r="G64" i="1"/>
  <c r="G65" i="1"/>
  <c r="J65" i="1"/>
  <c r="A67" i="1"/>
  <c r="B66" i="1"/>
  <c r="D66" i="1" s="1"/>
  <c r="C66" i="1"/>
  <c r="E66" i="1" s="1"/>
  <c r="G65" i="3"/>
  <c r="J65" i="3"/>
  <c r="I64" i="3"/>
  <c r="H64" i="3"/>
  <c r="A67" i="3"/>
  <c r="C66" i="3"/>
  <c r="E66" i="3" s="1"/>
  <c r="B66" i="3"/>
  <c r="D66" i="3" s="1"/>
  <c r="C220" i="1"/>
  <c r="A221" i="1"/>
  <c r="B220" i="1"/>
  <c r="C181" i="1"/>
  <c r="A182" i="1"/>
  <c r="B181" i="1"/>
  <c r="C143" i="1"/>
  <c r="A144" i="1"/>
  <c r="B143" i="1"/>
  <c r="C106" i="1"/>
  <c r="A107" i="1"/>
  <c r="B106" i="1"/>
  <c r="A226" i="6" l="1"/>
  <c r="D258" i="6" s="1"/>
  <c r="F341" i="6"/>
  <c r="G341" i="6" s="1"/>
  <c r="K339" i="6"/>
  <c r="I339" i="6"/>
  <c r="H339" i="6"/>
  <c r="H340" i="6"/>
  <c r="K340" i="6"/>
  <c r="I340" i="6"/>
  <c r="E231" i="6"/>
  <c r="E232" i="6"/>
  <c r="E230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D231" i="6"/>
  <c r="D230" i="6"/>
  <c r="F230" i="6" s="1"/>
  <c r="D232" i="6"/>
  <c r="F232" i="6" s="1"/>
  <c r="D233" i="6"/>
  <c r="D234" i="6"/>
  <c r="D235" i="6"/>
  <c r="F235" i="6" s="1"/>
  <c r="D236" i="6"/>
  <c r="F236" i="6" s="1"/>
  <c r="D237" i="6"/>
  <c r="D238" i="6"/>
  <c r="D239" i="6"/>
  <c r="F239" i="6" s="1"/>
  <c r="D240" i="6"/>
  <c r="F240" i="6" s="1"/>
  <c r="D241" i="6"/>
  <c r="D242" i="6"/>
  <c r="D243" i="6"/>
  <c r="F243" i="6" s="1"/>
  <c r="D244" i="6"/>
  <c r="F244" i="6" s="1"/>
  <c r="D245" i="6"/>
  <c r="D246" i="6"/>
  <c r="D247" i="6"/>
  <c r="D248" i="6"/>
  <c r="F248" i="6" s="1"/>
  <c r="D249" i="6"/>
  <c r="D250" i="6"/>
  <c r="D251" i="6"/>
  <c r="F251" i="6" s="1"/>
  <c r="D252" i="6"/>
  <c r="F252" i="6" s="1"/>
  <c r="D253" i="6"/>
  <c r="D254" i="6"/>
  <c r="D255" i="6"/>
  <c r="F255" i="6" s="1"/>
  <c r="D256" i="6"/>
  <c r="F256" i="6" s="1"/>
  <c r="D257" i="6"/>
  <c r="E259" i="6"/>
  <c r="E258" i="6"/>
  <c r="F258" i="6" s="1"/>
  <c r="D259" i="6"/>
  <c r="C106" i="6"/>
  <c r="B106" i="6"/>
  <c r="F69" i="6"/>
  <c r="I68" i="6"/>
  <c r="H68" i="6"/>
  <c r="G69" i="6"/>
  <c r="F66" i="5"/>
  <c r="F66" i="3"/>
  <c r="J66" i="3" s="1"/>
  <c r="B182" i="5"/>
  <c r="A183" i="5"/>
  <c r="C182" i="5"/>
  <c r="C145" i="5"/>
  <c r="B145" i="5"/>
  <c r="G66" i="5"/>
  <c r="A106" i="5"/>
  <c r="C105" i="5"/>
  <c r="B105" i="5"/>
  <c r="A68" i="5"/>
  <c r="B67" i="5"/>
  <c r="D67" i="5" s="1"/>
  <c r="C67" i="5"/>
  <c r="E67" i="5" s="1"/>
  <c r="I65" i="5"/>
  <c r="H65" i="5"/>
  <c r="A182" i="4"/>
  <c r="C181" i="4"/>
  <c r="B181" i="4"/>
  <c r="A145" i="4"/>
  <c r="C144" i="4"/>
  <c r="B144" i="4"/>
  <c r="C107" i="4"/>
  <c r="B107" i="4"/>
  <c r="A69" i="4"/>
  <c r="C68" i="4"/>
  <c r="E68" i="4" s="1"/>
  <c r="B68" i="4"/>
  <c r="D68" i="4" s="1"/>
  <c r="G66" i="4"/>
  <c r="F67" i="4"/>
  <c r="F66" i="1"/>
  <c r="I64" i="1"/>
  <c r="H64" i="1"/>
  <c r="I65" i="1"/>
  <c r="H65" i="1"/>
  <c r="C67" i="1"/>
  <c r="E67" i="1" s="1"/>
  <c r="B67" i="1"/>
  <c r="D67" i="1" s="1"/>
  <c r="F67" i="1" s="1"/>
  <c r="A68" i="1"/>
  <c r="G66" i="3"/>
  <c r="A68" i="3"/>
  <c r="C67" i="3"/>
  <c r="E67" i="3" s="1"/>
  <c r="B67" i="3"/>
  <c r="D67" i="3" s="1"/>
  <c r="F67" i="3" s="1"/>
  <c r="I65" i="3"/>
  <c r="H65" i="3"/>
  <c r="B221" i="1"/>
  <c r="C221" i="1"/>
  <c r="C182" i="1"/>
  <c r="A183" i="1"/>
  <c r="B182" i="1"/>
  <c r="C144" i="1"/>
  <c r="A145" i="1"/>
  <c r="B144" i="1"/>
  <c r="B107" i="1"/>
  <c r="C107" i="1"/>
  <c r="J341" i="6" l="1"/>
  <c r="F259" i="6"/>
  <c r="I341" i="6"/>
  <c r="H341" i="6"/>
  <c r="K341" i="6"/>
  <c r="G342" i="6"/>
  <c r="G256" i="6"/>
  <c r="J256" i="6"/>
  <c r="J252" i="6"/>
  <c r="G252" i="6"/>
  <c r="G248" i="6"/>
  <c r="J248" i="6"/>
  <c r="G240" i="6"/>
  <c r="J240" i="6"/>
  <c r="G236" i="6"/>
  <c r="J236" i="6"/>
  <c r="G232" i="6"/>
  <c r="J232" i="6"/>
  <c r="J255" i="6"/>
  <c r="G255" i="6"/>
  <c r="J251" i="6"/>
  <c r="G251" i="6"/>
  <c r="J247" i="6"/>
  <c r="G247" i="6"/>
  <c r="G243" i="6"/>
  <c r="J243" i="6"/>
  <c r="G239" i="6"/>
  <c r="J239" i="6"/>
  <c r="J235" i="6"/>
  <c r="G235" i="6"/>
  <c r="G230" i="6"/>
  <c r="J230" i="6"/>
  <c r="G258" i="6"/>
  <c r="J258" i="6"/>
  <c r="F254" i="6"/>
  <c r="F250" i="6"/>
  <c r="F246" i="6"/>
  <c r="F242" i="6"/>
  <c r="F238" i="6"/>
  <c r="F234" i="6"/>
  <c r="F231" i="6"/>
  <c r="F257" i="6"/>
  <c r="F253" i="6"/>
  <c r="F249" i="6"/>
  <c r="F245" i="6"/>
  <c r="F241" i="6"/>
  <c r="F237" i="6"/>
  <c r="F233" i="6"/>
  <c r="J244" i="6"/>
  <c r="G244" i="6"/>
  <c r="I69" i="6"/>
  <c r="H69" i="6"/>
  <c r="G70" i="6"/>
  <c r="F68" i="4"/>
  <c r="C183" i="5"/>
  <c r="B183" i="5"/>
  <c r="F67" i="5"/>
  <c r="A107" i="5"/>
  <c r="C106" i="5"/>
  <c r="B106" i="5"/>
  <c r="A69" i="5"/>
  <c r="C68" i="5"/>
  <c r="E68" i="5" s="1"/>
  <c r="B68" i="5"/>
  <c r="D68" i="5" s="1"/>
  <c r="H66" i="5"/>
  <c r="I66" i="5"/>
  <c r="A183" i="4"/>
  <c r="C182" i="4"/>
  <c r="B182" i="4"/>
  <c r="C145" i="4"/>
  <c r="B145" i="4"/>
  <c r="G68" i="4"/>
  <c r="G67" i="4"/>
  <c r="I66" i="4"/>
  <c r="H66" i="4"/>
  <c r="C69" i="4"/>
  <c r="E69" i="4" s="1"/>
  <c r="B69" i="4"/>
  <c r="D69" i="4" s="1"/>
  <c r="J67" i="1"/>
  <c r="G67" i="1"/>
  <c r="J66" i="1"/>
  <c r="G66" i="1"/>
  <c r="B68" i="1"/>
  <c r="D68" i="1" s="1"/>
  <c r="C68" i="1"/>
  <c r="E68" i="1" s="1"/>
  <c r="A69" i="1"/>
  <c r="A69" i="3"/>
  <c r="C68" i="3"/>
  <c r="E68" i="3" s="1"/>
  <c r="B68" i="3"/>
  <c r="D68" i="3" s="1"/>
  <c r="G67" i="3"/>
  <c r="J67" i="3"/>
  <c r="I66" i="3"/>
  <c r="H66" i="3"/>
  <c r="B183" i="1"/>
  <c r="C183" i="1"/>
  <c r="B145" i="1"/>
  <c r="C145" i="1"/>
  <c r="A345" i="6" l="1"/>
  <c r="B345" i="6"/>
  <c r="G259" i="6"/>
  <c r="J259" i="6"/>
  <c r="G242" i="6"/>
  <c r="J242" i="6"/>
  <c r="H235" i="6"/>
  <c r="I235" i="6"/>
  <c r="K235" i="6"/>
  <c r="H251" i="6"/>
  <c r="K251" i="6"/>
  <c r="I251" i="6"/>
  <c r="G233" i="6"/>
  <c r="J233" i="6"/>
  <c r="G246" i="6"/>
  <c r="J246" i="6"/>
  <c r="H243" i="6"/>
  <c r="K243" i="6"/>
  <c r="I243" i="6"/>
  <c r="I240" i="6"/>
  <c r="H240" i="6"/>
  <c r="K240" i="6"/>
  <c r="K244" i="6"/>
  <c r="H244" i="6"/>
  <c r="I244" i="6"/>
  <c r="G253" i="6"/>
  <c r="J253" i="6"/>
  <c r="J234" i="6"/>
  <c r="G234" i="6"/>
  <c r="J250" i="6"/>
  <c r="G250" i="6"/>
  <c r="I247" i="6"/>
  <c r="H247" i="6"/>
  <c r="K247" i="6"/>
  <c r="H255" i="6"/>
  <c r="I255" i="6"/>
  <c r="K255" i="6"/>
  <c r="G245" i="6"/>
  <c r="J245" i="6"/>
  <c r="I252" i="6"/>
  <c r="H252" i="6"/>
  <c r="K252" i="6"/>
  <c r="J249" i="6"/>
  <c r="G249" i="6"/>
  <c r="J231" i="6"/>
  <c r="G231" i="6"/>
  <c r="K258" i="6"/>
  <c r="I258" i="6"/>
  <c r="H258" i="6"/>
  <c r="K232" i="6"/>
  <c r="I232" i="6"/>
  <c r="H232" i="6"/>
  <c r="G237" i="6"/>
  <c r="J237" i="6"/>
  <c r="J241" i="6"/>
  <c r="G241" i="6"/>
  <c r="J257" i="6"/>
  <c r="G257" i="6"/>
  <c r="J238" i="6"/>
  <c r="G238" i="6"/>
  <c r="G254" i="6"/>
  <c r="J254" i="6"/>
  <c r="K230" i="6"/>
  <c r="H230" i="6"/>
  <c r="I230" i="6"/>
  <c r="I239" i="6"/>
  <c r="H239" i="6"/>
  <c r="K239" i="6"/>
  <c r="I236" i="6"/>
  <c r="H236" i="6"/>
  <c r="K236" i="6"/>
  <c r="H248" i="6"/>
  <c r="I248" i="6"/>
  <c r="K248" i="6"/>
  <c r="K256" i="6"/>
  <c r="I256" i="6"/>
  <c r="H256" i="6"/>
  <c r="A73" i="6"/>
  <c r="B73" i="6"/>
  <c r="F69" i="4"/>
  <c r="F68" i="3"/>
  <c r="F68" i="5"/>
  <c r="G68" i="5" s="1"/>
  <c r="C107" i="5"/>
  <c r="B107" i="5"/>
  <c r="C69" i="5"/>
  <c r="E69" i="5" s="1"/>
  <c r="B69" i="5"/>
  <c r="D69" i="5" s="1"/>
  <c r="G67" i="5"/>
  <c r="C183" i="4"/>
  <c r="B183" i="4"/>
  <c r="G69" i="4"/>
  <c r="I67" i="4"/>
  <c r="H67" i="4"/>
  <c r="I68" i="4"/>
  <c r="H68" i="4"/>
  <c r="F68" i="1"/>
  <c r="H67" i="1"/>
  <c r="I67" i="1"/>
  <c r="B69" i="1"/>
  <c r="D69" i="1" s="1"/>
  <c r="F69" i="1" s="1"/>
  <c r="C69" i="1"/>
  <c r="E69" i="1" s="1"/>
  <c r="I66" i="1"/>
  <c r="H66" i="1"/>
  <c r="I67" i="3"/>
  <c r="H67" i="3"/>
  <c r="G68" i="3"/>
  <c r="J68" i="3"/>
  <c r="C69" i="3"/>
  <c r="E69" i="3" s="1"/>
  <c r="B69" i="3"/>
  <c r="D69" i="3" s="1"/>
  <c r="I259" i="6" l="1"/>
  <c r="K259" i="6"/>
  <c r="H259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I257" i="6"/>
  <c r="K257" i="6"/>
  <c r="H257" i="6"/>
  <c r="K254" i="6"/>
  <c r="I254" i="6"/>
  <c r="H254" i="6"/>
  <c r="H237" i="6"/>
  <c r="K237" i="6"/>
  <c r="I237" i="6"/>
  <c r="I234" i="6"/>
  <c r="H234" i="6"/>
  <c r="K234" i="6"/>
  <c r="I233" i="6"/>
  <c r="K233" i="6"/>
  <c r="H233" i="6"/>
  <c r="H242" i="6"/>
  <c r="I242" i="6"/>
  <c r="K242" i="6"/>
  <c r="H250" i="6"/>
  <c r="K250" i="6"/>
  <c r="I250" i="6"/>
  <c r="H246" i="6"/>
  <c r="K246" i="6"/>
  <c r="I246" i="6"/>
  <c r="K231" i="6"/>
  <c r="H231" i="6"/>
  <c r="I231" i="6"/>
  <c r="G260" i="6"/>
  <c r="H245" i="6"/>
  <c r="K245" i="6"/>
  <c r="I245" i="6"/>
  <c r="I253" i="6"/>
  <c r="H253" i="6"/>
  <c r="K253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H238" i="6"/>
  <c r="I238" i="6"/>
  <c r="K238" i="6"/>
  <c r="I241" i="6"/>
  <c r="K241" i="6"/>
  <c r="H241" i="6"/>
  <c r="H249" i="6"/>
  <c r="K249" i="6"/>
  <c r="I249" i="6"/>
  <c r="F69" i="5"/>
  <c r="F69" i="3"/>
  <c r="J69" i="3" s="1"/>
  <c r="G69" i="5"/>
  <c r="I67" i="5"/>
  <c r="H67" i="5"/>
  <c r="I68" i="5"/>
  <c r="H68" i="5"/>
  <c r="H69" i="4"/>
  <c r="I69" i="4"/>
  <c r="G70" i="4"/>
  <c r="G69" i="1"/>
  <c r="J69" i="1"/>
  <c r="J68" i="1"/>
  <c r="G68" i="1"/>
  <c r="I68" i="3"/>
  <c r="H68" i="3"/>
  <c r="B263" i="6" l="1"/>
  <c r="A263" i="6"/>
  <c r="K260" i="6"/>
  <c r="F106" i="6"/>
  <c r="G106" i="6" s="1"/>
  <c r="F102" i="6"/>
  <c r="F98" i="6"/>
  <c r="F94" i="6"/>
  <c r="F90" i="6"/>
  <c r="F86" i="6"/>
  <c r="F82" i="6"/>
  <c r="F78" i="6"/>
  <c r="D269" i="6"/>
  <c r="D268" i="6"/>
  <c r="D267" i="6"/>
  <c r="D270" i="6"/>
  <c r="D271" i="6"/>
  <c r="D272" i="6"/>
  <c r="D273" i="6"/>
  <c r="D274" i="6"/>
  <c r="F274" i="6" s="1"/>
  <c r="D275" i="6"/>
  <c r="D276" i="6"/>
  <c r="D277" i="6"/>
  <c r="D278" i="6"/>
  <c r="F278" i="6" s="1"/>
  <c r="D279" i="6"/>
  <c r="D280" i="6"/>
  <c r="D281" i="6"/>
  <c r="D282" i="6"/>
  <c r="F282" i="6" s="1"/>
  <c r="D283" i="6"/>
  <c r="D284" i="6"/>
  <c r="D285" i="6"/>
  <c r="D286" i="6"/>
  <c r="F286" i="6" s="1"/>
  <c r="D287" i="6"/>
  <c r="D288" i="6"/>
  <c r="D289" i="6"/>
  <c r="D290" i="6"/>
  <c r="F290" i="6" s="1"/>
  <c r="D291" i="6"/>
  <c r="D292" i="6"/>
  <c r="D293" i="6"/>
  <c r="D294" i="6"/>
  <c r="F294" i="6" s="1"/>
  <c r="D295" i="6"/>
  <c r="D296" i="6"/>
  <c r="E267" i="6"/>
  <c r="E269" i="6"/>
  <c r="E268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G102" i="6"/>
  <c r="G94" i="6"/>
  <c r="G86" i="6"/>
  <c r="G82" i="6"/>
  <c r="F101" i="6"/>
  <c r="F93" i="6"/>
  <c r="F85" i="6"/>
  <c r="F77" i="6"/>
  <c r="F103" i="6"/>
  <c r="F99" i="6"/>
  <c r="F95" i="6"/>
  <c r="F91" i="6"/>
  <c r="F87" i="6"/>
  <c r="F83" i="6"/>
  <c r="F79" i="6"/>
  <c r="G98" i="6"/>
  <c r="G90" i="6"/>
  <c r="G78" i="6"/>
  <c r="F105" i="6"/>
  <c r="F97" i="6"/>
  <c r="F89" i="6"/>
  <c r="F81" i="6"/>
  <c r="F104" i="6"/>
  <c r="F100" i="6"/>
  <c r="F96" i="6"/>
  <c r="F92" i="6"/>
  <c r="F88" i="6"/>
  <c r="F84" i="6"/>
  <c r="F80" i="6"/>
  <c r="G69" i="3"/>
  <c r="I69" i="5"/>
  <c r="H69" i="5"/>
  <c r="G70" i="5"/>
  <c r="B74" i="4"/>
  <c r="A74" i="4"/>
  <c r="I68" i="1"/>
  <c r="H68" i="1"/>
  <c r="H69" i="1"/>
  <c r="A74" i="1" s="1"/>
  <c r="I69" i="1"/>
  <c r="B74" i="1" s="1"/>
  <c r="G70" i="1"/>
  <c r="I69" i="3"/>
  <c r="H69" i="3"/>
  <c r="G70" i="3"/>
  <c r="F270" i="6" l="1"/>
  <c r="G88" i="6"/>
  <c r="G105" i="6"/>
  <c r="K106" i="6"/>
  <c r="I106" i="6"/>
  <c r="H106" i="6"/>
  <c r="G77" i="6"/>
  <c r="K94" i="6"/>
  <c r="I94" i="6"/>
  <c r="H94" i="6"/>
  <c r="G290" i="6"/>
  <c r="K327" i="6" s="1"/>
  <c r="J290" i="6"/>
  <c r="J286" i="6"/>
  <c r="G286" i="6"/>
  <c r="K323" i="6" s="1"/>
  <c r="G278" i="6"/>
  <c r="K315" i="6" s="1"/>
  <c r="J278" i="6"/>
  <c r="G274" i="6"/>
  <c r="J274" i="6"/>
  <c r="G270" i="6"/>
  <c r="J270" i="6"/>
  <c r="G92" i="6"/>
  <c r="G81" i="6"/>
  <c r="K78" i="6"/>
  <c r="I78" i="6"/>
  <c r="H78" i="6"/>
  <c r="K98" i="6"/>
  <c r="H98" i="6"/>
  <c r="I98" i="6"/>
  <c r="G79" i="6"/>
  <c r="G95" i="6"/>
  <c r="G85" i="6"/>
  <c r="K82" i="6"/>
  <c r="I82" i="6"/>
  <c r="H82" i="6"/>
  <c r="F293" i="6"/>
  <c r="F289" i="6"/>
  <c r="F285" i="6"/>
  <c r="F281" i="6"/>
  <c r="F277" i="6"/>
  <c r="F273" i="6"/>
  <c r="F267" i="6"/>
  <c r="G80" i="6"/>
  <c r="G96" i="6"/>
  <c r="G89" i="6"/>
  <c r="G83" i="6"/>
  <c r="G99" i="6"/>
  <c r="G93" i="6"/>
  <c r="K86" i="6"/>
  <c r="H86" i="6"/>
  <c r="I86" i="6"/>
  <c r="F296" i="6"/>
  <c r="F292" i="6"/>
  <c r="F288" i="6"/>
  <c r="F284" i="6"/>
  <c r="F280" i="6"/>
  <c r="F276" i="6"/>
  <c r="F272" i="6"/>
  <c r="F268" i="6"/>
  <c r="G104" i="6"/>
  <c r="G91" i="6"/>
  <c r="G294" i="6"/>
  <c r="K331" i="6" s="1"/>
  <c r="J294" i="6"/>
  <c r="J282" i="6"/>
  <c r="G282" i="6"/>
  <c r="K319" i="6" s="1"/>
  <c r="G84" i="6"/>
  <c r="G100" i="6"/>
  <c r="G97" i="6"/>
  <c r="K90" i="6"/>
  <c r="H90" i="6"/>
  <c r="I90" i="6"/>
  <c r="G87" i="6"/>
  <c r="G103" i="6"/>
  <c r="G101" i="6"/>
  <c r="K102" i="6"/>
  <c r="I102" i="6"/>
  <c r="H102" i="6"/>
  <c r="F295" i="6"/>
  <c r="F291" i="6"/>
  <c r="F287" i="6"/>
  <c r="F283" i="6"/>
  <c r="F279" i="6"/>
  <c r="F275" i="6"/>
  <c r="F271" i="6"/>
  <c r="F269" i="6"/>
  <c r="D79" i="4"/>
  <c r="D80" i="4"/>
  <c r="D78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F93" i="4" s="1"/>
  <c r="D94" i="4"/>
  <c r="D95" i="4"/>
  <c r="D96" i="4"/>
  <c r="D97" i="4"/>
  <c r="F97" i="4" s="1"/>
  <c r="D98" i="4"/>
  <c r="D99" i="4"/>
  <c r="D100" i="4"/>
  <c r="D101" i="4"/>
  <c r="F101" i="4" s="1"/>
  <c r="D102" i="4"/>
  <c r="D103" i="4"/>
  <c r="D104" i="4"/>
  <c r="D105" i="4"/>
  <c r="F105" i="4" s="1"/>
  <c r="D106" i="4"/>
  <c r="D107" i="4"/>
  <c r="E79" i="4"/>
  <c r="E78" i="4"/>
  <c r="E80" i="4"/>
  <c r="F80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B74" i="5"/>
  <c r="A74" i="5"/>
  <c r="E82" i="1"/>
  <c r="E79" i="1"/>
  <c r="E83" i="1"/>
  <c r="E81" i="1"/>
  <c r="E80" i="1"/>
  <c r="E78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78" i="1"/>
  <c r="F78" i="1" s="1"/>
  <c r="D83" i="1"/>
  <c r="F83" i="1" s="1"/>
  <c r="D80" i="1"/>
  <c r="F80" i="1" s="1"/>
  <c r="D81" i="1"/>
  <c r="F81" i="1" s="1"/>
  <c r="D82" i="1"/>
  <c r="F82" i="1" s="1"/>
  <c r="D79" i="1"/>
  <c r="F79" i="1" s="1"/>
  <c r="D84" i="1"/>
  <c r="D85" i="1"/>
  <c r="F85" i="1" s="1"/>
  <c r="D86" i="1"/>
  <c r="F86" i="1" s="1"/>
  <c r="D87" i="1"/>
  <c r="F87" i="1" s="1"/>
  <c r="D88" i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J269" i="6" l="1"/>
  <c r="G269" i="6"/>
  <c r="G283" i="6"/>
  <c r="K320" i="6" s="1"/>
  <c r="J283" i="6"/>
  <c r="K101" i="6"/>
  <c r="H101" i="6"/>
  <c r="I101" i="6"/>
  <c r="K87" i="6"/>
  <c r="I87" i="6"/>
  <c r="H87" i="6"/>
  <c r="K97" i="6"/>
  <c r="I97" i="6"/>
  <c r="H97" i="6"/>
  <c r="K84" i="6"/>
  <c r="I84" i="6"/>
  <c r="H84" i="6"/>
  <c r="J276" i="6"/>
  <c r="G276" i="6"/>
  <c r="K313" i="6" s="1"/>
  <c r="G292" i="6"/>
  <c r="K329" i="6" s="1"/>
  <c r="J292" i="6"/>
  <c r="K99" i="6"/>
  <c r="I99" i="6"/>
  <c r="H99" i="6"/>
  <c r="J281" i="6"/>
  <c r="G281" i="6"/>
  <c r="K318" i="6" s="1"/>
  <c r="G271" i="6"/>
  <c r="J271" i="6"/>
  <c r="G287" i="6"/>
  <c r="K324" i="6" s="1"/>
  <c r="J287" i="6"/>
  <c r="K294" i="6"/>
  <c r="H294" i="6"/>
  <c r="I294" i="6"/>
  <c r="K104" i="6"/>
  <c r="I104" i="6"/>
  <c r="H104" i="6"/>
  <c r="J280" i="6"/>
  <c r="G280" i="6"/>
  <c r="K317" i="6" s="1"/>
  <c r="J296" i="6"/>
  <c r="G296" i="6"/>
  <c r="K333" i="6" s="1"/>
  <c r="G267" i="6"/>
  <c r="J267" i="6"/>
  <c r="G285" i="6"/>
  <c r="K322" i="6" s="1"/>
  <c r="J285" i="6"/>
  <c r="I286" i="6"/>
  <c r="H286" i="6"/>
  <c r="K286" i="6"/>
  <c r="K105" i="6"/>
  <c r="I105" i="6"/>
  <c r="H105" i="6"/>
  <c r="J275" i="6"/>
  <c r="G275" i="6"/>
  <c r="K312" i="6" s="1"/>
  <c r="J291" i="6"/>
  <c r="G291" i="6"/>
  <c r="K328" i="6" s="1"/>
  <c r="K103" i="6"/>
  <c r="I103" i="6"/>
  <c r="H103" i="6"/>
  <c r="K100" i="6"/>
  <c r="I100" i="6"/>
  <c r="H100" i="6"/>
  <c r="H282" i="6"/>
  <c r="I282" i="6"/>
  <c r="K282" i="6"/>
  <c r="K91" i="6"/>
  <c r="H91" i="6"/>
  <c r="I91" i="6"/>
  <c r="G268" i="6"/>
  <c r="J268" i="6"/>
  <c r="G284" i="6"/>
  <c r="K321" i="6" s="1"/>
  <c r="J284" i="6"/>
  <c r="K93" i="6"/>
  <c r="H93" i="6"/>
  <c r="I93" i="6"/>
  <c r="K83" i="6"/>
  <c r="I83" i="6"/>
  <c r="H83" i="6"/>
  <c r="K96" i="6"/>
  <c r="H96" i="6"/>
  <c r="I96" i="6"/>
  <c r="J273" i="6"/>
  <c r="G273" i="6"/>
  <c r="G289" i="6"/>
  <c r="K326" i="6" s="1"/>
  <c r="J289" i="6"/>
  <c r="K95" i="6"/>
  <c r="H95" i="6"/>
  <c r="I95" i="6"/>
  <c r="K92" i="6"/>
  <c r="I92" i="6"/>
  <c r="H92" i="6"/>
  <c r="H274" i="6"/>
  <c r="K274" i="6"/>
  <c r="I274" i="6"/>
  <c r="G279" i="6"/>
  <c r="K316" i="6" s="1"/>
  <c r="J279" i="6"/>
  <c r="G295" i="6"/>
  <c r="K332" i="6" s="1"/>
  <c r="J295" i="6"/>
  <c r="G272" i="6"/>
  <c r="J272" i="6"/>
  <c r="G288" i="6"/>
  <c r="K325" i="6" s="1"/>
  <c r="J288" i="6"/>
  <c r="K89" i="6"/>
  <c r="H89" i="6"/>
  <c r="I89" i="6"/>
  <c r="K80" i="6"/>
  <c r="H80" i="6"/>
  <c r="I80" i="6"/>
  <c r="G277" i="6"/>
  <c r="K314" i="6" s="1"/>
  <c r="J277" i="6"/>
  <c r="G293" i="6"/>
  <c r="K330" i="6" s="1"/>
  <c r="J293" i="6"/>
  <c r="K85" i="6"/>
  <c r="I85" i="6"/>
  <c r="H85" i="6"/>
  <c r="K79" i="6"/>
  <c r="I79" i="6"/>
  <c r="H79" i="6"/>
  <c r="K88" i="6"/>
  <c r="H88" i="6"/>
  <c r="I88" i="6"/>
  <c r="K81" i="6"/>
  <c r="H81" i="6"/>
  <c r="I81" i="6"/>
  <c r="K270" i="6"/>
  <c r="H270" i="6"/>
  <c r="I270" i="6"/>
  <c r="K278" i="6"/>
  <c r="I278" i="6"/>
  <c r="H278" i="6"/>
  <c r="H290" i="6"/>
  <c r="K290" i="6"/>
  <c r="I290" i="6"/>
  <c r="K77" i="6"/>
  <c r="I77" i="6"/>
  <c r="H77" i="6"/>
  <c r="G107" i="6"/>
  <c r="F89" i="4"/>
  <c r="F85" i="4"/>
  <c r="F81" i="4"/>
  <c r="G97" i="4"/>
  <c r="G85" i="4"/>
  <c r="G81" i="4"/>
  <c r="F104" i="4"/>
  <c r="F100" i="4"/>
  <c r="F96" i="4"/>
  <c r="F92" i="4"/>
  <c r="F88" i="4"/>
  <c r="F84" i="4"/>
  <c r="F78" i="4"/>
  <c r="G105" i="4"/>
  <c r="G89" i="4"/>
  <c r="F107" i="4"/>
  <c r="F103" i="4"/>
  <c r="F99" i="4"/>
  <c r="F95" i="4"/>
  <c r="F91" i="4"/>
  <c r="F87" i="4"/>
  <c r="F83" i="4"/>
  <c r="G101" i="4"/>
  <c r="G93" i="4"/>
  <c r="G80" i="4"/>
  <c r="F106" i="4"/>
  <c r="F102" i="4"/>
  <c r="F98" i="4"/>
  <c r="F94" i="4"/>
  <c r="F90" i="4"/>
  <c r="F86" i="4"/>
  <c r="F82" i="4"/>
  <c r="F79" i="4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G107" i="1"/>
  <c r="J107" i="1"/>
  <c r="J103" i="1"/>
  <c r="G103" i="1"/>
  <c r="G99" i="1"/>
  <c r="J99" i="1"/>
  <c r="G95" i="1"/>
  <c r="J95" i="1"/>
  <c r="G91" i="1"/>
  <c r="J91" i="1"/>
  <c r="G87" i="1"/>
  <c r="J87" i="1"/>
  <c r="G79" i="1"/>
  <c r="J79" i="1"/>
  <c r="J83" i="1"/>
  <c r="G83" i="1"/>
  <c r="G106" i="1"/>
  <c r="J106" i="1"/>
  <c r="J102" i="1"/>
  <c r="G102" i="1"/>
  <c r="J98" i="1"/>
  <c r="G98" i="1"/>
  <c r="G94" i="1"/>
  <c r="J94" i="1"/>
  <c r="G90" i="1"/>
  <c r="J90" i="1"/>
  <c r="J86" i="1"/>
  <c r="G86" i="1"/>
  <c r="J82" i="1"/>
  <c r="G82" i="1"/>
  <c r="J78" i="1"/>
  <c r="G78" i="1"/>
  <c r="G105" i="1"/>
  <c r="J105" i="1"/>
  <c r="J97" i="1"/>
  <c r="G97" i="1"/>
  <c r="G93" i="1"/>
  <c r="J93" i="1"/>
  <c r="G89" i="1"/>
  <c r="J89" i="1"/>
  <c r="G85" i="1"/>
  <c r="J85" i="1"/>
  <c r="J81" i="1"/>
  <c r="G81" i="1"/>
  <c r="G101" i="1"/>
  <c r="J101" i="1"/>
  <c r="J104" i="1"/>
  <c r="G104" i="1"/>
  <c r="G100" i="1"/>
  <c r="J100" i="1"/>
  <c r="G96" i="1"/>
  <c r="J96" i="1"/>
  <c r="G92" i="1"/>
  <c r="J92" i="1"/>
  <c r="F88" i="1"/>
  <c r="F84" i="1"/>
  <c r="G80" i="1"/>
  <c r="J80" i="1"/>
  <c r="K107" i="6" l="1"/>
  <c r="K275" i="6"/>
  <c r="I275" i="6"/>
  <c r="H275" i="6"/>
  <c r="I296" i="6"/>
  <c r="H296" i="6"/>
  <c r="K296" i="6"/>
  <c r="H292" i="6"/>
  <c r="K292" i="6"/>
  <c r="I292" i="6"/>
  <c r="I283" i="6"/>
  <c r="H283" i="6"/>
  <c r="K283" i="6"/>
  <c r="K277" i="6"/>
  <c r="I277" i="6"/>
  <c r="H277" i="6"/>
  <c r="H288" i="6"/>
  <c r="K288" i="6"/>
  <c r="I288" i="6"/>
  <c r="I295" i="6"/>
  <c r="H295" i="6"/>
  <c r="K295" i="6"/>
  <c r="H268" i="6"/>
  <c r="K268" i="6"/>
  <c r="I268" i="6"/>
  <c r="H285" i="6"/>
  <c r="I285" i="6"/>
  <c r="K285" i="6"/>
  <c r="K271" i="6"/>
  <c r="I271" i="6"/>
  <c r="H271" i="6"/>
  <c r="I276" i="6"/>
  <c r="H276" i="6"/>
  <c r="K276" i="6"/>
  <c r="K269" i="6"/>
  <c r="I269" i="6"/>
  <c r="H269" i="6"/>
  <c r="A110" i="6"/>
  <c r="H289" i="6"/>
  <c r="K289" i="6"/>
  <c r="I289" i="6"/>
  <c r="H291" i="6"/>
  <c r="I291" i="6"/>
  <c r="K291" i="6"/>
  <c r="H280" i="6"/>
  <c r="K280" i="6"/>
  <c r="I280" i="6"/>
  <c r="I281" i="6"/>
  <c r="K281" i="6"/>
  <c r="H281" i="6"/>
  <c r="B110" i="6"/>
  <c r="H293" i="6"/>
  <c r="I293" i="6"/>
  <c r="K293" i="6"/>
  <c r="H272" i="6"/>
  <c r="I272" i="6"/>
  <c r="K272" i="6"/>
  <c r="H279" i="6"/>
  <c r="K279" i="6"/>
  <c r="I279" i="6"/>
  <c r="H273" i="6"/>
  <c r="K273" i="6"/>
  <c r="I273" i="6"/>
  <c r="K284" i="6"/>
  <c r="I284" i="6"/>
  <c r="H284" i="6"/>
  <c r="H267" i="6"/>
  <c r="K267" i="6"/>
  <c r="I267" i="6"/>
  <c r="G297" i="6"/>
  <c r="K334" i="6" s="1"/>
  <c r="K342" i="6" s="1"/>
  <c r="H287" i="6"/>
  <c r="K287" i="6"/>
  <c r="I287" i="6"/>
  <c r="G86" i="4"/>
  <c r="G99" i="4"/>
  <c r="G100" i="4"/>
  <c r="G90" i="4"/>
  <c r="I93" i="4"/>
  <c r="H93" i="4"/>
  <c r="G103" i="4"/>
  <c r="G88" i="4"/>
  <c r="H85" i="4"/>
  <c r="I85" i="4"/>
  <c r="F101" i="5"/>
  <c r="F97" i="5"/>
  <c r="F93" i="5"/>
  <c r="G93" i="5" s="1"/>
  <c r="F89" i="5"/>
  <c r="G89" i="5" s="1"/>
  <c r="F85" i="5"/>
  <c r="F81" i="5"/>
  <c r="G81" i="5" s="1"/>
  <c r="G79" i="4"/>
  <c r="G94" i="4"/>
  <c r="I80" i="4"/>
  <c r="H80" i="4"/>
  <c r="H101" i="4"/>
  <c r="I101" i="4"/>
  <c r="G91" i="4"/>
  <c r="G107" i="4"/>
  <c r="G92" i="4"/>
  <c r="I81" i="4"/>
  <c r="H81" i="4"/>
  <c r="I97" i="4"/>
  <c r="H97" i="4"/>
  <c r="G102" i="4"/>
  <c r="G83" i="4"/>
  <c r="G84" i="4"/>
  <c r="G106" i="4"/>
  <c r="G87" i="4"/>
  <c r="H105" i="4"/>
  <c r="I105" i="4"/>
  <c r="G104" i="4"/>
  <c r="F105" i="5"/>
  <c r="G82" i="4"/>
  <c r="G98" i="4"/>
  <c r="G95" i="4"/>
  <c r="I89" i="4"/>
  <c r="H89" i="4"/>
  <c r="G78" i="4"/>
  <c r="G96" i="4"/>
  <c r="F104" i="5"/>
  <c r="F100" i="5"/>
  <c r="F96" i="5"/>
  <c r="F92" i="5"/>
  <c r="F88" i="5"/>
  <c r="F84" i="5"/>
  <c r="F80" i="5"/>
  <c r="G97" i="5"/>
  <c r="G85" i="5"/>
  <c r="F107" i="5"/>
  <c r="F103" i="5"/>
  <c r="F99" i="5"/>
  <c r="F95" i="5"/>
  <c r="F91" i="5"/>
  <c r="F87" i="5"/>
  <c r="F83" i="5"/>
  <c r="F79" i="5"/>
  <c r="G101" i="5"/>
  <c r="F106" i="5"/>
  <c r="F102" i="5"/>
  <c r="F98" i="5"/>
  <c r="F94" i="5"/>
  <c r="F90" i="5"/>
  <c r="F86" i="5"/>
  <c r="F82" i="5"/>
  <c r="F78" i="5"/>
  <c r="G84" i="1"/>
  <c r="J84" i="1"/>
  <c r="I104" i="1"/>
  <c r="H104" i="1"/>
  <c r="I81" i="1"/>
  <c r="H81" i="1"/>
  <c r="H97" i="1"/>
  <c r="I97" i="1"/>
  <c r="H78" i="1"/>
  <c r="I78" i="1"/>
  <c r="H86" i="1"/>
  <c r="I86" i="1"/>
  <c r="I102" i="1"/>
  <c r="H102" i="1"/>
  <c r="I83" i="1"/>
  <c r="H83" i="1"/>
  <c r="I103" i="1"/>
  <c r="H103" i="1"/>
  <c r="G88" i="1"/>
  <c r="G108" i="1" s="1"/>
  <c r="J88" i="1"/>
  <c r="I96" i="1"/>
  <c r="H96" i="1"/>
  <c r="H89" i="1"/>
  <c r="I89" i="1"/>
  <c r="I94" i="1"/>
  <c r="H94" i="1"/>
  <c r="I87" i="1"/>
  <c r="H87" i="1"/>
  <c r="H95" i="1"/>
  <c r="I95" i="1"/>
  <c r="H82" i="1"/>
  <c r="I82" i="1"/>
  <c r="I98" i="1"/>
  <c r="H98" i="1"/>
  <c r="H80" i="1"/>
  <c r="I80" i="1"/>
  <c r="H92" i="1"/>
  <c r="I92" i="1"/>
  <c r="I100" i="1"/>
  <c r="H100" i="1"/>
  <c r="H101" i="1"/>
  <c r="I101" i="1"/>
  <c r="H85" i="1"/>
  <c r="I85" i="1"/>
  <c r="H93" i="1"/>
  <c r="I93" i="1"/>
  <c r="I105" i="1"/>
  <c r="H105" i="1"/>
  <c r="I90" i="1"/>
  <c r="H90" i="1"/>
  <c r="I106" i="1"/>
  <c r="H106" i="1"/>
  <c r="H79" i="1"/>
  <c r="I79" i="1"/>
  <c r="H91" i="1"/>
  <c r="I91" i="1"/>
  <c r="I99" i="1"/>
  <c r="H99" i="1"/>
  <c r="I107" i="1"/>
  <c r="H107" i="1"/>
  <c r="A300" i="6" l="1"/>
  <c r="A305" i="6" s="1"/>
  <c r="E115" i="6"/>
  <c r="E114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K297" i="6"/>
  <c r="D114" i="6"/>
  <c r="D115" i="6"/>
  <c r="F115" i="6" s="1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B300" i="6"/>
  <c r="B305" i="6" s="1"/>
  <c r="G105" i="5"/>
  <c r="I78" i="4"/>
  <c r="H78" i="4"/>
  <c r="G108" i="4"/>
  <c r="I82" i="4"/>
  <c r="H82" i="4"/>
  <c r="H83" i="4"/>
  <c r="I83" i="4"/>
  <c r="I91" i="4"/>
  <c r="H91" i="4"/>
  <c r="H99" i="4"/>
  <c r="I99" i="4"/>
  <c r="I96" i="4"/>
  <c r="H96" i="4"/>
  <c r="I104" i="4"/>
  <c r="H104" i="4"/>
  <c r="I94" i="4"/>
  <c r="H94" i="4"/>
  <c r="I88" i="4"/>
  <c r="H88" i="4"/>
  <c r="I100" i="4"/>
  <c r="H100" i="4"/>
  <c r="I95" i="4"/>
  <c r="H95" i="4"/>
  <c r="I92" i="4"/>
  <c r="H92" i="4"/>
  <c r="H98" i="4"/>
  <c r="I98" i="4"/>
  <c r="I106" i="4"/>
  <c r="H106" i="4"/>
  <c r="I79" i="4"/>
  <c r="H79" i="4"/>
  <c r="I103" i="4"/>
  <c r="H103" i="4"/>
  <c r="I90" i="4"/>
  <c r="H90" i="4"/>
  <c r="I87" i="4"/>
  <c r="H87" i="4"/>
  <c r="H84" i="4"/>
  <c r="I84" i="4"/>
  <c r="H102" i="4"/>
  <c r="I102" i="4"/>
  <c r="I107" i="4"/>
  <c r="H107" i="4"/>
  <c r="H86" i="4"/>
  <c r="I86" i="4"/>
  <c r="G82" i="5"/>
  <c r="G83" i="5"/>
  <c r="G84" i="5"/>
  <c r="G86" i="5"/>
  <c r="G102" i="5"/>
  <c r="G87" i="5"/>
  <c r="G103" i="5"/>
  <c r="G88" i="5"/>
  <c r="G104" i="5"/>
  <c r="I93" i="5"/>
  <c r="H93" i="5"/>
  <c r="I89" i="5"/>
  <c r="H89" i="5"/>
  <c r="G99" i="5"/>
  <c r="G100" i="5"/>
  <c r="G90" i="5"/>
  <c r="G106" i="5"/>
  <c r="I101" i="5"/>
  <c r="H101" i="5"/>
  <c r="G91" i="5"/>
  <c r="G107" i="5"/>
  <c r="I97" i="5"/>
  <c r="H97" i="5"/>
  <c r="G92" i="5"/>
  <c r="G98" i="5"/>
  <c r="I85" i="5"/>
  <c r="H85" i="5"/>
  <c r="G78" i="5"/>
  <c r="G94" i="5"/>
  <c r="G79" i="5"/>
  <c r="G95" i="5"/>
  <c r="G80" i="5"/>
  <c r="G96" i="5"/>
  <c r="I81" i="5"/>
  <c r="H81" i="5"/>
  <c r="I105" i="5"/>
  <c r="H105" i="5"/>
  <c r="H88" i="1"/>
  <c r="I88" i="1"/>
  <c r="A112" i="1"/>
  <c r="I84" i="1"/>
  <c r="B112" i="1" s="1"/>
  <c r="H84" i="1"/>
  <c r="F142" i="6" l="1"/>
  <c r="F138" i="6"/>
  <c r="G138" i="6" s="1"/>
  <c r="F134" i="6"/>
  <c r="F130" i="6"/>
  <c r="G130" i="6" s="1"/>
  <c r="F126" i="6"/>
  <c r="F122" i="6"/>
  <c r="J122" i="6" s="1"/>
  <c r="F118" i="6"/>
  <c r="F141" i="6"/>
  <c r="J141" i="6" s="1"/>
  <c r="F137" i="6"/>
  <c r="J137" i="6" s="1"/>
  <c r="F133" i="6"/>
  <c r="F129" i="6"/>
  <c r="F125" i="6"/>
  <c r="G125" i="6" s="1"/>
  <c r="F121" i="6"/>
  <c r="J121" i="6" s="1"/>
  <c r="F117" i="6"/>
  <c r="G141" i="6"/>
  <c r="G133" i="6"/>
  <c r="J133" i="6"/>
  <c r="J125" i="6"/>
  <c r="J117" i="6"/>
  <c r="G117" i="6"/>
  <c r="F136" i="6"/>
  <c r="F128" i="6"/>
  <c r="F120" i="6"/>
  <c r="F143" i="6"/>
  <c r="F135" i="6"/>
  <c r="F131" i="6"/>
  <c r="F127" i="6"/>
  <c r="F123" i="6"/>
  <c r="F119" i="6"/>
  <c r="J115" i="6"/>
  <c r="G115" i="6"/>
  <c r="G137" i="6"/>
  <c r="J129" i="6"/>
  <c r="G129" i="6"/>
  <c r="G121" i="6"/>
  <c r="F140" i="6"/>
  <c r="F132" i="6"/>
  <c r="F124" i="6"/>
  <c r="F116" i="6"/>
  <c r="F139" i="6"/>
  <c r="G142" i="6"/>
  <c r="J142" i="6"/>
  <c r="J138" i="6"/>
  <c r="G134" i="6"/>
  <c r="J134" i="6"/>
  <c r="J130" i="6"/>
  <c r="J126" i="6"/>
  <c r="G126" i="6"/>
  <c r="G122" i="6"/>
  <c r="J118" i="6"/>
  <c r="G118" i="6"/>
  <c r="F114" i="6"/>
  <c r="A112" i="4"/>
  <c r="B112" i="4"/>
  <c r="I94" i="5"/>
  <c r="H94" i="5"/>
  <c r="I92" i="5"/>
  <c r="H92" i="5"/>
  <c r="I107" i="5"/>
  <c r="H107" i="5"/>
  <c r="I90" i="5"/>
  <c r="H90" i="5"/>
  <c r="I99" i="5"/>
  <c r="H99" i="5"/>
  <c r="I88" i="5"/>
  <c r="H88" i="5"/>
  <c r="I87" i="5"/>
  <c r="H87" i="5"/>
  <c r="I86" i="5"/>
  <c r="H86" i="5"/>
  <c r="I83" i="5"/>
  <c r="H83" i="5"/>
  <c r="I95" i="5"/>
  <c r="H95" i="5"/>
  <c r="I100" i="5"/>
  <c r="H100" i="5"/>
  <c r="I104" i="5"/>
  <c r="H104" i="5"/>
  <c r="I96" i="5"/>
  <c r="H96" i="5"/>
  <c r="I80" i="5"/>
  <c r="H80" i="5"/>
  <c r="I79" i="5"/>
  <c r="H79" i="5"/>
  <c r="G108" i="5"/>
  <c r="I78" i="5"/>
  <c r="H78" i="5"/>
  <c r="I98" i="5"/>
  <c r="H98" i="5"/>
  <c r="I91" i="5"/>
  <c r="H91" i="5"/>
  <c r="I106" i="5"/>
  <c r="H106" i="5"/>
  <c r="I103" i="5"/>
  <c r="H103" i="5"/>
  <c r="I102" i="5"/>
  <c r="H102" i="5"/>
  <c r="I84" i="5"/>
  <c r="H84" i="5"/>
  <c r="I82" i="5"/>
  <c r="H82" i="5"/>
  <c r="E119" i="1"/>
  <c r="E123" i="1"/>
  <c r="E127" i="1"/>
  <c r="E131" i="1"/>
  <c r="E135" i="1"/>
  <c r="E139" i="1"/>
  <c r="E143" i="1"/>
  <c r="E145" i="1"/>
  <c r="E118" i="1"/>
  <c r="E120" i="1"/>
  <c r="E124" i="1"/>
  <c r="E128" i="1"/>
  <c r="E132" i="1"/>
  <c r="E136" i="1"/>
  <c r="E140" i="1"/>
  <c r="E144" i="1"/>
  <c r="E141" i="1"/>
  <c r="E116" i="1"/>
  <c r="E121" i="1"/>
  <c r="E125" i="1"/>
  <c r="E129" i="1"/>
  <c r="E133" i="1"/>
  <c r="E137" i="1"/>
  <c r="E117" i="1"/>
  <c r="E122" i="1"/>
  <c r="E126" i="1"/>
  <c r="E130" i="1"/>
  <c r="E134" i="1"/>
  <c r="E138" i="1"/>
  <c r="E142" i="1"/>
  <c r="D116" i="1"/>
  <c r="F116" i="1" s="1"/>
  <c r="D120" i="1"/>
  <c r="F120" i="1" s="1"/>
  <c r="D124" i="1"/>
  <c r="D128" i="1"/>
  <c r="D132" i="1"/>
  <c r="F132" i="1" s="1"/>
  <c r="D136" i="1"/>
  <c r="F136" i="1" s="1"/>
  <c r="D140" i="1"/>
  <c r="D144" i="1"/>
  <c r="D118" i="1"/>
  <c r="F118" i="1" s="1"/>
  <c r="D121" i="1"/>
  <c r="F121" i="1" s="1"/>
  <c r="D125" i="1"/>
  <c r="D133" i="1"/>
  <c r="F133" i="1" s="1"/>
  <c r="D137" i="1"/>
  <c r="F137" i="1" s="1"/>
  <c r="D141" i="1"/>
  <c r="F141" i="1" s="1"/>
  <c r="D145" i="1"/>
  <c r="D117" i="1"/>
  <c r="D126" i="1"/>
  <c r="F126" i="1" s="1"/>
  <c r="D134" i="1"/>
  <c r="F134" i="1" s="1"/>
  <c r="D142" i="1"/>
  <c r="F142" i="1" s="1"/>
  <c r="D129" i="1"/>
  <c r="F129" i="1" s="1"/>
  <c r="D122" i="1"/>
  <c r="F122" i="1" s="1"/>
  <c r="D138" i="1"/>
  <c r="F138" i="1" s="1"/>
  <c r="D139" i="1"/>
  <c r="F139" i="1" s="1"/>
  <c r="D130" i="1"/>
  <c r="D143" i="1"/>
  <c r="F143" i="1" s="1"/>
  <c r="D119" i="1"/>
  <c r="F119" i="1" s="1"/>
  <c r="D123" i="1"/>
  <c r="F123" i="1" s="1"/>
  <c r="D127" i="1"/>
  <c r="D131" i="1"/>
  <c r="D135" i="1"/>
  <c r="F135" i="1" s="1"/>
  <c r="K126" i="6" l="1"/>
  <c r="I126" i="6"/>
  <c r="H126" i="6"/>
  <c r="J124" i="6"/>
  <c r="G124" i="6"/>
  <c r="H121" i="6"/>
  <c r="I121" i="6"/>
  <c r="K121" i="6"/>
  <c r="K137" i="6"/>
  <c r="H137" i="6"/>
  <c r="I137" i="6"/>
  <c r="G143" i="6"/>
  <c r="J143" i="6"/>
  <c r="H134" i="6"/>
  <c r="K134" i="6"/>
  <c r="I134" i="6"/>
  <c r="J132" i="6"/>
  <c r="G132" i="6"/>
  <c r="K115" i="6"/>
  <c r="I115" i="6"/>
  <c r="H115" i="6"/>
  <c r="J120" i="6"/>
  <c r="G120" i="6"/>
  <c r="H133" i="6"/>
  <c r="I133" i="6"/>
  <c r="K133" i="6"/>
  <c r="I122" i="6"/>
  <c r="H122" i="6"/>
  <c r="K122" i="6"/>
  <c r="J139" i="6"/>
  <c r="G139" i="6"/>
  <c r="G140" i="6"/>
  <c r="J140" i="6"/>
  <c r="G131" i="6"/>
  <c r="J131" i="6"/>
  <c r="J128" i="6"/>
  <c r="G128" i="6"/>
  <c r="K141" i="6"/>
  <c r="I141" i="6"/>
  <c r="H141" i="6"/>
  <c r="H118" i="6"/>
  <c r="K118" i="6"/>
  <c r="I118" i="6"/>
  <c r="G123" i="6"/>
  <c r="J123" i="6"/>
  <c r="K117" i="6"/>
  <c r="I117" i="6"/>
  <c r="H117" i="6"/>
  <c r="I142" i="6"/>
  <c r="H142" i="6"/>
  <c r="K142" i="6"/>
  <c r="I129" i="6"/>
  <c r="K129" i="6"/>
  <c r="H129" i="6"/>
  <c r="J127" i="6"/>
  <c r="G127" i="6"/>
  <c r="J114" i="6"/>
  <c r="G114" i="6"/>
  <c r="K130" i="6"/>
  <c r="I130" i="6"/>
  <c r="H130" i="6"/>
  <c r="H138" i="6"/>
  <c r="I138" i="6"/>
  <c r="K138" i="6"/>
  <c r="J116" i="6"/>
  <c r="G116" i="6"/>
  <c r="G119" i="6"/>
  <c r="J119" i="6"/>
  <c r="J135" i="6"/>
  <c r="G135" i="6"/>
  <c r="J136" i="6"/>
  <c r="G136" i="6"/>
  <c r="K125" i="6"/>
  <c r="I125" i="6"/>
  <c r="H125" i="6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D116" i="4"/>
  <c r="F116" i="4" s="1"/>
  <c r="D118" i="4"/>
  <c r="D117" i="4"/>
  <c r="F117" i="4" s="1"/>
  <c r="D119" i="4"/>
  <c r="D120" i="4"/>
  <c r="F120" i="4" s="1"/>
  <c r="D121" i="4"/>
  <c r="F121" i="4" s="1"/>
  <c r="D122" i="4"/>
  <c r="F122" i="4" s="1"/>
  <c r="D123" i="4"/>
  <c r="D124" i="4"/>
  <c r="F124" i="4" s="1"/>
  <c r="D125" i="4"/>
  <c r="F125" i="4" s="1"/>
  <c r="D126" i="4"/>
  <c r="F126" i="4" s="1"/>
  <c r="D127" i="4"/>
  <c r="D128" i="4"/>
  <c r="F128" i="4" s="1"/>
  <c r="D129" i="4"/>
  <c r="F129" i="4" s="1"/>
  <c r="D130" i="4"/>
  <c r="F130" i="4" s="1"/>
  <c r="D131" i="4"/>
  <c r="D132" i="4"/>
  <c r="F132" i="4" s="1"/>
  <c r="D133" i="4"/>
  <c r="F133" i="4" s="1"/>
  <c r="D134" i="4"/>
  <c r="F134" i="4" s="1"/>
  <c r="D135" i="4"/>
  <c r="D136" i="4"/>
  <c r="F136" i="4" s="1"/>
  <c r="D137" i="4"/>
  <c r="F137" i="4" s="1"/>
  <c r="D138" i="4"/>
  <c r="D139" i="4"/>
  <c r="D140" i="4"/>
  <c r="F140" i="4" s="1"/>
  <c r="D141" i="4"/>
  <c r="F141" i="4" s="1"/>
  <c r="D142" i="4"/>
  <c r="F142" i="4" s="1"/>
  <c r="D143" i="4"/>
  <c r="D144" i="4"/>
  <c r="F144" i="4" s="1"/>
  <c r="D145" i="4"/>
  <c r="F145" i="4" s="1"/>
  <c r="B112" i="5"/>
  <c r="A112" i="5"/>
  <c r="G135" i="1"/>
  <c r="J135" i="1"/>
  <c r="G136" i="1"/>
  <c r="J136" i="1"/>
  <c r="G119" i="1"/>
  <c r="J119" i="1"/>
  <c r="G141" i="1"/>
  <c r="J141" i="1"/>
  <c r="G118" i="1"/>
  <c r="J118" i="1"/>
  <c r="G134" i="1"/>
  <c r="J134" i="1"/>
  <c r="G120" i="1"/>
  <c r="J120" i="1"/>
  <c r="F131" i="1"/>
  <c r="J122" i="1"/>
  <c r="G122" i="1"/>
  <c r="G137" i="1"/>
  <c r="J137" i="1"/>
  <c r="G116" i="1"/>
  <c r="J116" i="1"/>
  <c r="F127" i="1"/>
  <c r="F130" i="1"/>
  <c r="J129" i="1"/>
  <c r="G129" i="1"/>
  <c r="F117" i="1"/>
  <c r="G133" i="1"/>
  <c r="J133" i="1"/>
  <c r="F144" i="1"/>
  <c r="F128" i="1"/>
  <c r="G138" i="1"/>
  <c r="J138" i="1"/>
  <c r="G121" i="1"/>
  <c r="J121" i="1"/>
  <c r="J143" i="1"/>
  <c r="G143" i="1"/>
  <c r="J126" i="1"/>
  <c r="G126" i="1"/>
  <c r="J132" i="1"/>
  <c r="G132" i="1"/>
  <c r="G123" i="1"/>
  <c r="J123" i="1"/>
  <c r="G139" i="1"/>
  <c r="J139" i="1"/>
  <c r="J142" i="1"/>
  <c r="G142" i="1"/>
  <c r="F145" i="1"/>
  <c r="F125" i="1"/>
  <c r="F140" i="1"/>
  <c r="F124" i="1"/>
  <c r="H140" i="6" l="1"/>
  <c r="I140" i="6"/>
  <c r="K140" i="6"/>
  <c r="K143" i="6"/>
  <c r="I143" i="6"/>
  <c r="H143" i="6"/>
  <c r="I116" i="6"/>
  <c r="H116" i="6"/>
  <c r="K116" i="6"/>
  <c r="H136" i="6"/>
  <c r="I136" i="6"/>
  <c r="K136" i="6"/>
  <c r="K127" i="6"/>
  <c r="H127" i="6"/>
  <c r="I127" i="6"/>
  <c r="K123" i="6"/>
  <c r="I123" i="6"/>
  <c r="H123" i="6"/>
  <c r="H119" i="6"/>
  <c r="K119" i="6"/>
  <c r="I119" i="6"/>
  <c r="K139" i="6"/>
  <c r="I139" i="6"/>
  <c r="H139" i="6"/>
  <c r="I120" i="6"/>
  <c r="K120" i="6"/>
  <c r="H120" i="6"/>
  <c r="I135" i="6"/>
  <c r="H135" i="6"/>
  <c r="K135" i="6"/>
  <c r="I114" i="6"/>
  <c r="K114" i="6"/>
  <c r="H114" i="6"/>
  <c r="G144" i="6"/>
  <c r="H131" i="6"/>
  <c r="I131" i="6"/>
  <c r="K131" i="6"/>
  <c r="H132" i="6"/>
  <c r="K132" i="6"/>
  <c r="I132" i="6"/>
  <c r="H128" i="6"/>
  <c r="I128" i="6"/>
  <c r="K128" i="6"/>
  <c r="K124" i="6"/>
  <c r="H124" i="6"/>
  <c r="I124" i="6"/>
  <c r="F138" i="4"/>
  <c r="F118" i="4"/>
  <c r="G141" i="4"/>
  <c r="G129" i="4"/>
  <c r="G118" i="4"/>
  <c r="G144" i="4"/>
  <c r="G140" i="4"/>
  <c r="G136" i="4"/>
  <c r="G132" i="4"/>
  <c r="G128" i="4"/>
  <c r="G124" i="4"/>
  <c r="G120" i="4"/>
  <c r="G116" i="4"/>
  <c r="G137" i="4"/>
  <c r="G125" i="4"/>
  <c r="D118" i="5"/>
  <c r="D117" i="5"/>
  <c r="D116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F143" i="4"/>
  <c r="F139" i="4"/>
  <c r="F135" i="4"/>
  <c r="F131" i="4"/>
  <c r="F127" i="4"/>
  <c r="F123" i="4"/>
  <c r="F119" i="4"/>
  <c r="G145" i="4"/>
  <c r="G133" i="4"/>
  <c r="G121" i="4"/>
  <c r="E117" i="5"/>
  <c r="E116" i="5"/>
  <c r="E119" i="5"/>
  <c r="E118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G142" i="4"/>
  <c r="G138" i="4"/>
  <c r="G134" i="4"/>
  <c r="G130" i="4"/>
  <c r="G126" i="4"/>
  <c r="G122" i="4"/>
  <c r="G117" i="4"/>
  <c r="G125" i="1"/>
  <c r="J125" i="1"/>
  <c r="H132" i="1"/>
  <c r="I132" i="1"/>
  <c r="H143" i="1"/>
  <c r="I143" i="1"/>
  <c r="H116" i="1"/>
  <c r="I116" i="1"/>
  <c r="G145" i="1"/>
  <c r="J145" i="1"/>
  <c r="I139" i="1"/>
  <c r="H139" i="1"/>
  <c r="H138" i="1"/>
  <c r="I138" i="1"/>
  <c r="I133" i="1"/>
  <c r="H133" i="1"/>
  <c r="G130" i="1"/>
  <c r="J130" i="1"/>
  <c r="G131" i="1"/>
  <c r="J131" i="1"/>
  <c r="H134" i="1"/>
  <c r="I134" i="1"/>
  <c r="H141" i="1"/>
  <c r="I141" i="1"/>
  <c r="H136" i="1"/>
  <c r="I136" i="1"/>
  <c r="J124" i="1"/>
  <c r="G124" i="1"/>
  <c r="H142" i="1"/>
  <c r="I142" i="1"/>
  <c r="I126" i="1"/>
  <c r="H126" i="1"/>
  <c r="G128" i="1"/>
  <c r="J128" i="1"/>
  <c r="G117" i="1"/>
  <c r="J117" i="1"/>
  <c r="J127" i="1"/>
  <c r="G127" i="1"/>
  <c r="I137" i="1"/>
  <c r="H137" i="1"/>
  <c r="J140" i="1"/>
  <c r="G140" i="1"/>
  <c r="H123" i="1"/>
  <c r="I123" i="1"/>
  <c r="H121" i="1"/>
  <c r="I121" i="1"/>
  <c r="G144" i="1"/>
  <c r="J144" i="1"/>
  <c r="H129" i="1"/>
  <c r="I129" i="1"/>
  <c r="I122" i="1"/>
  <c r="H122" i="1"/>
  <c r="I120" i="1"/>
  <c r="H120" i="1"/>
  <c r="I118" i="1"/>
  <c r="H118" i="1"/>
  <c r="H119" i="1"/>
  <c r="I119" i="1"/>
  <c r="I135" i="1"/>
  <c r="H135" i="1"/>
  <c r="K144" i="6" l="1"/>
  <c r="B147" i="6"/>
  <c r="A147" i="6"/>
  <c r="F145" i="5"/>
  <c r="F141" i="5"/>
  <c r="F137" i="5"/>
  <c r="F133" i="5"/>
  <c r="G133" i="5" s="1"/>
  <c r="F129" i="5"/>
  <c r="F125" i="5"/>
  <c r="F121" i="5"/>
  <c r="F117" i="5"/>
  <c r="H126" i="4"/>
  <c r="I126" i="4"/>
  <c r="H121" i="4"/>
  <c r="I121" i="4"/>
  <c r="G145" i="5"/>
  <c r="G121" i="5"/>
  <c r="I128" i="4"/>
  <c r="H128" i="4"/>
  <c r="I129" i="4"/>
  <c r="H129" i="4"/>
  <c r="H130" i="4"/>
  <c r="I130" i="4"/>
  <c r="G119" i="4"/>
  <c r="G135" i="4"/>
  <c r="F144" i="5"/>
  <c r="F140" i="5"/>
  <c r="F136" i="5"/>
  <c r="F132" i="5"/>
  <c r="F128" i="5"/>
  <c r="F124" i="5"/>
  <c r="F120" i="5"/>
  <c r="F118" i="5"/>
  <c r="I120" i="4"/>
  <c r="H120" i="4"/>
  <c r="I136" i="4"/>
  <c r="H136" i="4"/>
  <c r="I144" i="4"/>
  <c r="H144" i="4"/>
  <c r="I117" i="4"/>
  <c r="H117" i="4"/>
  <c r="I134" i="4"/>
  <c r="H134" i="4"/>
  <c r="G137" i="5"/>
  <c r="G129" i="5"/>
  <c r="I122" i="4"/>
  <c r="H122" i="4"/>
  <c r="I138" i="4"/>
  <c r="H138" i="4"/>
  <c r="I133" i="4"/>
  <c r="H133" i="4"/>
  <c r="G123" i="4"/>
  <c r="G139" i="4"/>
  <c r="F143" i="5"/>
  <c r="F139" i="5"/>
  <c r="F135" i="5"/>
  <c r="F131" i="5"/>
  <c r="F127" i="5"/>
  <c r="F123" i="5"/>
  <c r="F119" i="5"/>
  <c r="G131" i="4"/>
  <c r="G141" i="5"/>
  <c r="G125" i="5"/>
  <c r="H137" i="4"/>
  <c r="I137" i="4"/>
  <c r="I142" i="4"/>
  <c r="H142" i="4"/>
  <c r="H145" i="4"/>
  <c r="I145" i="4"/>
  <c r="G127" i="4"/>
  <c r="G143" i="4"/>
  <c r="F142" i="5"/>
  <c r="F138" i="5"/>
  <c r="F134" i="5"/>
  <c r="F130" i="5"/>
  <c r="F126" i="5"/>
  <c r="F122" i="5"/>
  <c r="F116" i="5"/>
  <c r="H125" i="4"/>
  <c r="I125" i="4"/>
  <c r="I116" i="4"/>
  <c r="H116" i="4"/>
  <c r="I124" i="4"/>
  <c r="H124" i="4"/>
  <c r="I132" i="4"/>
  <c r="H132" i="4"/>
  <c r="I140" i="4"/>
  <c r="H140" i="4"/>
  <c r="H118" i="4"/>
  <c r="I118" i="4"/>
  <c r="I141" i="4"/>
  <c r="H141" i="4"/>
  <c r="H144" i="1"/>
  <c r="I144" i="1"/>
  <c r="I117" i="1"/>
  <c r="H117" i="1"/>
  <c r="H131" i="1"/>
  <c r="I131" i="1"/>
  <c r="H140" i="1"/>
  <c r="I140" i="1"/>
  <c r="I127" i="1"/>
  <c r="H127" i="1"/>
  <c r="H128" i="1"/>
  <c r="I128" i="1"/>
  <c r="I130" i="1"/>
  <c r="H130" i="1"/>
  <c r="A150" i="1" s="1"/>
  <c r="I145" i="1"/>
  <c r="H145" i="1"/>
  <c r="H124" i="1"/>
  <c r="I124" i="1"/>
  <c r="B150" i="1" s="1"/>
  <c r="G146" i="1"/>
  <c r="H125" i="1"/>
  <c r="I125" i="1"/>
  <c r="D153" i="6" l="1"/>
  <c r="D152" i="6"/>
  <c r="D151" i="6"/>
  <c r="D154" i="6"/>
  <c r="F154" i="6" s="1"/>
  <c r="D155" i="6"/>
  <c r="D156" i="6"/>
  <c r="D157" i="6"/>
  <c r="D158" i="6"/>
  <c r="F158" i="6" s="1"/>
  <c r="D159" i="6"/>
  <c r="D160" i="6"/>
  <c r="D161" i="6"/>
  <c r="D162" i="6"/>
  <c r="F162" i="6" s="1"/>
  <c r="D163" i="6"/>
  <c r="D164" i="6"/>
  <c r="D165" i="6"/>
  <c r="D166" i="6"/>
  <c r="F166" i="6" s="1"/>
  <c r="D167" i="6"/>
  <c r="D168" i="6"/>
  <c r="D169" i="6"/>
  <c r="D170" i="6"/>
  <c r="F170" i="6" s="1"/>
  <c r="D171" i="6"/>
  <c r="D172" i="6"/>
  <c r="D173" i="6"/>
  <c r="D174" i="6"/>
  <c r="F174" i="6" s="1"/>
  <c r="D175" i="6"/>
  <c r="D176" i="6"/>
  <c r="D177" i="6"/>
  <c r="F177" i="6" s="1"/>
  <c r="D178" i="6"/>
  <c r="F178" i="6" s="1"/>
  <c r="D179" i="6"/>
  <c r="D180" i="6"/>
  <c r="E151" i="6"/>
  <c r="E152" i="6"/>
  <c r="F152" i="6" s="1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G117" i="5"/>
  <c r="G134" i="5"/>
  <c r="G123" i="5"/>
  <c r="H123" i="4"/>
  <c r="I123" i="4"/>
  <c r="I135" i="4"/>
  <c r="H135" i="4"/>
  <c r="G122" i="5"/>
  <c r="G138" i="5"/>
  <c r="H131" i="4"/>
  <c r="I131" i="4"/>
  <c r="G127" i="5"/>
  <c r="G143" i="5"/>
  <c r="I137" i="5"/>
  <c r="H137" i="5"/>
  <c r="G120" i="5"/>
  <c r="G136" i="5"/>
  <c r="H133" i="5"/>
  <c r="I133" i="5"/>
  <c r="G116" i="5"/>
  <c r="I143" i="4"/>
  <c r="H143" i="4"/>
  <c r="H141" i="5"/>
  <c r="I141" i="5"/>
  <c r="G139" i="5"/>
  <c r="G132" i="5"/>
  <c r="G126" i="5"/>
  <c r="G142" i="5"/>
  <c r="H127" i="4"/>
  <c r="I127" i="4"/>
  <c r="H125" i="5"/>
  <c r="I125" i="5"/>
  <c r="G131" i="5"/>
  <c r="H129" i="5"/>
  <c r="I129" i="5"/>
  <c r="G124" i="5"/>
  <c r="G140" i="5"/>
  <c r="H117" i="5"/>
  <c r="I117" i="5"/>
  <c r="G118" i="5"/>
  <c r="G146" i="4"/>
  <c r="G130" i="5"/>
  <c r="G119" i="5"/>
  <c r="G135" i="5"/>
  <c r="H139" i="4"/>
  <c r="I139" i="4"/>
  <c r="G128" i="5"/>
  <c r="G144" i="5"/>
  <c r="I119" i="4"/>
  <c r="H119" i="4"/>
  <c r="I121" i="5"/>
  <c r="H121" i="5"/>
  <c r="I145" i="5"/>
  <c r="H145" i="5"/>
  <c r="E154" i="1"/>
  <c r="E160" i="1"/>
  <c r="E164" i="1"/>
  <c r="E168" i="1"/>
  <c r="E172" i="1"/>
  <c r="E176" i="1"/>
  <c r="E180" i="1"/>
  <c r="E181" i="1"/>
  <c r="E155" i="1"/>
  <c r="E162" i="1"/>
  <c r="E170" i="1"/>
  <c r="E178" i="1"/>
  <c r="E156" i="1"/>
  <c r="E171" i="1"/>
  <c r="E157" i="1"/>
  <c r="E161" i="1"/>
  <c r="E165" i="1"/>
  <c r="E169" i="1"/>
  <c r="E173" i="1"/>
  <c r="E177" i="1"/>
  <c r="E158" i="1"/>
  <c r="E166" i="1"/>
  <c r="E174" i="1"/>
  <c r="E182" i="1"/>
  <c r="E163" i="1"/>
  <c r="E175" i="1"/>
  <c r="E167" i="1"/>
  <c r="E179" i="1"/>
  <c r="E159" i="1"/>
  <c r="E183" i="1"/>
  <c r="D154" i="1"/>
  <c r="F154" i="1" s="1"/>
  <c r="D158" i="1"/>
  <c r="F158" i="1" s="1"/>
  <c r="D162" i="1"/>
  <c r="D166" i="1"/>
  <c r="F166" i="1" s="1"/>
  <c r="D170" i="1"/>
  <c r="F170" i="1" s="1"/>
  <c r="D174" i="1"/>
  <c r="F174" i="1" s="1"/>
  <c r="D178" i="1"/>
  <c r="F178" i="1" s="1"/>
  <c r="D182" i="1"/>
  <c r="F182" i="1" s="1"/>
  <c r="D155" i="1"/>
  <c r="F155" i="1" s="1"/>
  <c r="D160" i="1"/>
  <c r="F160" i="1" s="1"/>
  <c r="D168" i="1"/>
  <c r="F168" i="1" s="1"/>
  <c r="D172" i="1"/>
  <c r="F172" i="1" s="1"/>
  <c r="D176" i="1"/>
  <c r="F176" i="1" s="1"/>
  <c r="D157" i="1"/>
  <c r="F157" i="1" s="1"/>
  <c r="D165" i="1"/>
  <c r="F165" i="1" s="1"/>
  <c r="D177" i="1"/>
  <c r="F177" i="1" s="1"/>
  <c r="D156" i="1"/>
  <c r="F156" i="1" s="1"/>
  <c r="D159" i="1"/>
  <c r="F159" i="1" s="1"/>
  <c r="D163" i="1"/>
  <c r="F163" i="1" s="1"/>
  <c r="D167" i="1"/>
  <c r="F167" i="1" s="1"/>
  <c r="D171" i="1"/>
  <c r="F171" i="1" s="1"/>
  <c r="D175" i="1"/>
  <c r="F175" i="1" s="1"/>
  <c r="D179" i="1"/>
  <c r="F179" i="1" s="1"/>
  <c r="D183" i="1"/>
  <c r="F183" i="1" s="1"/>
  <c r="D180" i="1"/>
  <c r="F180" i="1" s="1"/>
  <c r="D161" i="1"/>
  <c r="F161" i="1" s="1"/>
  <c r="D169" i="1"/>
  <c r="F169" i="1" s="1"/>
  <c r="D181" i="1"/>
  <c r="F181" i="1" s="1"/>
  <c r="D164" i="1"/>
  <c r="F164" i="1" s="1"/>
  <c r="D173" i="1"/>
  <c r="F173" i="1" s="1"/>
  <c r="F173" i="6" l="1"/>
  <c r="J173" i="6" s="1"/>
  <c r="F169" i="6"/>
  <c r="G169" i="6" s="1"/>
  <c r="F165" i="6"/>
  <c r="F161" i="6"/>
  <c r="G161" i="6" s="1"/>
  <c r="F157" i="6"/>
  <c r="J157" i="6" s="1"/>
  <c r="G178" i="6"/>
  <c r="J178" i="6"/>
  <c r="J174" i="6"/>
  <c r="G174" i="6"/>
  <c r="G162" i="6"/>
  <c r="J162" i="6"/>
  <c r="G158" i="6"/>
  <c r="J158" i="6"/>
  <c r="G173" i="6"/>
  <c r="G165" i="6"/>
  <c r="J165" i="6"/>
  <c r="J161" i="6"/>
  <c r="F151" i="6"/>
  <c r="F180" i="6"/>
  <c r="F176" i="6"/>
  <c r="F172" i="6"/>
  <c r="F168" i="6"/>
  <c r="F164" i="6"/>
  <c r="F160" i="6"/>
  <c r="F156" i="6"/>
  <c r="G152" i="6"/>
  <c r="J152" i="6"/>
  <c r="G170" i="6"/>
  <c r="J170" i="6"/>
  <c r="G166" i="6"/>
  <c r="J166" i="6"/>
  <c r="J154" i="6"/>
  <c r="G154" i="6"/>
  <c r="G177" i="6"/>
  <c r="J177" i="6"/>
  <c r="J169" i="6"/>
  <c r="G157" i="6"/>
  <c r="F179" i="6"/>
  <c r="F175" i="6"/>
  <c r="F171" i="6"/>
  <c r="F167" i="6"/>
  <c r="F163" i="6"/>
  <c r="F159" i="6"/>
  <c r="F155" i="6"/>
  <c r="F153" i="6"/>
  <c r="H142" i="5"/>
  <c r="I142" i="5"/>
  <c r="I123" i="5"/>
  <c r="H123" i="5"/>
  <c r="H135" i="5"/>
  <c r="I135" i="5"/>
  <c r="H140" i="5"/>
  <c r="I140" i="5"/>
  <c r="I116" i="5"/>
  <c r="H116" i="5"/>
  <c r="G146" i="5"/>
  <c r="H138" i="5"/>
  <c r="I138" i="5"/>
  <c r="I130" i="5"/>
  <c r="H130" i="5"/>
  <c r="I126" i="5"/>
  <c r="H126" i="5"/>
  <c r="I139" i="5"/>
  <c r="H139" i="5"/>
  <c r="H120" i="5"/>
  <c r="I120" i="5"/>
  <c r="H143" i="5"/>
  <c r="I143" i="5"/>
  <c r="H122" i="5"/>
  <c r="I122" i="5"/>
  <c r="I134" i="5"/>
  <c r="H134" i="5"/>
  <c r="I144" i="5"/>
  <c r="H144" i="5"/>
  <c r="H127" i="5"/>
  <c r="I127" i="5"/>
  <c r="H128" i="5"/>
  <c r="I128" i="5"/>
  <c r="I118" i="5"/>
  <c r="H118" i="5"/>
  <c r="I132" i="5"/>
  <c r="H132" i="5"/>
  <c r="H136" i="5"/>
  <c r="I136" i="5"/>
  <c r="I119" i="5"/>
  <c r="H119" i="5"/>
  <c r="A150" i="4"/>
  <c r="B150" i="4"/>
  <c r="I124" i="5"/>
  <c r="H124" i="5"/>
  <c r="H131" i="5"/>
  <c r="I131" i="5"/>
  <c r="G173" i="1"/>
  <c r="J173" i="1"/>
  <c r="G161" i="1"/>
  <c r="J161" i="1"/>
  <c r="G175" i="1"/>
  <c r="J175" i="1"/>
  <c r="J159" i="1"/>
  <c r="G159" i="1"/>
  <c r="G157" i="1"/>
  <c r="J157" i="1"/>
  <c r="J160" i="1"/>
  <c r="G160" i="1"/>
  <c r="J174" i="1"/>
  <c r="G174" i="1"/>
  <c r="G158" i="1"/>
  <c r="J158" i="1"/>
  <c r="J171" i="1"/>
  <c r="G171" i="1"/>
  <c r="G156" i="1"/>
  <c r="J156" i="1"/>
  <c r="G176" i="1"/>
  <c r="J176" i="1"/>
  <c r="J155" i="1"/>
  <c r="G155" i="1"/>
  <c r="G170" i="1"/>
  <c r="J170" i="1"/>
  <c r="J154" i="1"/>
  <c r="G154" i="1"/>
  <c r="G164" i="1"/>
  <c r="J164" i="1"/>
  <c r="J181" i="1"/>
  <c r="G181" i="1"/>
  <c r="G167" i="1"/>
  <c r="J167" i="1"/>
  <c r="G172" i="1"/>
  <c r="J172" i="1"/>
  <c r="G182" i="1"/>
  <c r="J182" i="1"/>
  <c r="J166" i="1"/>
  <c r="G166" i="1"/>
  <c r="J180" i="1"/>
  <c r="G180" i="1"/>
  <c r="J183" i="1"/>
  <c r="G183" i="1"/>
  <c r="G177" i="1"/>
  <c r="J177" i="1"/>
  <c r="G169" i="1"/>
  <c r="J169" i="1"/>
  <c r="G179" i="1"/>
  <c r="J179" i="1"/>
  <c r="G163" i="1"/>
  <c r="J163" i="1"/>
  <c r="J165" i="1"/>
  <c r="G165" i="1"/>
  <c r="J168" i="1"/>
  <c r="G168" i="1"/>
  <c r="G178" i="1"/>
  <c r="J178" i="1"/>
  <c r="F162" i="1"/>
  <c r="J167" i="6" l="1"/>
  <c r="G167" i="6"/>
  <c r="G164" i="6"/>
  <c r="J164" i="6"/>
  <c r="K212" i="6"/>
  <c r="I174" i="6"/>
  <c r="H174" i="6"/>
  <c r="K174" i="6"/>
  <c r="G171" i="6"/>
  <c r="J171" i="6"/>
  <c r="K204" i="6"/>
  <c r="H166" i="6"/>
  <c r="I166" i="6"/>
  <c r="K166" i="6"/>
  <c r="K152" i="6"/>
  <c r="I152" i="6"/>
  <c r="H152" i="6"/>
  <c r="G151" i="6"/>
  <c r="J151" i="6"/>
  <c r="K203" i="6"/>
  <c r="K165" i="6"/>
  <c r="I165" i="6"/>
  <c r="H165" i="6"/>
  <c r="K196" i="6"/>
  <c r="K158" i="6"/>
  <c r="H158" i="6"/>
  <c r="I158" i="6"/>
  <c r="G159" i="6"/>
  <c r="J159" i="6"/>
  <c r="G175" i="6"/>
  <c r="J175" i="6"/>
  <c r="K207" i="6"/>
  <c r="H169" i="6"/>
  <c r="K169" i="6"/>
  <c r="I169" i="6"/>
  <c r="I154" i="6"/>
  <c r="H154" i="6"/>
  <c r="K154" i="6"/>
  <c r="G156" i="6"/>
  <c r="J156" i="6"/>
  <c r="G172" i="6"/>
  <c r="J172" i="6"/>
  <c r="K199" i="6"/>
  <c r="I161" i="6"/>
  <c r="H161" i="6"/>
  <c r="K161" i="6"/>
  <c r="J153" i="6"/>
  <c r="G153" i="6"/>
  <c r="K195" i="6"/>
  <c r="H157" i="6"/>
  <c r="K157" i="6"/>
  <c r="I157" i="6"/>
  <c r="J180" i="6"/>
  <c r="G180" i="6"/>
  <c r="J155" i="6"/>
  <c r="G155" i="6"/>
  <c r="K215" i="6"/>
  <c r="K177" i="6"/>
  <c r="I177" i="6"/>
  <c r="H177" i="6"/>
  <c r="J168" i="6"/>
  <c r="G168" i="6"/>
  <c r="G163" i="6"/>
  <c r="J163" i="6"/>
  <c r="G179" i="6"/>
  <c r="J179" i="6"/>
  <c r="K208" i="6"/>
  <c r="K170" i="6"/>
  <c r="I170" i="6"/>
  <c r="H170" i="6"/>
  <c r="G160" i="6"/>
  <c r="J160" i="6"/>
  <c r="G176" i="6"/>
  <c r="J176" i="6"/>
  <c r="K211" i="6"/>
  <c r="I173" i="6"/>
  <c r="K173" i="6"/>
  <c r="H173" i="6"/>
  <c r="K200" i="6"/>
  <c r="K162" i="6"/>
  <c r="I162" i="6"/>
  <c r="H162" i="6"/>
  <c r="K216" i="6"/>
  <c r="K178" i="6"/>
  <c r="H178" i="6"/>
  <c r="I178" i="6"/>
  <c r="E155" i="4"/>
  <c r="E154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A150" i="5"/>
  <c r="B150" i="5"/>
  <c r="D154" i="4"/>
  <c r="D155" i="4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H171" i="1"/>
  <c r="I171" i="1"/>
  <c r="I168" i="1"/>
  <c r="H168" i="1"/>
  <c r="I183" i="1"/>
  <c r="H183" i="1"/>
  <c r="I166" i="1"/>
  <c r="H166" i="1"/>
  <c r="I181" i="1"/>
  <c r="H181" i="1"/>
  <c r="I154" i="1"/>
  <c r="G184" i="1"/>
  <c r="H154" i="1"/>
  <c r="I155" i="1"/>
  <c r="H155" i="1"/>
  <c r="H160" i="1"/>
  <c r="I160" i="1"/>
  <c r="I159" i="1"/>
  <c r="H159" i="1"/>
  <c r="J162" i="1"/>
  <c r="G162" i="1"/>
  <c r="H163" i="1"/>
  <c r="I163" i="1"/>
  <c r="H169" i="1"/>
  <c r="I169" i="1"/>
  <c r="H172" i="1"/>
  <c r="I172" i="1"/>
  <c r="I156" i="1"/>
  <c r="H156" i="1"/>
  <c r="H158" i="1"/>
  <c r="I158" i="1"/>
  <c r="I161" i="1"/>
  <c r="H161" i="1"/>
  <c r="H165" i="1"/>
  <c r="I165" i="1"/>
  <c r="I180" i="1"/>
  <c r="H180" i="1"/>
  <c r="I174" i="1"/>
  <c r="H174" i="1"/>
  <c r="I178" i="1"/>
  <c r="H178" i="1"/>
  <c r="I179" i="1"/>
  <c r="H179" i="1"/>
  <c r="H177" i="1"/>
  <c r="I177" i="1"/>
  <c r="H182" i="1"/>
  <c r="I182" i="1"/>
  <c r="I167" i="1"/>
  <c r="H167" i="1"/>
  <c r="H164" i="1"/>
  <c r="I164" i="1"/>
  <c r="I170" i="1"/>
  <c r="H170" i="1"/>
  <c r="H176" i="1"/>
  <c r="I176" i="1"/>
  <c r="I157" i="1"/>
  <c r="H157" i="1"/>
  <c r="I175" i="1"/>
  <c r="H175" i="1"/>
  <c r="H173" i="1"/>
  <c r="I173" i="1"/>
  <c r="H153" i="6" l="1"/>
  <c r="K153" i="6"/>
  <c r="I153" i="6"/>
  <c r="K197" i="6"/>
  <c r="H159" i="6"/>
  <c r="K159" i="6"/>
  <c r="I159" i="6"/>
  <c r="K198" i="6"/>
  <c r="K160" i="6"/>
  <c r="I160" i="6"/>
  <c r="H160" i="6"/>
  <c r="K201" i="6"/>
  <c r="I163" i="6"/>
  <c r="H163" i="6"/>
  <c r="K163" i="6"/>
  <c r="K194" i="6"/>
  <c r="H156" i="6"/>
  <c r="K156" i="6"/>
  <c r="I156" i="6"/>
  <c r="K202" i="6"/>
  <c r="K164" i="6"/>
  <c r="I164" i="6"/>
  <c r="H164" i="6"/>
  <c r="K206" i="6"/>
  <c r="H168" i="6"/>
  <c r="I168" i="6"/>
  <c r="K168" i="6"/>
  <c r="K218" i="6"/>
  <c r="I180" i="6"/>
  <c r="K180" i="6"/>
  <c r="H180" i="6"/>
  <c r="K213" i="6"/>
  <c r="I175" i="6"/>
  <c r="H175" i="6"/>
  <c r="K175" i="6"/>
  <c r="I151" i="6"/>
  <c r="B185" i="6" s="1"/>
  <c r="H151" i="6"/>
  <c r="K151" i="6"/>
  <c r="G181" i="6"/>
  <c r="K219" i="6" s="1"/>
  <c r="K205" i="6"/>
  <c r="I167" i="6"/>
  <c r="K167" i="6"/>
  <c r="H167" i="6"/>
  <c r="K193" i="6"/>
  <c r="I155" i="6"/>
  <c r="H155" i="6"/>
  <c r="K155" i="6"/>
  <c r="K214" i="6"/>
  <c r="I176" i="6"/>
  <c r="K176" i="6"/>
  <c r="H176" i="6"/>
  <c r="K217" i="6"/>
  <c r="K179" i="6"/>
  <c r="I179" i="6"/>
  <c r="H179" i="6"/>
  <c r="K210" i="6"/>
  <c r="K172" i="6"/>
  <c r="H172" i="6"/>
  <c r="I172" i="6"/>
  <c r="K209" i="6"/>
  <c r="H171" i="6"/>
  <c r="K171" i="6"/>
  <c r="I171" i="6"/>
  <c r="F155" i="4"/>
  <c r="G181" i="4"/>
  <c r="G177" i="4"/>
  <c r="G173" i="4"/>
  <c r="G169" i="4"/>
  <c r="G165" i="4"/>
  <c r="G161" i="4"/>
  <c r="G157" i="4"/>
  <c r="E154" i="5"/>
  <c r="E156" i="5"/>
  <c r="E155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G180" i="4"/>
  <c r="G176" i="4"/>
  <c r="G172" i="4"/>
  <c r="G168" i="4"/>
  <c r="G164" i="4"/>
  <c r="G160" i="4"/>
  <c r="G156" i="4"/>
  <c r="D154" i="5"/>
  <c r="F154" i="5" s="1"/>
  <c r="D155" i="5"/>
  <c r="F155" i="5" s="1"/>
  <c r="D156" i="5"/>
  <c r="D157" i="5"/>
  <c r="F157" i="5" s="1"/>
  <c r="D158" i="5"/>
  <c r="F158" i="5" s="1"/>
  <c r="D159" i="5"/>
  <c r="F159" i="5" s="1"/>
  <c r="D160" i="5"/>
  <c r="F160" i="5" s="1"/>
  <c r="D161" i="5"/>
  <c r="F161" i="5" s="1"/>
  <c r="D162" i="5"/>
  <c r="F162" i="5" s="1"/>
  <c r="D163" i="5"/>
  <c r="F163" i="5" s="1"/>
  <c r="D164" i="5"/>
  <c r="F164" i="5" s="1"/>
  <c r="D165" i="5"/>
  <c r="F165" i="5" s="1"/>
  <c r="D166" i="5"/>
  <c r="F166" i="5" s="1"/>
  <c r="D167" i="5"/>
  <c r="F167" i="5" s="1"/>
  <c r="D168" i="5"/>
  <c r="F168" i="5" s="1"/>
  <c r="D169" i="5"/>
  <c r="F169" i="5" s="1"/>
  <c r="D170" i="5"/>
  <c r="F170" i="5" s="1"/>
  <c r="D171" i="5"/>
  <c r="F171" i="5" s="1"/>
  <c r="D172" i="5"/>
  <c r="F172" i="5" s="1"/>
  <c r="D173" i="5"/>
  <c r="F173" i="5" s="1"/>
  <c r="D174" i="5"/>
  <c r="F174" i="5" s="1"/>
  <c r="D175" i="5"/>
  <c r="F175" i="5" s="1"/>
  <c r="D176" i="5"/>
  <c r="F176" i="5" s="1"/>
  <c r="D177" i="5"/>
  <c r="F177" i="5" s="1"/>
  <c r="D178" i="5"/>
  <c r="F178" i="5" s="1"/>
  <c r="D179" i="5"/>
  <c r="F179" i="5" s="1"/>
  <c r="D180" i="5"/>
  <c r="F180" i="5" s="1"/>
  <c r="D181" i="5"/>
  <c r="F181" i="5" s="1"/>
  <c r="D182" i="5"/>
  <c r="F182" i="5" s="1"/>
  <c r="D183" i="5"/>
  <c r="F183" i="5" s="1"/>
  <c r="G183" i="4"/>
  <c r="G179" i="4"/>
  <c r="G175" i="4"/>
  <c r="G171" i="4"/>
  <c r="G167" i="4"/>
  <c r="G163" i="4"/>
  <c r="G159" i="4"/>
  <c r="G155" i="4"/>
  <c r="G182" i="4"/>
  <c r="G178" i="4"/>
  <c r="G174" i="4"/>
  <c r="G170" i="4"/>
  <c r="G166" i="4"/>
  <c r="G162" i="4"/>
  <c r="G158" i="4"/>
  <c r="F154" i="4"/>
  <c r="H162" i="1"/>
  <c r="I162" i="1"/>
  <c r="B188" i="1" s="1"/>
  <c r="A188" i="1"/>
  <c r="K181" i="6" l="1"/>
  <c r="K223" i="6"/>
  <c r="A185" i="6"/>
  <c r="I182" i="4"/>
  <c r="H182" i="4"/>
  <c r="G181" i="5"/>
  <c r="G173" i="5"/>
  <c r="G157" i="5"/>
  <c r="H172" i="4"/>
  <c r="I172" i="4"/>
  <c r="I157" i="4"/>
  <c r="H157" i="4"/>
  <c r="H170" i="4"/>
  <c r="I170" i="4"/>
  <c r="I178" i="4"/>
  <c r="H178" i="4"/>
  <c r="G183" i="5"/>
  <c r="G179" i="5"/>
  <c r="G175" i="5"/>
  <c r="G171" i="5"/>
  <c r="G167" i="5"/>
  <c r="G163" i="5"/>
  <c r="G159" i="5"/>
  <c r="G155" i="5"/>
  <c r="I168" i="4"/>
  <c r="H168" i="4"/>
  <c r="H161" i="4"/>
  <c r="I161" i="4"/>
  <c r="G154" i="4"/>
  <c r="I162" i="4"/>
  <c r="H162" i="4"/>
  <c r="H155" i="4"/>
  <c r="I155" i="4"/>
  <c r="I163" i="4"/>
  <c r="H163" i="4"/>
  <c r="I171" i="4"/>
  <c r="H171" i="4"/>
  <c r="I179" i="4"/>
  <c r="H179" i="4"/>
  <c r="G182" i="5"/>
  <c r="G178" i="5"/>
  <c r="G174" i="5"/>
  <c r="G170" i="5"/>
  <c r="G166" i="5"/>
  <c r="G162" i="5"/>
  <c r="G158" i="5"/>
  <c r="G154" i="5"/>
  <c r="I160" i="4"/>
  <c r="H160" i="4"/>
  <c r="H176" i="4"/>
  <c r="I176" i="4"/>
  <c r="H169" i="4"/>
  <c r="I169" i="4"/>
  <c r="I177" i="4"/>
  <c r="H177" i="4"/>
  <c r="H158" i="4"/>
  <c r="I158" i="4"/>
  <c r="I159" i="4"/>
  <c r="H159" i="4"/>
  <c r="H183" i="4"/>
  <c r="I183" i="4"/>
  <c r="G177" i="5"/>
  <c r="G169" i="5"/>
  <c r="G165" i="5"/>
  <c r="G161" i="5"/>
  <c r="I156" i="4"/>
  <c r="H156" i="4"/>
  <c r="H166" i="4"/>
  <c r="I166" i="4"/>
  <c r="H174" i="4"/>
  <c r="I174" i="4"/>
  <c r="H167" i="4"/>
  <c r="I167" i="4"/>
  <c r="H175" i="4"/>
  <c r="I175" i="4"/>
  <c r="G180" i="5"/>
  <c r="G176" i="5"/>
  <c r="G172" i="5"/>
  <c r="G168" i="5"/>
  <c r="G164" i="5"/>
  <c r="G160" i="5"/>
  <c r="F156" i="5"/>
  <c r="I164" i="4"/>
  <c r="H164" i="4"/>
  <c r="H180" i="4"/>
  <c r="I180" i="4"/>
  <c r="H165" i="4"/>
  <c r="I165" i="4"/>
  <c r="I173" i="4"/>
  <c r="H173" i="4"/>
  <c r="H181" i="4"/>
  <c r="I181" i="4"/>
  <c r="E195" i="1"/>
  <c r="E199" i="1"/>
  <c r="E203" i="1"/>
  <c r="E207" i="1"/>
  <c r="E211" i="1"/>
  <c r="E215" i="1"/>
  <c r="E219" i="1"/>
  <c r="E192" i="1"/>
  <c r="E200" i="1"/>
  <c r="E208" i="1"/>
  <c r="E216" i="1"/>
  <c r="E201" i="1"/>
  <c r="E213" i="1"/>
  <c r="E221" i="1"/>
  <c r="E205" i="1"/>
  <c r="E194" i="1"/>
  <c r="E198" i="1"/>
  <c r="E202" i="1"/>
  <c r="E206" i="1"/>
  <c r="E210" i="1"/>
  <c r="E214" i="1"/>
  <c r="E218" i="1"/>
  <c r="E196" i="1"/>
  <c r="E204" i="1"/>
  <c r="E212" i="1"/>
  <c r="E220" i="1"/>
  <c r="E193" i="1"/>
  <c r="E197" i="1"/>
  <c r="E209" i="1"/>
  <c r="E217" i="1"/>
  <c r="D194" i="1"/>
  <c r="D197" i="1"/>
  <c r="F197" i="1" s="1"/>
  <c r="D201" i="1"/>
  <c r="D205" i="1"/>
  <c r="D209" i="1"/>
  <c r="F209" i="1" s="1"/>
  <c r="D213" i="1"/>
  <c r="F213" i="1" s="1"/>
  <c r="D217" i="1"/>
  <c r="D221" i="1"/>
  <c r="F221" i="1" s="1"/>
  <c r="D198" i="1"/>
  <c r="F198" i="1" s="1"/>
  <c r="D206" i="1"/>
  <c r="F206" i="1" s="1"/>
  <c r="D214" i="1"/>
  <c r="F214" i="1" s="1"/>
  <c r="D219" i="1"/>
  <c r="D195" i="1"/>
  <c r="F195" i="1" s="1"/>
  <c r="D199" i="1"/>
  <c r="F199" i="1" s="1"/>
  <c r="D203" i="1"/>
  <c r="D207" i="1"/>
  <c r="D211" i="1"/>
  <c r="F211" i="1" s="1"/>
  <c r="D215" i="1"/>
  <c r="F215" i="1" s="1"/>
  <c r="D192" i="1"/>
  <c r="D196" i="1"/>
  <c r="D200" i="1"/>
  <c r="F200" i="1" s="1"/>
  <c r="D204" i="1"/>
  <c r="F204" i="1" s="1"/>
  <c r="D208" i="1"/>
  <c r="F208" i="1" s="1"/>
  <c r="D212" i="1"/>
  <c r="F212" i="1" s="1"/>
  <c r="D216" i="1"/>
  <c r="F216" i="1" s="1"/>
  <c r="D220" i="1"/>
  <c r="F220" i="1" s="1"/>
  <c r="D193" i="1"/>
  <c r="D202" i="1"/>
  <c r="F202" i="1" s="1"/>
  <c r="D210" i="1"/>
  <c r="D218" i="1"/>
  <c r="F218" i="1" s="1"/>
  <c r="I176" i="5" l="1"/>
  <c r="H176" i="5"/>
  <c r="I160" i="5"/>
  <c r="H160" i="5"/>
  <c r="H168" i="5"/>
  <c r="I168" i="5"/>
  <c r="I154" i="5"/>
  <c r="H154" i="5"/>
  <c r="I162" i="5"/>
  <c r="H162" i="5"/>
  <c r="I155" i="5"/>
  <c r="H155" i="5"/>
  <c r="I163" i="5"/>
  <c r="H163" i="5"/>
  <c r="I171" i="5"/>
  <c r="H171" i="5"/>
  <c r="I179" i="5"/>
  <c r="H179" i="5"/>
  <c r="I157" i="5"/>
  <c r="H157" i="5"/>
  <c r="H181" i="5"/>
  <c r="I181" i="5"/>
  <c r="H165" i="5"/>
  <c r="I165" i="5"/>
  <c r="I170" i="5"/>
  <c r="H170" i="5"/>
  <c r="I164" i="5"/>
  <c r="H164" i="5"/>
  <c r="I172" i="5"/>
  <c r="H172" i="5"/>
  <c r="H180" i="5"/>
  <c r="I180" i="5"/>
  <c r="I161" i="5"/>
  <c r="H161" i="5"/>
  <c r="H169" i="5"/>
  <c r="I169" i="5"/>
  <c r="H158" i="5"/>
  <c r="I158" i="5"/>
  <c r="I174" i="5"/>
  <c r="H174" i="5"/>
  <c r="I182" i="5"/>
  <c r="H182" i="5"/>
  <c r="I167" i="5"/>
  <c r="H167" i="5"/>
  <c r="I177" i="5"/>
  <c r="H177" i="5"/>
  <c r="H178" i="5"/>
  <c r="I178" i="5"/>
  <c r="G156" i="5"/>
  <c r="I166" i="5"/>
  <c r="H166" i="5"/>
  <c r="I154" i="4"/>
  <c r="H154" i="4"/>
  <c r="G184" i="4"/>
  <c r="I159" i="5"/>
  <c r="H159" i="5"/>
  <c r="I175" i="5"/>
  <c r="H175" i="5"/>
  <c r="I183" i="5"/>
  <c r="H183" i="5"/>
  <c r="H173" i="5"/>
  <c r="I173" i="5"/>
  <c r="G218" i="1"/>
  <c r="J218" i="1"/>
  <c r="J215" i="1"/>
  <c r="G215" i="1"/>
  <c r="G204" i="1"/>
  <c r="J204" i="1"/>
  <c r="J206" i="1"/>
  <c r="G206" i="1"/>
  <c r="G197" i="1"/>
  <c r="J197" i="1"/>
  <c r="G216" i="1"/>
  <c r="J216" i="1"/>
  <c r="J211" i="1"/>
  <c r="G211" i="1"/>
  <c r="G198" i="1"/>
  <c r="J198" i="1"/>
  <c r="F194" i="1"/>
  <c r="G202" i="1"/>
  <c r="J202" i="1"/>
  <c r="J212" i="1"/>
  <c r="G212" i="1"/>
  <c r="F196" i="1"/>
  <c r="F207" i="1"/>
  <c r="F219" i="1"/>
  <c r="G221" i="1"/>
  <c r="J221" i="1"/>
  <c r="F205" i="1"/>
  <c r="G220" i="1"/>
  <c r="J220" i="1"/>
  <c r="J199" i="1"/>
  <c r="G199" i="1"/>
  <c r="G213" i="1"/>
  <c r="J213" i="1"/>
  <c r="F210" i="1"/>
  <c r="J200" i="1"/>
  <c r="G200" i="1"/>
  <c r="G195" i="1"/>
  <c r="J195" i="1"/>
  <c r="G209" i="1"/>
  <c r="J209" i="1"/>
  <c r="F193" i="1"/>
  <c r="J208" i="1"/>
  <c r="G208" i="1"/>
  <c r="F192" i="1"/>
  <c r="F203" i="1"/>
  <c r="G214" i="1"/>
  <c r="J214" i="1"/>
  <c r="F217" i="1"/>
  <c r="F201" i="1"/>
  <c r="B188" i="4" l="1"/>
  <c r="A188" i="4"/>
  <c r="I156" i="5"/>
  <c r="H156" i="5"/>
  <c r="G184" i="5"/>
  <c r="H200" i="1"/>
  <c r="I200" i="1"/>
  <c r="H213" i="1"/>
  <c r="I213" i="1"/>
  <c r="I220" i="1"/>
  <c r="H220" i="1"/>
  <c r="G219" i="1"/>
  <c r="J219" i="1"/>
  <c r="H206" i="1"/>
  <c r="I206" i="1"/>
  <c r="H215" i="1"/>
  <c r="I215" i="1"/>
  <c r="G192" i="1"/>
  <c r="J192" i="1"/>
  <c r="H208" i="1"/>
  <c r="I208" i="1"/>
  <c r="H209" i="1"/>
  <c r="I209" i="1"/>
  <c r="I199" i="1"/>
  <c r="H199" i="1"/>
  <c r="G205" i="1"/>
  <c r="J205" i="1"/>
  <c r="G207" i="1"/>
  <c r="J207" i="1"/>
  <c r="I198" i="1"/>
  <c r="H198" i="1"/>
  <c r="I216" i="1"/>
  <c r="H216" i="1"/>
  <c r="G217" i="1"/>
  <c r="J217" i="1"/>
  <c r="I214" i="1"/>
  <c r="H214" i="1"/>
  <c r="J210" i="1"/>
  <c r="G210" i="1"/>
  <c r="G196" i="1"/>
  <c r="J196" i="1"/>
  <c r="I202" i="1"/>
  <c r="H202" i="1"/>
  <c r="H211" i="1"/>
  <c r="I211" i="1"/>
  <c r="J201" i="1"/>
  <c r="G201" i="1"/>
  <c r="G203" i="1"/>
  <c r="J203" i="1"/>
  <c r="J193" i="1"/>
  <c r="G193" i="1"/>
  <c r="H195" i="1"/>
  <c r="I195" i="1"/>
  <c r="I221" i="1"/>
  <c r="H221" i="1"/>
  <c r="H212" i="1"/>
  <c r="I212" i="1"/>
  <c r="G194" i="1"/>
  <c r="J194" i="1"/>
  <c r="H197" i="1"/>
  <c r="I197" i="1"/>
  <c r="H204" i="1"/>
  <c r="I204" i="1"/>
  <c r="I218" i="1"/>
  <c r="H218" i="1"/>
  <c r="B188" i="5" l="1"/>
  <c r="A188" i="5"/>
  <c r="I203" i="1"/>
  <c r="H203" i="1"/>
  <c r="I196" i="1"/>
  <c r="H196" i="1"/>
  <c r="H207" i="1"/>
  <c r="I207" i="1"/>
  <c r="H219" i="1"/>
  <c r="I219" i="1"/>
  <c r="I201" i="1"/>
  <c r="H201" i="1"/>
  <c r="I210" i="1"/>
  <c r="H210" i="1"/>
  <c r="I193" i="1"/>
  <c r="H193" i="1"/>
  <c r="I194" i="1"/>
  <c r="H194" i="1"/>
  <c r="I217" i="1"/>
  <c r="H217" i="1"/>
  <c r="H205" i="1"/>
  <c r="I205" i="1"/>
  <c r="G222" i="1"/>
  <c r="H192" i="1"/>
  <c r="I192" i="1"/>
  <c r="B226" i="1" l="1"/>
  <c r="A226" i="1"/>
</calcChain>
</file>

<file path=xl/sharedStrings.xml><?xml version="1.0" encoding="utf-8"?>
<sst xmlns="http://schemas.openxmlformats.org/spreadsheetml/2006/main" count="590" uniqueCount="47">
  <si>
    <t>#0</t>
  </si>
  <si>
    <t>Data</t>
  </si>
  <si>
    <t>Rand</t>
  </si>
  <si>
    <t>#1</t>
  </si>
  <si>
    <t>Run props</t>
  </si>
  <si>
    <t>Starting position</t>
  </si>
  <si>
    <t>Query window and epsilon</t>
  </si>
  <si>
    <t>Index</t>
  </si>
  <si>
    <t>X</t>
  </si>
  <si>
    <t>Y</t>
  </si>
  <si>
    <t>Dx</t>
  </si>
  <si>
    <t>Dy</t>
  </si>
  <si>
    <t>Dist</t>
  </si>
  <si>
    <t>Mask</t>
  </si>
  <si>
    <t>xMask</t>
  </si>
  <si>
    <t>yMask</t>
  </si>
  <si>
    <t>count=</t>
  </si>
  <si>
    <t>#10</t>
  </si>
  <si>
    <t>#11</t>
  </si>
  <si>
    <t>#12</t>
  </si>
  <si>
    <t>#13</t>
  </si>
  <si>
    <t>#14</t>
  </si>
  <si>
    <t>Hit=</t>
  </si>
  <si>
    <t>Delta=</t>
  </si>
  <si>
    <t>#</t>
  </si>
  <si>
    <t>Starting position #1</t>
  </si>
  <si>
    <t>Step</t>
  </si>
  <si>
    <t>Destination</t>
  </si>
  <si>
    <t>#101</t>
  </si>
  <si>
    <t>Trace</t>
  </si>
  <si>
    <t>#2</t>
  </si>
  <si>
    <t>#102</t>
  </si>
  <si>
    <t>Cluster</t>
  </si>
  <si>
    <t>Sheared</t>
  </si>
  <si>
    <t>Grid</t>
  </si>
  <si>
    <t>Shift</t>
  </si>
  <si>
    <t>Hit</t>
  </si>
  <si>
    <t>Delta</t>
  </si>
  <si>
    <t>Prev</t>
  </si>
  <si>
    <t>Wobble</t>
  </si>
  <si>
    <t>Rank</t>
  </si>
  <si>
    <t>Props</t>
  </si>
  <si>
    <t>#100</t>
  </si>
  <si>
    <t>Oracle</t>
  </si>
  <si>
    <t>Un-used</t>
  </si>
  <si>
    <t>Window and epsilon</t>
  </si>
  <si>
    <t>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</si>
</sst>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3" fillId="3" borderId="0" xfId="1" applyFont="1"/>
    <xf numFmtId="0" fontId="1" fillId="4" borderId="0" xfId="2" applyFont="1"/>
    <xf numFmtId="0" fontId="1" fillId="0" borderId="0" xfId="2" applyFont="1" applyFill="1"/>
  </cellXfs>
  <cellStyles count="3">
    <cellStyle name="20% - 輔色1" xfId="2" builtinId="30"/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30x2'!$A$36</c:f>
              <c:numCache>
                <c:formatCode>General</c:formatCode>
                <c:ptCount val="1"/>
                <c:pt idx="0">
                  <c:v>-1.061157717861017</c:v>
                </c:pt>
              </c:numCache>
            </c:numRef>
          </c:xVal>
          <c:yVal>
            <c:numRef>
              <c:f>'test rand gauss 30x2'!$B$36</c:f>
              <c:numCache>
                <c:formatCode>General</c:formatCode>
                <c:ptCount val="1"/>
                <c:pt idx="0">
                  <c:v>0.22256318341291925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79080"/>
        <c:axId val="616480648"/>
      </c:scatterChart>
      <c:valAx>
        <c:axId val="61647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0648"/>
        <c:crosses val="autoZero"/>
        <c:crossBetween val="midCat"/>
      </c:valAx>
      <c:valAx>
        <c:axId val="6164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(3)'!$A$74</c:f>
              <c:numCache>
                <c:formatCode>General</c:formatCode>
                <c:ptCount val="1"/>
                <c:pt idx="0">
                  <c:v>0.87492321084257274</c:v>
                </c:pt>
              </c:numCache>
            </c:numRef>
          </c:xVal>
          <c:yVal>
            <c:numRef>
              <c:f>'test rand gauss 30x2 (3)'!$B$74</c:f>
              <c:numCache>
                <c:formatCode>General</c:formatCode>
                <c:ptCount val="1"/>
                <c:pt idx="0">
                  <c:v>-0.66752509261219217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(3)'!$H$43,'test rand gauss 30x2 (3)'!$H$52,'test rand gauss 30x2 (3)'!$H$57,'test rand gauss 30x2 (3)'!$H$59:$H$60,'test rand gauss 30x2 (3)'!$H$62,'test rand gauss 30x2 (3)'!$H$66)</c:f>
              <c:numCache>
                <c:formatCode>General</c:formatCode>
                <c:ptCount val="7"/>
                <c:pt idx="0">
                  <c:v>0.50524742935838618</c:v>
                </c:pt>
                <c:pt idx="1">
                  <c:v>1.4733636779292958</c:v>
                </c:pt>
                <c:pt idx="2">
                  <c:v>0.55982923192349876</c:v>
                </c:pt>
                <c:pt idx="3">
                  <c:v>1.5608631558693553</c:v>
                </c:pt>
                <c:pt idx="4">
                  <c:v>0.88259545582414145</c:v>
                </c:pt>
                <c:pt idx="5">
                  <c:v>0.24957004832029139</c:v>
                </c:pt>
                <c:pt idx="6">
                  <c:v>0.89299347667304085</c:v>
                </c:pt>
              </c:numCache>
            </c:numRef>
          </c:xVal>
          <c:yVal>
            <c:numRef>
              <c:f>('test rand gauss 30x2 (3)'!$I$43,'test rand gauss 30x2 (3)'!$I$52,'test rand gauss 30x2 (3)'!$I$57,'test rand gauss 30x2 (3)'!$I$59:$I$60,'test rand gauss 30x2 (3)'!$I$62,'test rand gauss 30x2 (3)'!$I$66)</c:f>
              <c:numCache>
                <c:formatCode>General</c:formatCode>
                <c:ptCount val="7"/>
                <c:pt idx="0">
                  <c:v>-0.52133903363444312</c:v>
                </c:pt>
                <c:pt idx="1">
                  <c:v>-0.73102419729287049</c:v>
                </c:pt>
                <c:pt idx="2">
                  <c:v>-0.18842597776213385</c:v>
                </c:pt>
                <c:pt idx="3">
                  <c:v>-0.88231660284004121</c:v>
                </c:pt>
                <c:pt idx="4">
                  <c:v>-0.34472540312448546</c:v>
                </c:pt>
                <c:pt idx="5">
                  <c:v>-0.904319103180666</c:v>
                </c:pt>
                <c:pt idx="6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89640"/>
        <c:axId val="617693952"/>
      </c:scatterChart>
      <c:valAx>
        <c:axId val="61768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3952"/>
        <c:crosses val="autoZero"/>
        <c:crossBetween val="midCat"/>
      </c:valAx>
      <c:valAx>
        <c:axId val="617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(3)'!$A$112</c:f>
              <c:numCache>
                <c:formatCode>General</c:formatCode>
                <c:ptCount val="1"/>
                <c:pt idx="0">
                  <c:v>0.87346527716148092</c:v>
                </c:pt>
              </c:numCache>
            </c:numRef>
          </c:xVal>
          <c:yVal>
            <c:numRef>
              <c:f>'test rand gauss 30x2 (3)'!$B$112</c:f>
              <c:numCache>
                <c:formatCode>General</c:formatCode>
                <c:ptCount val="1"/>
                <c:pt idx="0">
                  <c:v>-0.5683787515450367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(3)'!$H$80:$H$81,'test rand gauss 30x2 (3)'!$H$90,'test rand gauss 30x2 (3)'!$H$95,'test rand gauss 30x2 (3)'!$H$97:$H$98,'test rand gauss 30x2 (3)'!$H$100,'test rand gauss 30x2 (3)'!$H$104)</c:f>
              <c:numCache>
                <c:formatCode>General</c:formatCode>
                <c:ptCount val="8"/>
                <c:pt idx="0">
                  <c:v>0.86325974139383788</c:v>
                </c:pt>
                <c:pt idx="1">
                  <c:v>0.50524742935838618</c:v>
                </c:pt>
                <c:pt idx="2">
                  <c:v>1.4733636779292958</c:v>
                </c:pt>
                <c:pt idx="3">
                  <c:v>0.55982923192349876</c:v>
                </c:pt>
                <c:pt idx="4">
                  <c:v>1.5608631558693553</c:v>
                </c:pt>
                <c:pt idx="5">
                  <c:v>0.88259545582414145</c:v>
                </c:pt>
                <c:pt idx="6">
                  <c:v>0.24957004832029139</c:v>
                </c:pt>
                <c:pt idx="7">
                  <c:v>0.89299347667304085</c:v>
                </c:pt>
              </c:numCache>
            </c:numRef>
          </c:xVal>
          <c:yVal>
            <c:numRef>
              <c:f>('test rand gauss 30x2 (3)'!$I$80:$I$81,'test rand gauss 30x2 (3)'!$I$90,'test rand gauss 30x2 (3)'!$I$95,'test rand gauss 30x2 (3)'!$I$97:$I$98,'test rand gauss 30x2 (3)'!$I$100,'test rand gauss 30x2 (3)'!$I$104)</c:f>
              <c:numCache>
                <c:formatCode>General</c:formatCode>
                <c:ptCount val="8"/>
                <c:pt idx="0">
                  <c:v>0.12564563592505235</c:v>
                </c:pt>
                <c:pt idx="1">
                  <c:v>-0.52133903363444312</c:v>
                </c:pt>
                <c:pt idx="2">
                  <c:v>-0.73102419729287049</c:v>
                </c:pt>
                <c:pt idx="3">
                  <c:v>-0.18842597776213385</c:v>
                </c:pt>
                <c:pt idx="4">
                  <c:v>-0.88231660284004121</c:v>
                </c:pt>
                <c:pt idx="5">
                  <c:v>-0.34472540312448546</c:v>
                </c:pt>
                <c:pt idx="6">
                  <c:v>-0.904319103180666</c:v>
                </c:pt>
                <c:pt idx="7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94736"/>
        <c:axId val="617696304"/>
      </c:scatterChart>
      <c:valAx>
        <c:axId val="6176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6304"/>
        <c:crosses val="autoZero"/>
        <c:crossBetween val="midCat"/>
      </c:valAx>
      <c:valAx>
        <c:axId val="6176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(3)'!$A$112</c:f>
              <c:numCache>
                <c:formatCode>General</c:formatCode>
                <c:ptCount val="1"/>
                <c:pt idx="0">
                  <c:v>0.87346527716148092</c:v>
                </c:pt>
              </c:numCache>
            </c:numRef>
          </c:xVal>
          <c:yVal>
            <c:numRef>
              <c:f>'test rand gauss 30x2 (3)'!$B$112</c:f>
              <c:numCache>
                <c:formatCode>General</c:formatCode>
                <c:ptCount val="1"/>
                <c:pt idx="0">
                  <c:v>-0.5683787515450367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(3)'!$H$118:$H$119,'test rand gauss 30x2 (3)'!$H$128,'test rand gauss 30x2 (3)'!$H$130,'test rand gauss 30x2 (3)'!$H$133,'test rand gauss 30x2 (3)'!$H$135:$H$136,'test rand gauss 30x2 (3)'!$H$138,'test rand gauss 30x2 (3)'!$H$142)</c:f>
              <c:numCache>
                <c:formatCode>General</c:formatCode>
                <c:ptCount val="9"/>
                <c:pt idx="0">
                  <c:v>0.86325974139383788</c:v>
                </c:pt>
                <c:pt idx="1">
                  <c:v>0.50524742935838618</c:v>
                </c:pt>
                <c:pt idx="2">
                  <c:v>1.4733636779292958</c:v>
                </c:pt>
                <c:pt idx="3">
                  <c:v>1.340399419497915</c:v>
                </c:pt>
                <c:pt idx="4">
                  <c:v>0.55982923192349876</c:v>
                </c:pt>
                <c:pt idx="5">
                  <c:v>1.5608631558693553</c:v>
                </c:pt>
                <c:pt idx="6">
                  <c:v>0.88259545582414145</c:v>
                </c:pt>
                <c:pt idx="7">
                  <c:v>0.24957004832029139</c:v>
                </c:pt>
                <c:pt idx="8">
                  <c:v>0.89299347667304085</c:v>
                </c:pt>
              </c:numCache>
            </c:numRef>
          </c:xVal>
          <c:yVal>
            <c:numRef>
              <c:f>('test rand gauss 30x2 (3)'!$I$118:$I$119,'test rand gauss 30x2 (3)'!$I$128,'test rand gauss 30x2 (3)'!$I$130,'test rand gauss 30x2 (3)'!$I$133,'test rand gauss 30x2 (3)'!$I$135:$I$136,'test rand gauss 30x2 (3)'!$I$138,'test rand gauss 30x2 (3)'!$I$142)</c:f>
              <c:numCache>
                <c:formatCode>General</c:formatCode>
                <c:ptCount val="9"/>
                <c:pt idx="0">
                  <c:v>0.12564563592505235</c:v>
                </c:pt>
                <c:pt idx="1">
                  <c:v>-0.52133903363444312</c:v>
                </c:pt>
                <c:pt idx="2">
                  <c:v>-0.73102419729287049</c:v>
                </c:pt>
                <c:pt idx="3">
                  <c:v>0.24333788963397013</c:v>
                </c:pt>
                <c:pt idx="4">
                  <c:v>-0.18842597776213385</c:v>
                </c:pt>
                <c:pt idx="5">
                  <c:v>-0.88231660284004121</c:v>
                </c:pt>
                <c:pt idx="6">
                  <c:v>-0.34472540312448546</c:v>
                </c:pt>
                <c:pt idx="7">
                  <c:v>-0.904319103180666</c:v>
                </c:pt>
                <c:pt idx="8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90032"/>
        <c:axId val="617690424"/>
      </c:scatterChart>
      <c:valAx>
        <c:axId val="6176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0424"/>
        <c:crosses val="autoZero"/>
        <c:crossBetween val="midCat"/>
      </c:valAx>
      <c:valAx>
        <c:axId val="6176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(4)'!$A$3:$A$32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(4)'!$B$3:$B$32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(4)'!$A$36</c:f>
              <c:numCache>
                <c:formatCode>General</c:formatCode>
                <c:ptCount val="1"/>
                <c:pt idx="0">
                  <c:v>0.24957004832029139</c:v>
                </c:pt>
              </c:numCache>
            </c:numRef>
          </c:xVal>
          <c:yVal>
            <c:numRef>
              <c:f>'test rand gauss 30x2 (4)'!$B$36</c:f>
              <c:numCache>
                <c:formatCode>General</c:formatCode>
                <c:ptCount val="1"/>
                <c:pt idx="0">
                  <c:v>-0.904319103180666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94344"/>
        <c:axId val="617690816"/>
      </c:scatterChart>
      <c:valAx>
        <c:axId val="6176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0816"/>
        <c:crosses val="autoZero"/>
        <c:crossBetween val="midCat"/>
      </c:valAx>
      <c:valAx>
        <c:axId val="6176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(ALL)'!$A$3:$A$32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(ALL)'!$B$3:$B$32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95520"/>
        <c:axId val="617695912"/>
      </c:scatterChart>
      <c:valAx>
        <c:axId val="6176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5912"/>
        <c:crosses val="autoZero"/>
        <c:crossBetween val="midCat"/>
      </c:valAx>
      <c:valAx>
        <c:axId val="6176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(1)'!$A$4:$A$73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-0.01</c:v>
                </c:pt>
                <c:pt idx="8">
                  <c:v>0</c:v>
                </c:pt>
                <c:pt idx="9">
                  <c:v>0.01</c:v>
                </c:pt>
                <c:pt idx="10">
                  <c:v>-0.04</c:v>
                </c:pt>
                <c:pt idx="11">
                  <c:v>0</c:v>
                </c:pt>
                <c:pt idx="12">
                  <c:v>0.04</c:v>
                </c:pt>
                <c:pt idx="13">
                  <c:v>-0.04</c:v>
                </c:pt>
                <c:pt idx="14">
                  <c:v>0</c:v>
                </c:pt>
                <c:pt idx="15">
                  <c:v>0.04</c:v>
                </c:pt>
                <c:pt idx="16">
                  <c:v>-0.04</c:v>
                </c:pt>
                <c:pt idx="17">
                  <c:v>0</c:v>
                </c:pt>
                <c:pt idx="18">
                  <c:v>0.04</c:v>
                </c:pt>
                <c:pt idx="19">
                  <c:v>-0.09</c:v>
                </c:pt>
                <c:pt idx="20">
                  <c:v>0</c:v>
                </c:pt>
                <c:pt idx="21">
                  <c:v>0.09</c:v>
                </c:pt>
                <c:pt idx="22">
                  <c:v>-0.09</c:v>
                </c:pt>
                <c:pt idx="23">
                  <c:v>0</c:v>
                </c:pt>
                <c:pt idx="24">
                  <c:v>0.09</c:v>
                </c:pt>
                <c:pt idx="25">
                  <c:v>-0.09</c:v>
                </c:pt>
                <c:pt idx="26">
                  <c:v>0</c:v>
                </c:pt>
                <c:pt idx="27">
                  <c:v>0.09</c:v>
                </c:pt>
                <c:pt idx="28">
                  <c:v>-0.16</c:v>
                </c:pt>
                <c:pt idx="29">
                  <c:v>0</c:v>
                </c:pt>
                <c:pt idx="30">
                  <c:v>0.16</c:v>
                </c:pt>
                <c:pt idx="31">
                  <c:v>-0.16</c:v>
                </c:pt>
                <c:pt idx="32">
                  <c:v>0</c:v>
                </c:pt>
                <c:pt idx="33">
                  <c:v>0.16</c:v>
                </c:pt>
                <c:pt idx="34">
                  <c:v>-0.16</c:v>
                </c:pt>
                <c:pt idx="35">
                  <c:v>0</c:v>
                </c:pt>
                <c:pt idx="36">
                  <c:v>0.16</c:v>
                </c:pt>
                <c:pt idx="37">
                  <c:v>-0.25</c:v>
                </c:pt>
                <c:pt idx="38">
                  <c:v>0</c:v>
                </c:pt>
                <c:pt idx="39">
                  <c:v>0.25</c:v>
                </c:pt>
                <c:pt idx="40">
                  <c:v>-0.25</c:v>
                </c:pt>
                <c:pt idx="41">
                  <c:v>0</c:v>
                </c:pt>
                <c:pt idx="42">
                  <c:v>0.25</c:v>
                </c:pt>
                <c:pt idx="43">
                  <c:v>-0.25</c:v>
                </c:pt>
                <c:pt idx="44">
                  <c:v>0</c:v>
                </c:pt>
                <c:pt idx="45">
                  <c:v>0.25</c:v>
                </c:pt>
                <c:pt idx="46">
                  <c:v>-0.36</c:v>
                </c:pt>
                <c:pt idx="47">
                  <c:v>0</c:v>
                </c:pt>
                <c:pt idx="48">
                  <c:v>0.36</c:v>
                </c:pt>
                <c:pt idx="49">
                  <c:v>-0.36</c:v>
                </c:pt>
                <c:pt idx="50">
                  <c:v>0</c:v>
                </c:pt>
                <c:pt idx="51">
                  <c:v>0.36</c:v>
                </c:pt>
                <c:pt idx="52">
                  <c:v>-0.36</c:v>
                </c:pt>
                <c:pt idx="53">
                  <c:v>0</c:v>
                </c:pt>
                <c:pt idx="54">
                  <c:v>0.36</c:v>
                </c:pt>
                <c:pt idx="55">
                  <c:v>-0.49</c:v>
                </c:pt>
                <c:pt idx="56">
                  <c:v>0</c:v>
                </c:pt>
                <c:pt idx="57">
                  <c:v>0.49</c:v>
                </c:pt>
                <c:pt idx="58" formatCode="0.00E+00">
                  <c:v>-0.49</c:v>
                </c:pt>
                <c:pt idx="59">
                  <c:v>0</c:v>
                </c:pt>
                <c:pt idx="60">
                  <c:v>0.49</c:v>
                </c:pt>
                <c:pt idx="61">
                  <c:v>-0.49</c:v>
                </c:pt>
                <c:pt idx="62">
                  <c:v>0</c:v>
                </c:pt>
                <c:pt idx="63">
                  <c:v>0.49</c:v>
                </c:pt>
                <c:pt idx="64" formatCode="0.00E+00">
                  <c:v>4.4999999999999998E-2</c:v>
                </c:pt>
                <c:pt idx="65">
                  <c:v>0.09</c:v>
                </c:pt>
                <c:pt idx="66">
                  <c:v>-0.09</c:v>
                </c:pt>
                <c:pt idx="67">
                  <c:v>-4.4999999999999998E-2</c:v>
                </c:pt>
                <c:pt idx="68">
                  <c:v>0</c:v>
                </c:pt>
                <c:pt idx="69">
                  <c:v>4.4999999999999998E-2</c:v>
                </c:pt>
              </c:numCache>
            </c:numRef>
          </c:xVal>
          <c:yVal>
            <c:numRef>
              <c:f>'test radiation trace (1)'!$B$4:$B$73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-0.49</c:v>
                </c:pt>
                <c:pt idx="56">
                  <c:v>-0.49</c:v>
                </c:pt>
                <c:pt idx="57">
                  <c:v>-0.49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</c:v>
                </c:pt>
                <c:pt idx="65">
                  <c:v>0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Shift-and-Sheared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(1)'!$E$4:$E$73</c:f>
              <c:numCache>
                <c:formatCode>General</c:formatCode>
                <c:ptCount val="7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</c:numCache>
            </c:numRef>
          </c:xVal>
          <c:yVal>
            <c:numRef>
              <c:f>'test radiation trace (1)'!$F$4:$F$73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</c:numCache>
            </c:numRef>
          </c:yVal>
          <c:smooth val="0"/>
        </c:ser>
        <c:ser>
          <c:idx val="2"/>
          <c:order val="2"/>
          <c:tx>
            <c:v>Shift-And-Sheared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radiation trace (1)'!$I$4:$I$73</c:f>
              <c:numCache>
                <c:formatCode>General</c:formatCode>
                <c:ptCount val="70"/>
                <c:pt idx="0">
                  <c:v>-2</c:v>
                </c:pt>
                <c:pt idx="1">
                  <c:v>-1.9828171817154094</c:v>
                </c:pt>
                <c:pt idx="2">
                  <c:v>-1.9728171817154097</c:v>
                </c:pt>
                <c:pt idx="3">
                  <c:v>-1.9628171817154096</c:v>
                </c:pt>
                <c:pt idx="4">
                  <c:v>-2.0099999999999998</c:v>
                </c:pt>
                <c:pt idx="5">
                  <c:v>-2</c:v>
                </c:pt>
                <c:pt idx="6">
                  <c:v>-1.99</c:v>
                </c:pt>
                <c:pt idx="7">
                  <c:v>-2.0371828182845904</c:v>
                </c:pt>
                <c:pt idx="8">
                  <c:v>-2.0271828182845906</c:v>
                </c:pt>
                <c:pt idx="9">
                  <c:v>-2.0171828182845903</c:v>
                </c:pt>
                <c:pt idx="10">
                  <c:v>-1.9312687268616382</c:v>
                </c:pt>
                <c:pt idx="11">
                  <c:v>-1.8912687268616382</c:v>
                </c:pt>
                <c:pt idx="12">
                  <c:v>-1.8512687268616381</c:v>
                </c:pt>
                <c:pt idx="13">
                  <c:v>-2.04</c:v>
                </c:pt>
                <c:pt idx="14">
                  <c:v>-2</c:v>
                </c:pt>
                <c:pt idx="15">
                  <c:v>-1.96</c:v>
                </c:pt>
                <c:pt idx="16">
                  <c:v>-2.1487312731383619</c:v>
                </c:pt>
                <c:pt idx="17">
                  <c:v>-2.1087312731383618</c:v>
                </c:pt>
                <c:pt idx="18">
                  <c:v>-2.0687312731383618</c:v>
                </c:pt>
                <c:pt idx="19">
                  <c:v>-1.8453546354386858</c:v>
                </c:pt>
                <c:pt idx="20">
                  <c:v>-1.755354635438686</c:v>
                </c:pt>
                <c:pt idx="21">
                  <c:v>-1.6653546354386859</c:v>
                </c:pt>
                <c:pt idx="22">
                  <c:v>-2.09</c:v>
                </c:pt>
                <c:pt idx="23">
                  <c:v>-2</c:v>
                </c:pt>
                <c:pt idx="24">
                  <c:v>-1.91</c:v>
                </c:pt>
                <c:pt idx="25">
                  <c:v>-2.3346453645613141</c:v>
                </c:pt>
                <c:pt idx="26">
                  <c:v>-2.2446453645613142</c:v>
                </c:pt>
                <c:pt idx="27">
                  <c:v>-2.1546453645613139</c:v>
                </c:pt>
                <c:pt idx="28">
                  <c:v>-1.7250749074465528</c:v>
                </c:pt>
                <c:pt idx="29">
                  <c:v>-1.5650749074465526</c:v>
                </c:pt>
                <c:pt idx="30">
                  <c:v>-1.4050749074465529</c:v>
                </c:pt>
                <c:pt idx="31">
                  <c:v>-2.16</c:v>
                </c:pt>
                <c:pt idx="32">
                  <c:v>-2</c:v>
                </c:pt>
                <c:pt idx="33">
                  <c:v>-1.84</c:v>
                </c:pt>
                <c:pt idx="34">
                  <c:v>-2.5949250925534475</c:v>
                </c:pt>
                <c:pt idx="35">
                  <c:v>-2.4349250925534474</c:v>
                </c:pt>
                <c:pt idx="36">
                  <c:v>-2.2749250925534472</c:v>
                </c:pt>
                <c:pt idx="37">
                  <c:v>-1.5704295428852388</c:v>
                </c:pt>
                <c:pt idx="38">
                  <c:v>-1.3204295428852388</c:v>
                </c:pt>
                <c:pt idx="39">
                  <c:v>-1.0704295428852388</c:v>
                </c:pt>
                <c:pt idx="40">
                  <c:v>-2.25</c:v>
                </c:pt>
                <c:pt idx="41">
                  <c:v>-2</c:v>
                </c:pt>
                <c:pt idx="42">
                  <c:v>-1.75</c:v>
                </c:pt>
                <c:pt idx="43">
                  <c:v>-2.9295704571147612</c:v>
                </c:pt>
                <c:pt idx="44">
                  <c:v>-2.6795704571147612</c:v>
                </c:pt>
                <c:pt idx="45">
                  <c:v>-2.4295704571147612</c:v>
                </c:pt>
                <c:pt idx="46">
                  <c:v>-1.3814185417547438</c:v>
                </c:pt>
                <c:pt idx="47">
                  <c:v>-1.0214185417547439</c:v>
                </c:pt>
                <c:pt idx="48">
                  <c:v>-0.6614185417547439</c:v>
                </c:pt>
                <c:pt idx="49">
                  <c:v>-2.36</c:v>
                </c:pt>
                <c:pt idx="50">
                  <c:v>-2</c:v>
                </c:pt>
                <c:pt idx="51">
                  <c:v>-1.6400000000000001</c:v>
                </c:pt>
                <c:pt idx="52">
                  <c:v>-3.338581458245256</c:v>
                </c:pt>
                <c:pt idx="53">
                  <c:v>-2.9785814582452561</c:v>
                </c:pt>
                <c:pt idx="54">
                  <c:v>-2.6185814582452562</c:v>
                </c:pt>
                <c:pt idx="55">
                  <c:v>-1.1580419040550682</c:v>
                </c:pt>
                <c:pt idx="56">
                  <c:v>-0.66804190405506803</c:v>
                </c:pt>
                <c:pt idx="57">
                  <c:v>-0.17804190405506803</c:v>
                </c:pt>
                <c:pt idx="58">
                  <c:v>-2.4900000000000002</c:v>
                </c:pt>
                <c:pt idx="59">
                  <c:v>-2</c:v>
                </c:pt>
                <c:pt idx="60">
                  <c:v>-1.51</c:v>
                </c:pt>
                <c:pt idx="61">
                  <c:v>-3.8219580959449324</c:v>
                </c:pt>
                <c:pt idx="62">
                  <c:v>-3.3319580959449322</c:v>
                </c:pt>
                <c:pt idx="63">
                  <c:v>-2.841958095944932</c:v>
                </c:pt>
                <c:pt idx="64">
                  <c:v>-1.9550000000000001</c:v>
                </c:pt>
                <c:pt idx="65">
                  <c:v>-1.91</c:v>
                </c:pt>
                <c:pt idx="66">
                  <c:v>-2.2123226822806568</c:v>
                </c:pt>
                <c:pt idx="67">
                  <c:v>-2.1673226822806568</c:v>
                </c:pt>
                <c:pt idx="68">
                  <c:v>-2.1223226822806569</c:v>
                </c:pt>
                <c:pt idx="69">
                  <c:v>-2.077322682280657</c:v>
                </c:pt>
              </c:numCache>
            </c:numRef>
          </c:xVal>
          <c:yVal>
            <c:numRef>
              <c:f>'test radiation trace (1)'!$J$4:$J$73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-0.49</c:v>
                </c:pt>
                <c:pt idx="56">
                  <c:v>-0.49</c:v>
                </c:pt>
                <c:pt idx="57">
                  <c:v>-0.49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</c:v>
                </c:pt>
                <c:pt idx="65">
                  <c:v>0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93560"/>
        <c:axId val="617688856"/>
      </c:scatterChart>
      <c:valAx>
        <c:axId val="61769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8856"/>
        <c:crosses val="autoZero"/>
        <c:crossBetween val="midCat"/>
      </c:valAx>
      <c:valAx>
        <c:axId val="6176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(1)'!$A$77:$A$216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(1)'!$B$77:$B$216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91600"/>
        <c:axId val="623643120"/>
      </c:scatterChart>
      <c:valAx>
        <c:axId val="617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120"/>
        <c:crosses val="autoZero"/>
        <c:crossBetween val="midCat"/>
      </c:valAx>
      <c:valAx>
        <c:axId val="6236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(1)'!$B$224:$B$363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(1)'!$C$224:$C$363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Trace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(1)'!$A$368</c:f>
              <c:numCache>
                <c:formatCode>General</c:formatCode>
                <c:ptCount val="1"/>
                <c:pt idx="0">
                  <c:v>-3.2071012769066782</c:v>
                </c:pt>
              </c:numCache>
            </c:numRef>
          </c:xVal>
          <c:yVal>
            <c:numRef>
              <c:f>'test radiation trace (1)'!$B$368</c:f>
              <c:numCache>
                <c:formatCode>General</c:formatCode>
                <c:ptCount val="1"/>
                <c:pt idx="0">
                  <c:v>0.40666666666666668</c:v>
                </c:pt>
              </c:numCache>
            </c:numRef>
          </c:yVal>
          <c:smooth val="0"/>
        </c:ser>
        <c:ser>
          <c:idx val="2"/>
          <c:order val="2"/>
          <c:tx>
            <c:v>Neighbours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radiation trace (1)'!$H$337,'test radiation trace (1)'!$H$346,'test radiation trace (1)'!$H$347,'test radiation trace (1)'!$H$355,'test radiation trace (1)'!$H$356,'test radiation trace (1)'!$H$357)</c:f>
              <c:numCache>
                <c:formatCode>General</c:formatCode>
                <c:ptCount val="6"/>
                <c:pt idx="0">
                  <c:v>-2.9295704571147612</c:v>
                </c:pt>
                <c:pt idx="1">
                  <c:v>-3.338581458245256</c:v>
                </c:pt>
                <c:pt idx="2">
                  <c:v>-2.9785814582452561</c:v>
                </c:pt>
                <c:pt idx="3">
                  <c:v>-3.8219580959449324</c:v>
                </c:pt>
                <c:pt idx="4">
                  <c:v>-3.3319580959449322</c:v>
                </c:pt>
                <c:pt idx="5">
                  <c:v>-2.841958095944932</c:v>
                </c:pt>
              </c:numCache>
            </c:numRef>
          </c:xVal>
          <c:yVal>
            <c:numRef>
              <c:f>('test radiation trace (1)'!$I$337,'test radiation trace (1)'!$I$346,'test radiation trace (1)'!$I$347,'test radiation trace (1)'!$I$355,'test radiation trace (1)'!$I$356,'test radiation trace (1)'!$I$357)</c:f>
              <c:numCache>
                <c:formatCode>General</c:formatCode>
                <c:ptCount val="6"/>
                <c:pt idx="0">
                  <c:v>0.25</c:v>
                </c:pt>
                <c:pt idx="1">
                  <c:v>0.36</c:v>
                </c:pt>
                <c:pt idx="2">
                  <c:v>0.36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512"/>
        <c:axId val="623645864"/>
      </c:scatterChart>
      <c:valAx>
        <c:axId val="62364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864"/>
        <c:crosses val="autoZero"/>
        <c:crossBetween val="midCat"/>
      </c:valAx>
      <c:valAx>
        <c:axId val="6236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(1)'!$B$372:$B$511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(1)'!$C$372:$C$511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Trace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(1)'!$A$516</c:f>
              <c:numCache>
                <c:formatCode>General</c:formatCode>
                <c:ptCount val="1"/>
                <c:pt idx="0">
                  <c:v>-2.7639833784091001</c:v>
                </c:pt>
              </c:numCache>
            </c:numRef>
          </c:xVal>
          <c:yVal>
            <c:numRef>
              <c:f>'test radiation trace (1)'!$B$516</c:f>
              <c:numCache>
                <c:formatCode>General</c:formatCode>
                <c:ptCount val="1"/>
                <c:pt idx="0">
                  <c:v>0.25800000000000001</c:v>
                </c:pt>
              </c:numCache>
            </c:numRef>
          </c:yVal>
          <c:smooth val="0"/>
        </c:ser>
        <c:ser>
          <c:idx val="2"/>
          <c:order val="2"/>
          <c:tx>
            <c:v>Neighbours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radiation trace (1)'!$H$467,'test radiation trace (1)'!$H$476,'test radiation trace (1)'!$H$477,'test radiation trace (1)'!$H$478,'test radiation trace (1)'!$H$485,'test radiation trace (1)'!$H$486,'test radiation trace (1)'!$H$487,'test radiation trace (1)'!$H$491,'test radiation trace (1)'!$H$494,'test radiation trace (1)'!$H$495,'test radiation trace (1)'!$H$496,'test radiation trace (1)'!$H$500,'test radiation trace (1)'!$H$503,'test radiation trace (1)'!$H$504,'test radiation trace (1)'!$H$505)</c:f>
              <c:numCache>
                <c:formatCode>General</c:formatCode>
                <c:ptCount val="15"/>
                <c:pt idx="0">
                  <c:v>-2.3346453645613141</c:v>
                </c:pt>
                <c:pt idx="1">
                  <c:v>-2.5949250925534475</c:v>
                </c:pt>
                <c:pt idx="2">
                  <c:v>-2.4349250925534474</c:v>
                </c:pt>
                <c:pt idx="3">
                  <c:v>-2.2749250925534472</c:v>
                </c:pt>
                <c:pt idx="4">
                  <c:v>-2.9295704571147612</c:v>
                </c:pt>
                <c:pt idx="5">
                  <c:v>-2.6795704571147612</c:v>
                </c:pt>
                <c:pt idx="6">
                  <c:v>-2.4295704571147612</c:v>
                </c:pt>
                <c:pt idx="7">
                  <c:v>-2.36</c:v>
                </c:pt>
                <c:pt idx="8">
                  <c:v>-3.338581458245256</c:v>
                </c:pt>
                <c:pt idx="9">
                  <c:v>-2.9785814582452561</c:v>
                </c:pt>
                <c:pt idx="10">
                  <c:v>-2.6185814582452562</c:v>
                </c:pt>
                <c:pt idx="11">
                  <c:v>-2.4900000000000002</c:v>
                </c:pt>
                <c:pt idx="12">
                  <c:v>-3.8219580959449324</c:v>
                </c:pt>
                <c:pt idx="13">
                  <c:v>-3.3319580959449322</c:v>
                </c:pt>
                <c:pt idx="14">
                  <c:v>-2.841958095944932</c:v>
                </c:pt>
              </c:numCache>
            </c:numRef>
          </c:xVal>
          <c:yVal>
            <c:numRef>
              <c:f>('test radiation trace (1)'!$I$467,'test radiation trace (1)'!$I$476,'test radiation trace (1)'!$I$477,'test radiation trace (1)'!$I$478,'test radiation trace (1)'!$I$485,'test radiation trace (1)'!$I$486,'test radiation trace (1)'!$I$487,'test radiation trace (1)'!$I$494,'test radiation trace (1)'!$I$495,'test radiation trace (1)'!$I$496,'test radiation trace (1)'!$I$503,'test radiation trace (1)'!$I$504,'test radiation trace (1)'!$I$505)</c:f>
              <c:numCache>
                <c:formatCode>General</c:formatCode>
                <c:ptCount val="13"/>
                <c:pt idx="0">
                  <c:v>0.09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4296"/>
        <c:axId val="623644688"/>
      </c:scatterChart>
      <c:valAx>
        <c:axId val="6236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4688"/>
        <c:crosses val="autoZero"/>
        <c:crossBetween val="midCat"/>
      </c:valAx>
      <c:valAx>
        <c:axId val="6236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(3)'!$B$150:$B$289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(3)'!$C$150:$C$289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(3)'!$A$146</c:f>
              <c:numCache>
                <c:formatCode>General</c:formatCode>
                <c:ptCount val="1"/>
                <c:pt idx="0">
                  <c:v>-4.9380400258998591E-2</c:v>
                </c:pt>
              </c:numCache>
            </c:numRef>
          </c:xVal>
          <c:yVal>
            <c:numRef>
              <c:f>'test radiation trace (3)'!$B$146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0"/>
        </c:ser>
        <c:ser>
          <c:idx val="2"/>
          <c:order val="2"/>
          <c:tx>
            <c:v>Neighbours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radiation trace (3)'!$H$160,'test radiation trace (3)'!$H$169:$H$171,'test radiation trace (3)'!$H$178:$H$180,'test radiation trace (3)'!$H$187:$H$190,'test radiation trace (3)'!$H$196:$H$199,'test radiation trace (3)'!$H$205:$H$208)</c:f>
              <c:numCache>
                <c:formatCode>General</c:formatCode>
                <c:ptCount val="19"/>
                <c:pt idx="0">
                  <c:v>0.83433629385640828</c:v>
                </c:pt>
                <c:pt idx="1">
                  <c:v>0.62725666117691858</c:v>
                </c:pt>
                <c:pt idx="2">
                  <c:v>0.71725666117691866</c:v>
                </c:pt>
                <c:pt idx="3">
                  <c:v>0.80725666117691874</c:v>
                </c:pt>
                <c:pt idx="4">
                  <c:v>0.33734517542563303</c:v>
                </c:pt>
                <c:pt idx="5">
                  <c:v>0.49734517542563306</c:v>
                </c:pt>
                <c:pt idx="6">
                  <c:v>0.65734517542563298</c:v>
                </c:pt>
                <c:pt idx="7">
                  <c:v>-3.5398163397448279E-2</c:v>
                </c:pt>
                <c:pt idx="8">
                  <c:v>0.21460183660255172</c:v>
                </c:pt>
                <c:pt idx="9">
                  <c:v>0.46460183660255172</c:v>
                </c:pt>
                <c:pt idx="10">
                  <c:v>0.75</c:v>
                </c:pt>
                <c:pt idx="11">
                  <c:v>-0.49097335529232555</c:v>
                </c:pt>
                <c:pt idx="12">
                  <c:v>-0.13097335529232557</c:v>
                </c:pt>
                <c:pt idx="13">
                  <c:v>0.22902664470767431</c:v>
                </c:pt>
                <c:pt idx="14">
                  <c:v>0.64</c:v>
                </c:pt>
                <c:pt idx="15">
                  <c:v>-1.0293804002589986</c:v>
                </c:pt>
                <c:pt idx="16">
                  <c:v>-0.53938040025899858</c:v>
                </c:pt>
                <c:pt idx="17">
                  <c:v>-4.9380400258998591E-2</c:v>
                </c:pt>
                <c:pt idx="18">
                  <c:v>0.51</c:v>
                </c:pt>
              </c:numCache>
            </c:numRef>
          </c:xVal>
          <c:yVal>
            <c:numRef>
              <c:f>('test radiation trace (3)'!$I$160,'test radiation trace (3)'!$I$169:$I$171,'test radiation trace (3)'!$I$178:$I$180,'test radiation trace (3)'!$I$187:$I$189,'test radiation trace (3)'!$I$196:$I$199,'test radiation trace (3)'!$I$205:$I$208)</c:f>
              <c:numCache>
                <c:formatCode>General</c:formatCode>
                <c:ptCount val="18"/>
                <c:pt idx="0">
                  <c:v>0.96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radiation trace (3)'!$A$294</c:f>
              <c:numCache>
                <c:formatCode>General</c:formatCode>
                <c:ptCount val="1"/>
                <c:pt idx="0">
                  <c:v>0.26373084456935503</c:v>
                </c:pt>
              </c:numCache>
            </c:numRef>
          </c:xVal>
          <c:yVal>
            <c:numRef>
              <c:f>'test radiation trace (3)'!$B$294</c:f>
              <c:numCache>
                <c:formatCode>General</c:formatCode>
                <c:ptCount val="1"/>
                <c:pt idx="0">
                  <c:v>0.78473684210526329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23048"/>
        <c:axId val="223723832"/>
      </c:scatterChart>
      <c:valAx>
        <c:axId val="2237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3832"/>
        <c:crosses val="autoZero"/>
        <c:crossBetween val="midCat"/>
      </c:valAx>
      <c:valAx>
        <c:axId val="2237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30x2'!$B$40:$B$69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30x2'!$C$40:$C$69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30x2'!$A$74</c:f>
              <c:numCache>
                <c:formatCode>General</c:formatCode>
                <c:ptCount val="1"/>
                <c:pt idx="0">
                  <c:v>-0.73437067906887854</c:v>
                </c:pt>
              </c:numCache>
            </c:numRef>
          </c:xVal>
          <c:yVal>
            <c:numRef>
              <c:f>'test rand gauss 30x2'!$B$74</c:f>
              <c:numCache>
                <c:formatCode>General</c:formatCode>
                <c:ptCount val="1"/>
                <c:pt idx="0">
                  <c:v>-5.143748313952573E-2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30x2'!$H$48:$H$49,'test rand gauss 30x2'!$H$53,'test rand gauss 30x2'!$H$58,'test rand gauss 30x2'!$H$61,'test rand gauss 30x2'!$H$67,'test rand gauss 30x2'!$H$69)</c:f>
              <c:numCache>
                <c:formatCode>General</c:formatCode>
                <c:ptCount val="7"/>
                <c:pt idx="0">
                  <c:v>-1.061157717861017</c:v>
                </c:pt>
                <c:pt idx="1">
                  <c:v>-0.12843118010240348</c:v>
                </c:pt>
                <c:pt idx="2">
                  <c:v>-0.80536306848204697</c:v>
                </c:pt>
                <c:pt idx="3">
                  <c:v>-0.65649337678175279</c:v>
                </c:pt>
                <c:pt idx="4">
                  <c:v>-1.448572631894242</c:v>
                </c:pt>
                <c:pt idx="5">
                  <c:v>-0.77563893277149387</c:v>
                </c:pt>
                <c:pt idx="6">
                  <c:v>-0.26493784558919387</c:v>
                </c:pt>
              </c:numCache>
            </c:numRef>
          </c:xVal>
          <c:yVal>
            <c:numRef>
              <c:f>('test rand gauss 30x2'!$I$48:$I$49,'test rand gauss 30x2'!$I$53,'test rand gauss 30x2'!$I$58,'test rand gauss 30x2'!$I$61,'test rand gauss 30x2'!$I$67,'test rand gauss 30x2'!$I$69)</c:f>
              <c:numCache>
                <c:formatCode>General</c:formatCode>
                <c:ptCount val="7"/>
                <c:pt idx="0">
                  <c:v>0.22256318341291925</c:v>
                </c:pt>
                <c:pt idx="1">
                  <c:v>0.41060225425359065</c:v>
                </c:pt>
                <c:pt idx="2">
                  <c:v>-0.65925842326114859</c:v>
                </c:pt>
                <c:pt idx="3">
                  <c:v>-8.2567370495402623E-2</c:v>
                </c:pt>
                <c:pt idx="4">
                  <c:v>-0.34361884044202545</c:v>
                </c:pt>
                <c:pt idx="5">
                  <c:v>-0.17871968600735788</c:v>
                </c:pt>
                <c:pt idx="6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81040"/>
        <c:axId val="616479864"/>
      </c:scatterChart>
      <c:valAx>
        <c:axId val="6164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9864"/>
        <c:crosses val="autoZero"/>
        <c:crossBetween val="midCat"/>
      </c:valAx>
      <c:valAx>
        <c:axId val="6164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(3)'!$B$150:$B$289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(3)'!$C$150:$C$289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(3)'!$A$294</c:f>
              <c:numCache>
                <c:formatCode>General</c:formatCode>
                <c:ptCount val="1"/>
                <c:pt idx="0">
                  <c:v>0.26373084456935503</c:v>
                </c:pt>
              </c:numCache>
            </c:numRef>
          </c:xVal>
          <c:yVal>
            <c:numRef>
              <c:f>'test radiation trace (3)'!$B$294</c:f>
              <c:numCache>
                <c:formatCode>General</c:formatCode>
                <c:ptCount val="1"/>
                <c:pt idx="0">
                  <c:v>0.78473684210526329</c:v>
                </c:pt>
              </c:numCache>
            </c:numRef>
          </c:yVal>
          <c:smooth val="0"/>
        </c:ser>
        <c:ser>
          <c:idx val="2"/>
          <c:order val="2"/>
          <c:tx>
            <c:v>Neighbours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radiation trace (3)'!$H$298:$H$323,'test radiation trace (3)'!$H$326:$H$331,'test radiation trace (3)'!$H$335:$H$339,'test radiation trace (3)'!$H$344:$H$348,'test radiation trace (3)'!$H$354:$H$357,'test radiation trace (3)'!$H$362:$H$367)</c:f>
              <c:numCache>
                <c:formatCode>General</c:formatCode>
                <c:ptCount val="52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0.33734517542563303</c:v>
                </c:pt>
                <c:pt idx="27">
                  <c:v>0.49734517542563306</c:v>
                </c:pt>
                <c:pt idx="28">
                  <c:v>0.65734517542563298</c:v>
                </c:pt>
                <c:pt idx="29">
                  <c:v>0.84</c:v>
                </c:pt>
                <c:pt idx="30">
                  <c:v>1</c:v>
                </c:pt>
                <c:pt idx="31">
                  <c:v>1.1599999999999999</c:v>
                </c:pt>
                <c:pt idx="32">
                  <c:v>-3.5398163397448279E-2</c:v>
                </c:pt>
                <c:pt idx="33">
                  <c:v>0.21460183660255172</c:v>
                </c:pt>
                <c:pt idx="34">
                  <c:v>0.46460183660255172</c:v>
                </c:pt>
                <c:pt idx="35">
                  <c:v>0.75</c:v>
                </c:pt>
                <c:pt idx="36">
                  <c:v>1</c:v>
                </c:pt>
                <c:pt idx="37">
                  <c:v>-0.49097335529232555</c:v>
                </c:pt>
                <c:pt idx="38">
                  <c:v>-0.13097335529232557</c:v>
                </c:pt>
                <c:pt idx="39">
                  <c:v>0.22902664470767431</c:v>
                </c:pt>
                <c:pt idx="40">
                  <c:v>0.64</c:v>
                </c:pt>
                <c:pt idx="41">
                  <c:v>1</c:v>
                </c:pt>
                <c:pt idx="42">
                  <c:v>-0.53938040025899858</c:v>
                </c:pt>
                <c:pt idx="43">
                  <c:v>-4.9380400258998591E-2</c:v>
                </c:pt>
                <c:pt idx="44">
                  <c:v>0.51</c:v>
                </c:pt>
                <c:pt idx="45">
                  <c:v>1</c:v>
                </c:pt>
                <c:pt idx="46">
                  <c:v>1.0449999999999999</c:v>
                </c:pt>
                <c:pt idx="47">
                  <c:v>1.0900000000000001</c:v>
                </c:pt>
                <c:pt idx="48">
                  <c:v>1.0513716694115407</c:v>
                </c:pt>
                <c:pt idx="49">
                  <c:v>1.0963716694115406</c:v>
                </c:pt>
                <c:pt idx="50">
                  <c:v>1.1413716694115408</c:v>
                </c:pt>
                <c:pt idx="51">
                  <c:v>1.1863716694115407</c:v>
                </c:pt>
              </c:numCache>
            </c:numRef>
          </c:xVal>
          <c:yVal>
            <c:numRef>
              <c:f>('test radiation trace (3)'!$I$298:$I$323,'test radiation trace (3)'!$I$326:$I$331,'test radiation trace (3)'!$I$335:$I$339,'test radiation trace (3)'!$I$344:$I$348,'test radiation trace (3)'!$I$354:$I$357,'test radiation trace (3)'!$I$362:$I$367)</c:f>
              <c:numCache>
                <c:formatCode>General</c:formatCode>
                <c:ptCount val="52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1</c:v>
                </c:pt>
                <c:pt idx="36">
                  <c:v>1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1</c:v>
                </c:pt>
                <c:pt idx="41">
                  <c:v>1</c:v>
                </c:pt>
                <c:pt idx="42">
                  <c:v>0.51</c:v>
                </c:pt>
                <c:pt idx="43">
                  <c:v>0.51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1.0449999999999999</c:v>
                </c:pt>
                <c:pt idx="51">
                  <c:v>1.0449999999999999</c:v>
                </c:pt>
              </c:numCache>
            </c:numRef>
          </c:yVal>
          <c:smooth val="0"/>
        </c:ser>
        <c:ser>
          <c:idx val="3"/>
          <c:order val="3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radiation trace (3)'!$A$442</c:f>
              <c:numCache>
                <c:formatCode>General</c:formatCode>
                <c:ptCount val="1"/>
                <c:pt idx="0">
                  <c:v>0.78863769557095331</c:v>
                </c:pt>
              </c:numCache>
            </c:numRef>
          </c:xVal>
          <c:yVal>
            <c:numRef>
              <c:f>'test radiation trace (3)'!$B$442</c:f>
              <c:numCache>
                <c:formatCode>General</c:formatCode>
                <c:ptCount val="1"/>
                <c:pt idx="0">
                  <c:v>0.93673076923076937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2176"/>
        <c:axId val="631087272"/>
      </c:scatterChart>
      <c:valAx>
        <c:axId val="6310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7272"/>
        <c:crosses val="autoZero"/>
        <c:crossBetween val="midCat"/>
      </c:valAx>
      <c:valAx>
        <c:axId val="6310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(3)'!$B$150:$B$289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(3)'!$C$150:$C$289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(3)'!$A$442</c:f>
              <c:numCache>
                <c:formatCode>General</c:formatCode>
                <c:ptCount val="1"/>
                <c:pt idx="0">
                  <c:v>0.78863769557095331</c:v>
                </c:pt>
              </c:numCache>
            </c:numRef>
          </c:xVal>
          <c:yVal>
            <c:numRef>
              <c:f>'test radiation trace (3)'!$B$442</c:f>
              <c:numCache>
                <c:formatCode>General</c:formatCode>
                <c:ptCount val="1"/>
                <c:pt idx="0">
                  <c:v>0.93673076923076937</c:v>
                </c:pt>
              </c:numCache>
            </c:numRef>
          </c:yVal>
          <c:smooth val="0"/>
        </c:ser>
        <c:ser>
          <c:idx val="2"/>
          <c:order val="2"/>
          <c:tx>
            <c:v>Neighbours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radiation trace (3)'!$H$446:$H$489,'test radiation trace (3)'!$H$493:$H$497,'test radiation trace (3)'!$H$503:$H$506,'test radiation trace (3)'!$H$510:$H$515)</c:f>
              <c:numCache>
                <c:formatCode>General</c:formatCode>
                <c:ptCount val="59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-0.13097335529232557</c:v>
                </c:pt>
                <c:pt idx="45">
                  <c:v>0.22902664470767431</c:v>
                </c:pt>
                <c:pt idx="46">
                  <c:v>0.64</c:v>
                </c:pt>
                <c:pt idx="47">
                  <c:v>1</c:v>
                </c:pt>
                <c:pt idx="48">
                  <c:v>1.3599999999999999</c:v>
                </c:pt>
                <c:pt idx="49">
                  <c:v>-4.9380400258998591E-2</c:v>
                </c:pt>
                <c:pt idx="50">
                  <c:v>0.51</c:v>
                </c:pt>
                <c:pt idx="51">
                  <c:v>1</c:v>
                </c:pt>
                <c:pt idx="52">
                  <c:v>1.49</c:v>
                </c:pt>
                <c:pt idx="53">
                  <c:v>1.0449999999999999</c:v>
                </c:pt>
                <c:pt idx="54">
                  <c:v>1.0900000000000001</c:v>
                </c:pt>
                <c:pt idx="55">
                  <c:v>1.0513716694115407</c:v>
                </c:pt>
                <c:pt idx="56">
                  <c:v>1.0963716694115406</c:v>
                </c:pt>
                <c:pt idx="57">
                  <c:v>1.1413716694115408</c:v>
                </c:pt>
                <c:pt idx="58">
                  <c:v>1.1863716694115407</c:v>
                </c:pt>
              </c:numCache>
            </c:numRef>
          </c:xVal>
          <c:yVal>
            <c:numRef>
              <c:f>('test radiation trace (3)'!$I$446:$I$489,'test radiation trace (3)'!$I$493:$I$497,'test radiation trace (3)'!$I$503:$I$506,'test radiation trace (3)'!$I$510:$I$515)</c:f>
              <c:numCache>
                <c:formatCode>General</c:formatCode>
                <c:ptCount val="59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0.64</c:v>
                </c:pt>
                <c:pt idx="45">
                  <c:v>0.64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0.51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1.0449999999999999</c:v>
                </c:pt>
                <c:pt idx="56">
                  <c:v>1.0449999999999999</c:v>
                </c:pt>
                <c:pt idx="57">
                  <c:v>1.0449999999999999</c:v>
                </c:pt>
                <c:pt idx="58">
                  <c:v>1.0449999999999999</c:v>
                </c:pt>
              </c:numCache>
            </c:numRef>
          </c:yVal>
          <c:smooth val="0"/>
        </c:ser>
        <c:ser>
          <c:idx val="3"/>
          <c:order val="3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radiation trace (3)'!$A$590</c:f>
              <c:numCache>
                <c:formatCode>General</c:formatCode>
                <c:ptCount val="1"/>
                <c:pt idx="0">
                  <c:v>0.92946378372894267</c:v>
                </c:pt>
              </c:numCache>
            </c:numRef>
          </c:xVal>
          <c:yVal>
            <c:numRef>
              <c:f>'test radiation trace (3)'!$B$590</c:f>
              <c:numCache>
                <c:formatCode>General</c:formatCode>
                <c:ptCount val="1"/>
                <c:pt idx="0">
                  <c:v>0.9740677966101694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59232"/>
        <c:axId val="627258840"/>
      </c:scatterChart>
      <c:valAx>
        <c:axId val="627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58840"/>
        <c:crosses val="autoZero"/>
        <c:crossBetween val="midCat"/>
      </c:valAx>
      <c:valAx>
        <c:axId val="6272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(3)'!$B$150:$B$289</c:f>
              <c:numCache>
                <c:formatCode>General</c:formatCode>
                <c:ptCount val="14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  <c:pt idx="70">
                  <c:v>-2</c:v>
                </c:pt>
                <c:pt idx="71">
                  <c:v>-1.9828171817154094</c:v>
                </c:pt>
                <c:pt idx="72">
                  <c:v>-1.9728171817154097</c:v>
                </c:pt>
                <c:pt idx="73">
                  <c:v>-1.9628171817154096</c:v>
                </c:pt>
                <c:pt idx="74">
                  <c:v>-2.0099999999999998</c:v>
                </c:pt>
                <c:pt idx="75">
                  <c:v>-2</c:v>
                </c:pt>
                <c:pt idx="76">
                  <c:v>-1.99</c:v>
                </c:pt>
                <c:pt idx="77">
                  <c:v>-2.0371828182845904</c:v>
                </c:pt>
                <c:pt idx="78">
                  <c:v>-2.0271828182845906</c:v>
                </c:pt>
                <c:pt idx="79">
                  <c:v>-2.0171828182845903</c:v>
                </c:pt>
                <c:pt idx="80">
                  <c:v>-1.9312687268616382</c:v>
                </c:pt>
                <c:pt idx="81">
                  <c:v>-1.8912687268616382</c:v>
                </c:pt>
                <c:pt idx="82">
                  <c:v>-1.8512687268616381</c:v>
                </c:pt>
                <c:pt idx="83">
                  <c:v>-2.04</c:v>
                </c:pt>
                <c:pt idx="84">
                  <c:v>-2</c:v>
                </c:pt>
                <c:pt idx="85">
                  <c:v>-1.96</c:v>
                </c:pt>
                <c:pt idx="86">
                  <c:v>-2.1487312731383619</c:v>
                </c:pt>
                <c:pt idx="87">
                  <c:v>-2.1087312731383618</c:v>
                </c:pt>
                <c:pt idx="88">
                  <c:v>-2.0687312731383618</c:v>
                </c:pt>
                <c:pt idx="89">
                  <c:v>-1.8453546354386858</c:v>
                </c:pt>
                <c:pt idx="90">
                  <c:v>-1.755354635438686</c:v>
                </c:pt>
                <c:pt idx="91">
                  <c:v>-1.6653546354386859</c:v>
                </c:pt>
                <c:pt idx="92">
                  <c:v>-2.09</c:v>
                </c:pt>
                <c:pt idx="93">
                  <c:v>-2</c:v>
                </c:pt>
                <c:pt idx="94">
                  <c:v>-1.91</c:v>
                </c:pt>
                <c:pt idx="95">
                  <c:v>-2.3346453645613141</c:v>
                </c:pt>
                <c:pt idx="96">
                  <c:v>-2.2446453645613142</c:v>
                </c:pt>
                <c:pt idx="97">
                  <c:v>-2.1546453645613139</c:v>
                </c:pt>
                <c:pt idx="98">
                  <c:v>-1.7250749074465528</c:v>
                </c:pt>
                <c:pt idx="99">
                  <c:v>-1.5650749074465526</c:v>
                </c:pt>
                <c:pt idx="100">
                  <c:v>-1.4050749074465529</c:v>
                </c:pt>
                <c:pt idx="101">
                  <c:v>-2.16</c:v>
                </c:pt>
                <c:pt idx="102">
                  <c:v>-2</c:v>
                </c:pt>
                <c:pt idx="103">
                  <c:v>-1.84</c:v>
                </c:pt>
                <c:pt idx="104">
                  <c:v>-2.5949250925534475</c:v>
                </c:pt>
                <c:pt idx="105">
                  <c:v>-2.4349250925534474</c:v>
                </c:pt>
                <c:pt idx="106">
                  <c:v>-2.2749250925534472</c:v>
                </c:pt>
                <c:pt idx="107">
                  <c:v>-1.5704295428852388</c:v>
                </c:pt>
                <c:pt idx="108">
                  <c:v>-1.3204295428852388</c:v>
                </c:pt>
                <c:pt idx="109">
                  <c:v>-1.0704295428852388</c:v>
                </c:pt>
                <c:pt idx="110">
                  <c:v>-2.25</c:v>
                </c:pt>
                <c:pt idx="111">
                  <c:v>-2</c:v>
                </c:pt>
                <c:pt idx="112">
                  <c:v>-1.75</c:v>
                </c:pt>
                <c:pt idx="113">
                  <c:v>-2.9295704571147612</c:v>
                </c:pt>
                <c:pt idx="114">
                  <c:v>-2.6795704571147612</c:v>
                </c:pt>
                <c:pt idx="115">
                  <c:v>-2.4295704571147612</c:v>
                </c:pt>
                <c:pt idx="116">
                  <c:v>-1.3814185417547438</c:v>
                </c:pt>
                <c:pt idx="117">
                  <c:v>-1.0214185417547439</c:v>
                </c:pt>
                <c:pt idx="118">
                  <c:v>-0.6614185417547439</c:v>
                </c:pt>
                <c:pt idx="119">
                  <c:v>-2.36</c:v>
                </c:pt>
                <c:pt idx="120">
                  <c:v>-2</c:v>
                </c:pt>
                <c:pt idx="121">
                  <c:v>-1.6400000000000001</c:v>
                </c:pt>
                <c:pt idx="122">
                  <c:v>-3.338581458245256</c:v>
                </c:pt>
                <c:pt idx="123">
                  <c:v>-2.9785814582452561</c:v>
                </c:pt>
                <c:pt idx="124">
                  <c:v>-2.6185814582452562</c:v>
                </c:pt>
                <c:pt idx="125">
                  <c:v>-1.1580419040550682</c:v>
                </c:pt>
                <c:pt idx="126">
                  <c:v>-0.66804190405506803</c:v>
                </c:pt>
                <c:pt idx="127">
                  <c:v>-0.17804190405506803</c:v>
                </c:pt>
                <c:pt idx="128">
                  <c:v>-2.4900000000000002</c:v>
                </c:pt>
                <c:pt idx="129">
                  <c:v>-2</c:v>
                </c:pt>
                <c:pt idx="130">
                  <c:v>-1.51</c:v>
                </c:pt>
                <c:pt idx="131">
                  <c:v>-3.8219580959449324</c:v>
                </c:pt>
                <c:pt idx="132">
                  <c:v>-3.3319580959449322</c:v>
                </c:pt>
                <c:pt idx="133">
                  <c:v>-2.841958095944932</c:v>
                </c:pt>
                <c:pt idx="134">
                  <c:v>-1.9550000000000001</c:v>
                </c:pt>
                <c:pt idx="135">
                  <c:v>-1.91</c:v>
                </c:pt>
                <c:pt idx="136">
                  <c:v>-2.2123226822806568</c:v>
                </c:pt>
                <c:pt idx="137">
                  <c:v>-2.1673226822806568</c:v>
                </c:pt>
                <c:pt idx="138">
                  <c:v>-2.1223226822806569</c:v>
                </c:pt>
                <c:pt idx="139">
                  <c:v>-2.077322682280657</c:v>
                </c:pt>
              </c:numCache>
            </c:numRef>
          </c:xVal>
          <c:yVal>
            <c:numRef>
              <c:f>'test radiation trace (3)'!$C$150:$C$289</c:f>
              <c:numCache>
                <c:formatCode>General</c:formatCode>
                <c:ptCount val="14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</c:v>
                </c:pt>
                <c:pt idx="135">
                  <c:v>0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(3)'!$A$590</c:f>
              <c:numCache>
                <c:formatCode>General</c:formatCode>
                <c:ptCount val="1"/>
                <c:pt idx="0">
                  <c:v>0.92946378372894267</c:v>
                </c:pt>
              </c:numCache>
            </c:numRef>
          </c:xVal>
          <c:yVal>
            <c:numRef>
              <c:f>'test radiation trace (3)'!$B$590</c:f>
              <c:numCache>
                <c:formatCode>General</c:formatCode>
                <c:ptCount val="1"/>
                <c:pt idx="0">
                  <c:v>0.9740677966101694</c:v>
                </c:pt>
              </c:numCache>
            </c:numRef>
          </c:yVal>
          <c:smooth val="0"/>
        </c:ser>
        <c:ser>
          <c:idx val="2"/>
          <c:order val="2"/>
          <c:tx>
            <c:v>Neighbours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radiation trace (3)'!$H$594:$H$638,'test radiation trace (3)'!$H$642:$H$646,'test radiation trace (3)'!$H$652:$H$654,'test radiation trace (3)'!$H$658:$H$663)</c:f>
              <c:numCache>
                <c:formatCode>General</c:formatCode>
                <c:ptCount val="59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0.22902664470767431</c:v>
                </c:pt>
                <c:pt idx="46">
                  <c:v>0.64</c:v>
                </c:pt>
                <c:pt idx="47">
                  <c:v>1</c:v>
                </c:pt>
                <c:pt idx="48">
                  <c:v>1.3599999999999999</c:v>
                </c:pt>
                <c:pt idx="49">
                  <c:v>1.7709733552923255</c:v>
                </c:pt>
                <c:pt idx="50">
                  <c:v>0.51</c:v>
                </c:pt>
                <c:pt idx="51">
                  <c:v>1</c:v>
                </c:pt>
                <c:pt idx="52">
                  <c:v>1.49</c:v>
                </c:pt>
                <c:pt idx="53">
                  <c:v>1.0449999999999999</c:v>
                </c:pt>
                <c:pt idx="54">
                  <c:v>1.0900000000000001</c:v>
                </c:pt>
                <c:pt idx="55">
                  <c:v>1.0513716694115407</c:v>
                </c:pt>
                <c:pt idx="56">
                  <c:v>1.0963716694115406</c:v>
                </c:pt>
                <c:pt idx="57">
                  <c:v>1.1413716694115408</c:v>
                </c:pt>
                <c:pt idx="58">
                  <c:v>1.1863716694115407</c:v>
                </c:pt>
              </c:numCache>
            </c:numRef>
          </c:xVal>
          <c:yVal>
            <c:numRef>
              <c:f>('test radiation trace (3)'!$I$594:$I$638,'test radiation trace (3)'!$I$642:$I$646,'test radiation trace (3)'!$I$652:$I$654,'test radiation trace (3)'!$I$658:$I$663)</c:f>
              <c:numCache>
                <c:formatCode>General</c:formatCode>
                <c:ptCount val="59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0.64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1.3599999999999999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1.0449999999999999</c:v>
                </c:pt>
                <c:pt idx="56">
                  <c:v>1.0449999999999999</c:v>
                </c:pt>
                <c:pt idx="57">
                  <c:v>1.0449999999999999</c:v>
                </c:pt>
                <c:pt idx="58">
                  <c:v>1.0449999999999999</c:v>
                </c:pt>
              </c:numCache>
            </c:numRef>
          </c:yVal>
          <c:smooth val="0"/>
        </c:ser>
        <c:ser>
          <c:idx val="3"/>
          <c:order val="3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radiation trace (3)'!$A$738</c:f>
              <c:numCache>
                <c:formatCode>General</c:formatCode>
                <c:ptCount val="1"/>
                <c:pt idx="0">
                  <c:v>0.99279811041099508</c:v>
                </c:pt>
              </c:numCache>
            </c:numRef>
          </c:xVal>
          <c:yVal>
            <c:numRef>
              <c:f>'test radiation trace (3)'!$B$738</c:f>
              <c:numCache>
                <c:formatCode>General</c:formatCode>
                <c:ptCount val="1"/>
                <c:pt idx="0">
                  <c:v>0.99881355932203375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46544"/>
        <c:axId val="621943800"/>
      </c:scatterChart>
      <c:valAx>
        <c:axId val="6219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3800"/>
        <c:crosses val="autoZero"/>
        <c:crossBetween val="midCat"/>
      </c:valAx>
      <c:valAx>
        <c:axId val="621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radiation trace (ALL)'!$A$3:$A$72</c:f>
              <c:numCache>
                <c:formatCode>General</c:formatCode>
                <c:ptCount val="7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</c:numCache>
            </c:numRef>
          </c:xVal>
          <c:yVal>
            <c:numRef>
              <c:f>'test radiation trace (ALL)'!$B$3:$B$72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radiation trace (ALL)'!$A$73:$A$142</c:f>
              <c:numCache>
                <c:formatCode>General</c:formatCode>
                <c:ptCount val="70"/>
                <c:pt idx="0">
                  <c:v>-2</c:v>
                </c:pt>
                <c:pt idx="1">
                  <c:v>-1.9828171817154094</c:v>
                </c:pt>
                <c:pt idx="2">
                  <c:v>-1.9728171817154097</c:v>
                </c:pt>
                <c:pt idx="3">
                  <c:v>-1.9628171817154096</c:v>
                </c:pt>
                <c:pt idx="4">
                  <c:v>-2.0099999999999998</c:v>
                </c:pt>
                <c:pt idx="5">
                  <c:v>-2</c:v>
                </c:pt>
                <c:pt idx="6">
                  <c:v>-1.99</c:v>
                </c:pt>
                <c:pt idx="7">
                  <c:v>-2.0371828182845904</c:v>
                </c:pt>
                <c:pt idx="8">
                  <c:v>-2.0271828182845906</c:v>
                </c:pt>
                <c:pt idx="9">
                  <c:v>-2.0171828182845903</c:v>
                </c:pt>
                <c:pt idx="10">
                  <c:v>-1.9312687268616382</c:v>
                </c:pt>
                <c:pt idx="11">
                  <c:v>-1.8912687268616382</c:v>
                </c:pt>
                <c:pt idx="12">
                  <c:v>-1.8512687268616381</c:v>
                </c:pt>
                <c:pt idx="13">
                  <c:v>-2.04</c:v>
                </c:pt>
                <c:pt idx="14">
                  <c:v>-2</c:v>
                </c:pt>
                <c:pt idx="15">
                  <c:v>-1.96</c:v>
                </c:pt>
                <c:pt idx="16">
                  <c:v>-2.1487312731383619</c:v>
                </c:pt>
                <c:pt idx="17">
                  <c:v>-2.1087312731383618</c:v>
                </c:pt>
                <c:pt idx="18">
                  <c:v>-2.0687312731383618</c:v>
                </c:pt>
                <c:pt idx="19">
                  <c:v>-1.8453546354386858</c:v>
                </c:pt>
                <c:pt idx="20">
                  <c:v>-1.755354635438686</c:v>
                </c:pt>
                <c:pt idx="21">
                  <c:v>-1.6653546354386859</c:v>
                </c:pt>
                <c:pt idx="22">
                  <c:v>-2.09</c:v>
                </c:pt>
                <c:pt idx="23">
                  <c:v>-2</c:v>
                </c:pt>
                <c:pt idx="24">
                  <c:v>-1.91</c:v>
                </c:pt>
                <c:pt idx="25">
                  <c:v>-2.3346453645613141</c:v>
                </c:pt>
                <c:pt idx="26">
                  <c:v>-2.2446453645613142</c:v>
                </c:pt>
                <c:pt idx="27">
                  <c:v>-2.1546453645613139</c:v>
                </c:pt>
                <c:pt idx="28">
                  <c:v>-1.7250749074465528</c:v>
                </c:pt>
                <c:pt idx="29">
                  <c:v>-1.5650749074465526</c:v>
                </c:pt>
                <c:pt idx="30">
                  <c:v>-1.4050749074465529</c:v>
                </c:pt>
                <c:pt idx="31">
                  <c:v>-2.16</c:v>
                </c:pt>
                <c:pt idx="32">
                  <c:v>-2</c:v>
                </c:pt>
                <c:pt idx="33">
                  <c:v>-1.84</c:v>
                </c:pt>
                <c:pt idx="34">
                  <c:v>-2.5949250925534475</c:v>
                </c:pt>
                <c:pt idx="35">
                  <c:v>-2.4349250925534474</c:v>
                </c:pt>
                <c:pt idx="36">
                  <c:v>-2.2749250925534472</c:v>
                </c:pt>
                <c:pt idx="37">
                  <c:v>-1.5704295428852388</c:v>
                </c:pt>
                <c:pt idx="38">
                  <c:v>-1.3204295428852388</c:v>
                </c:pt>
                <c:pt idx="39">
                  <c:v>-1.0704295428852388</c:v>
                </c:pt>
                <c:pt idx="40">
                  <c:v>-2.25</c:v>
                </c:pt>
                <c:pt idx="41">
                  <c:v>-2</c:v>
                </c:pt>
                <c:pt idx="42">
                  <c:v>-1.75</c:v>
                </c:pt>
                <c:pt idx="43">
                  <c:v>-2.9295704571147612</c:v>
                </c:pt>
                <c:pt idx="44">
                  <c:v>-2.6795704571147612</c:v>
                </c:pt>
                <c:pt idx="45">
                  <c:v>-2.4295704571147612</c:v>
                </c:pt>
                <c:pt idx="46">
                  <c:v>-1.3814185417547438</c:v>
                </c:pt>
                <c:pt idx="47">
                  <c:v>-1.0214185417547439</c:v>
                </c:pt>
                <c:pt idx="48">
                  <c:v>-0.6614185417547439</c:v>
                </c:pt>
                <c:pt idx="49">
                  <c:v>-2.36</c:v>
                </c:pt>
                <c:pt idx="50">
                  <c:v>-2</c:v>
                </c:pt>
                <c:pt idx="51">
                  <c:v>-1.6400000000000001</c:v>
                </c:pt>
                <c:pt idx="52">
                  <c:v>-3.338581458245256</c:v>
                </c:pt>
                <c:pt idx="53">
                  <c:v>-2.9785814582452561</c:v>
                </c:pt>
                <c:pt idx="54">
                  <c:v>-2.6185814582452562</c:v>
                </c:pt>
                <c:pt idx="55">
                  <c:v>-1.1580419040550682</c:v>
                </c:pt>
                <c:pt idx="56">
                  <c:v>-0.66804190405506803</c:v>
                </c:pt>
                <c:pt idx="57">
                  <c:v>-0.17804190405506803</c:v>
                </c:pt>
                <c:pt idx="58">
                  <c:v>-2.4900000000000002</c:v>
                </c:pt>
                <c:pt idx="59">
                  <c:v>-2</c:v>
                </c:pt>
                <c:pt idx="60">
                  <c:v>-1.51</c:v>
                </c:pt>
                <c:pt idx="61">
                  <c:v>-3.8219580959449324</c:v>
                </c:pt>
                <c:pt idx="62">
                  <c:v>-3.3319580959449322</c:v>
                </c:pt>
                <c:pt idx="63">
                  <c:v>-2.841958095944932</c:v>
                </c:pt>
                <c:pt idx="64">
                  <c:v>-1.9550000000000001</c:v>
                </c:pt>
                <c:pt idx="65">
                  <c:v>-1.91</c:v>
                </c:pt>
                <c:pt idx="66">
                  <c:v>-2.2123226822806568</c:v>
                </c:pt>
                <c:pt idx="67">
                  <c:v>-2.1673226822806568</c:v>
                </c:pt>
                <c:pt idx="68">
                  <c:v>-2.1223226822806569</c:v>
                </c:pt>
                <c:pt idx="69">
                  <c:v>-2.077322682280657</c:v>
                </c:pt>
              </c:numCache>
            </c:numRef>
          </c:xVal>
          <c:yVal>
            <c:numRef>
              <c:f>'test radiation trace (ALL)'!$B$73:$B$142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-0.49</c:v>
                </c:pt>
                <c:pt idx="56">
                  <c:v>-0.49</c:v>
                </c:pt>
                <c:pt idx="57">
                  <c:v>-0.49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</c:v>
                </c:pt>
                <c:pt idx="65">
                  <c:v>0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80256"/>
        <c:axId val="616482216"/>
      </c:scatterChart>
      <c:valAx>
        <c:axId val="6164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2216"/>
        <c:crosses val="autoZero"/>
        <c:crossBetween val="midCat"/>
      </c:valAx>
      <c:valAx>
        <c:axId val="6164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30x2'!$B$78:$B$107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30x2'!$C$78:$C$107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30x2'!$A$112</c:f>
              <c:numCache>
                <c:formatCode>General</c:formatCode>
                <c:ptCount val="1"/>
                <c:pt idx="0">
                  <c:v>-0.69186615404816865</c:v>
                </c:pt>
              </c:numCache>
            </c:numRef>
          </c:xVal>
          <c:yVal>
            <c:numRef>
              <c:f>'test rand gauss 30x2'!$B$112</c:f>
              <c:numCache>
                <c:formatCode>General</c:formatCode>
                <c:ptCount val="1"/>
                <c:pt idx="0">
                  <c:v>-9.9256708042906594E-2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30x2'!$H$79,'test rand gauss 30x2'!$H$86:$H$87,'test rand gauss 30x2'!$H$91,'test rand gauss 30x2'!$H$96,'test rand gauss 30x2'!$H$99,'test rand gauss 30x2'!$H$102,'test rand gauss 30x2'!$H$105,'test rand gauss 30x2'!$H$107)</c:f>
              <c:numCache>
                <c:formatCode>General</c:formatCode>
                <c:ptCount val="9"/>
                <c:pt idx="0">
                  <c:v>-1.2240815571424164</c:v>
                </c:pt>
                <c:pt idx="1">
                  <c:v>-1.061157717861017</c:v>
                </c:pt>
                <c:pt idx="2">
                  <c:v>-0.12843118010240348</c:v>
                </c:pt>
                <c:pt idx="3">
                  <c:v>-0.80536306848204697</c:v>
                </c:pt>
                <c:pt idx="4">
                  <c:v>-0.65649337678175279</c:v>
                </c:pt>
                <c:pt idx="5">
                  <c:v>-1.448572631894242</c:v>
                </c:pt>
                <c:pt idx="6">
                  <c:v>0.13788092419104772</c:v>
                </c:pt>
                <c:pt idx="7">
                  <c:v>-0.77563893277149387</c:v>
                </c:pt>
                <c:pt idx="8">
                  <c:v>-0.26493784558919387</c:v>
                </c:pt>
              </c:numCache>
            </c:numRef>
          </c:xVal>
          <c:yVal>
            <c:numRef>
              <c:f>('test rand gauss 30x2'!$I$79,'test rand gauss 30x2'!$I$86:$I$87,'test rand gauss 30x2'!$I$91,'test rand gauss 30x2'!$I$96,'test rand gauss 30x2'!$I$99,'test rand gauss 30x2'!$I$102,'test rand gauss 30x2'!$I$105,'test rand gauss 30x2'!$I$107)</c:f>
              <c:numCache>
                <c:formatCode>General</c:formatCode>
                <c:ptCount val="9"/>
                <c:pt idx="0">
                  <c:v>-0.90805256425299141</c:v>
                </c:pt>
                <c:pt idx="1">
                  <c:v>0.22256318341291925</c:v>
                </c:pt>
                <c:pt idx="2">
                  <c:v>0.41060225425359065</c:v>
                </c:pt>
                <c:pt idx="3">
                  <c:v>-0.65925842326114859</c:v>
                </c:pt>
                <c:pt idx="4">
                  <c:v>-8.2567370495402623E-2</c:v>
                </c:pt>
                <c:pt idx="5">
                  <c:v>-0.34361884044202545</c:v>
                </c:pt>
                <c:pt idx="6">
                  <c:v>0.37480457384351251</c:v>
                </c:pt>
                <c:pt idx="7">
                  <c:v>-0.17871968600735788</c:v>
                </c:pt>
                <c:pt idx="8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83784"/>
        <c:axId val="616484176"/>
      </c:scatterChart>
      <c:valAx>
        <c:axId val="61648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4176"/>
        <c:crosses val="autoZero"/>
        <c:crossBetween val="midCat"/>
      </c:valAx>
      <c:valAx>
        <c:axId val="6164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30x2'!$B$116:$B$145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30x2'!$C$116:$C$145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30x2'!$A$150</c:f>
              <c:numCache>
                <c:formatCode>General</c:formatCode>
                <c:ptCount val="1"/>
                <c:pt idx="0">
                  <c:v>-0.69845975968099094</c:v>
                </c:pt>
              </c:numCache>
            </c:numRef>
          </c:xVal>
          <c:yVal>
            <c:numRef>
              <c:f>'test rand gauss 30x2'!$B$150</c:f>
              <c:numCache>
                <c:formatCode>General</c:formatCode>
                <c:ptCount val="1"/>
                <c:pt idx="0">
                  <c:v>-0.19646996475826781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30x2'!$H$117,'test rand gauss 30x2'!$H$124:$H$125,'test rand gauss 30x2'!$H$129,'test rand gauss 30x2'!$H$134,'test rand gauss 30x2'!$H$137,'test rand gauss 30x2'!$H$140:$H$141,'test rand gauss 30x2'!$H$143,'test rand gauss 30x2'!$H$145)</c:f>
              <c:numCache>
                <c:formatCode>General</c:formatCode>
                <c:ptCount val="10"/>
                <c:pt idx="0">
                  <c:v>-1.2240815571424164</c:v>
                </c:pt>
                <c:pt idx="1">
                  <c:v>-1.061157717861017</c:v>
                </c:pt>
                <c:pt idx="2">
                  <c:v>-0.12843118010240348</c:v>
                </c:pt>
                <c:pt idx="3">
                  <c:v>-0.80536306848204697</c:v>
                </c:pt>
                <c:pt idx="4">
                  <c:v>-0.65649337678175279</c:v>
                </c:pt>
                <c:pt idx="5">
                  <c:v>-1.448572631894242</c:v>
                </c:pt>
                <c:pt idx="6">
                  <c:v>0.13788092419104772</c:v>
                </c:pt>
                <c:pt idx="7">
                  <c:v>-0.75780221037639195</c:v>
                </c:pt>
                <c:pt idx="8">
                  <c:v>-0.77563893277149387</c:v>
                </c:pt>
                <c:pt idx="9">
                  <c:v>-0.26493784558919387</c:v>
                </c:pt>
              </c:numCache>
            </c:numRef>
          </c:xVal>
          <c:yVal>
            <c:numRef>
              <c:f>('test rand gauss 30x2'!$I$117,'test rand gauss 30x2'!$I$124:$I$125,'test rand gauss 30x2'!$I$129,'test rand gauss 30x2'!$I$134,'test rand gauss 30x2'!$I$137,'test rand gauss 30x2'!$I$140:$I$141,'test rand gauss 30x2'!$I$143,'test rand gauss 30x2'!$I$145)</c:f>
              <c:numCache>
                <c:formatCode>General</c:formatCode>
                <c:ptCount val="10"/>
                <c:pt idx="0">
                  <c:v>-0.90805256425299141</c:v>
                </c:pt>
                <c:pt idx="1">
                  <c:v>0.22256318341291925</c:v>
                </c:pt>
                <c:pt idx="2">
                  <c:v>0.41060225425359065</c:v>
                </c:pt>
                <c:pt idx="3">
                  <c:v>-0.65925842326114859</c:v>
                </c:pt>
                <c:pt idx="4">
                  <c:v>-8.2567370495402623E-2</c:v>
                </c:pt>
                <c:pt idx="5">
                  <c:v>-0.34361884044202545</c:v>
                </c:pt>
                <c:pt idx="6">
                  <c:v>0.37480457384351251</c:v>
                </c:pt>
                <c:pt idx="7">
                  <c:v>-1.0713892751965188</c:v>
                </c:pt>
                <c:pt idx="8">
                  <c:v>-0.17871968600735788</c:v>
                </c:pt>
                <c:pt idx="9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3896"/>
        <c:axId val="133375072"/>
      </c:scatterChart>
      <c:valAx>
        <c:axId val="13337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5072"/>
        <c:crosses val="autoZero"/>
        <c:crossBetween val="midCat"/>
      </c:valAx>
      <c:valAx>
        <c:axId val="1333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30x2'!$B$154:$B$183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30x2'!$C$154:$C$183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30x2'!$A$188</c:f>
              <c:numCache>
                <c:formatCode>General</c:formatCode>
                <c:ptCount val="1"/>
                <c:pt idx="0">
                  <c:v>-0.79138650233343977</c:v>
                </c:pt>
              </c:numCache>
            </c:numRef>
          </c:xVal>
          <c:yVal>
            <c:numRef>
              <c:f>'test rand gauss 30x2'!$B$188</c:f>
              <c:numCache>
                <c:formatCode>General</c:formatCode>
                <c:ptCount val="1"/>
                <c:pt idx="0">
                  <c:v>-0.25994491349179893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30x2'!$H$155,'test rand gauss 30x2'!$H$162:$H$163,'test rand gauss 30x2'!$H$167,'test rand gauss 30x2'!$H$172,'test rand gauss 30x2'!$H$175,'test rand gauss 30x2'!$H$179,'test rand gauss 30x2'!$H$181,'test rand gauss 30x2'!$H$183)</c:f>
              <c:numCache>
                <c:formatCode>General</c:formatCode>
                <c:ptCount val="9"/>
                <c:pt idx="0">
                  <c:v>-1.2240815571424164</c:v>
                </c:pt>
                <c:pt idx="1">
                  <c:v>-1.061157717861017</c:v>
                </c:pt>
                <c:pt idx="2">
                  <c:v>-0.12843118010240348</c:v>
                </c:pt>
                <c:pt idx="3">
                  <c:v>-0.80536306848204697</c:v>
                </c:pt>
                <c:pt idx="4">
                  <c:v>-0.65649337678175279</c:v>
                </c:pt>
                <c:pt idx="5">
                  <c:v>-1.448572631894242</c:v>
                </c:pt>
                <c:pt idx="6">
                  <c:v>-0.75780221037639195</c:v>
                </c:pt>
                <c:pt idx="7">
                  <c:v>-0.77563893277149387</c:v>
                </c:pt>
                <c:pt idx="8">
                  <c:v>-0.26493784558919387</c:v>
                </c:pt>
              </c:numCache>
            </c:numRef>
          </c:xVal>
          <c:yVal>
            <c:numRef>
              <c:f>('test rand gauss 30x2'!$I$155,'test rand gauss 30x2'!$I$162:$I$163,'test rand gauss 30x2'!$I$167,'test rand gauss 30x2'!$I$172,'test rand gauss 30x2'!$I$175,'test rand gauss 30x2'!$I$179,'test rand gauss 30x2'!$I$181,'test rand gauss 30x2'!$I$183)</c:f>
              <c:numCache>
                <c:formatCode>General</c:formatCode>
                <c:ptCount val="9"/>
                <c:pt idx="0">
                  <c:v>-0.90805256425299141</c:v>
                </c:pt>
                <c:pt idx="1">
                  <c:v>0.22256318341291925</c:v>
                </c:pt>
                <c:pt idx="2">
                  <c:v>0.41060225425359065</c:v>
                </c:pt>
                <c:pt idx="3">
                  <c:v>-0.65925842326114859</c:v>
                </c:pt>
                <c:pt idx="4">
                  <c:v>-8.2567370495402623E-2</c:v>
                </c:pt>
                <c:pt idx="5">
                  <c:v>-0.34361884044202545</c:v>
                </c:pt>
                <c:pt idx="6">
                  <c:v>-1.0713892751965188</c:v>
                </c:pt>
                <c:pt idx="7">
                  <c:v>-0.17871968600735788</c:v>
                </c:pt>
                <c:pt idx="8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0368"/>
        <c:axId val="133374680"/>
      </c:scatterChart>
      <c:valAx>
        <c:axId val="1333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680"/>
        <c:crosses val="autoZero"/>
        <c:crossBetween val="midCat"/>
      </c:valAx>
      <c:valAx>
        <c:axId val="1333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30x2'!$B$154:$B$183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30x2'!$C$154:$C$183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30x2'!$A$226</c:f>
              <c:numCache>
                <c:formatCode>General</c:formatCode>
                <c:ptCount val="1"/>
                <c:pt idx="0">
                  <c:v>-0.79138650233343977</c:v>
                </c:pt>
              </c:numCache>
            </c:numRef>
          </c:xVal>
          <c:yVal>
            <c:numRef>
              <c:f>'test rand gauss 30x2'!$B$226</c:f>
              <c:numCache>
                <c:formatCode>General</c:formatCode>
                <c:ptCount val="1"/>
                <c:pt idx="0">
                  <c:v>-0.25994491349179893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30x2'!$H$155:$H$157,'test rand gauss 30x2'!$H$162:$H$163,'test rand gauss 30x2'!$H$165:$H$169,'test rand gauss 30x2'!$H$171:$H$172,'test rand gauss 30x2'!$H$174:$H$181,'test rand gauss 30x2'!$H$183,'test rand gauss 30x2'!$H$193:$H$195,'test rand gauss 30x2'!$H$200:$H$201,'test rand gauss 30x2'!$H$203:$H$207,'test rand gauss 30x2'!$H$209:$H$219,'test rand gauss 30x2'!$H$221)</c:f>
              <c:numCache>
                <c:formatCode>General</c:formatCode>
                <c:ptCount val="43"/>
                <c:pt idx="0">
                  <c:v>-1.2240815571424164</c:v>
                </c:pt>
                <c:pt idx="1">
                  <c:v>0</c:v>
                </c:pt>
                <c:pt idx="2">
                  <c:v>0</c:v>
                </c:pt>
                <c:pt idx="3">
                  <c:v>-1.061157717861017</c:v>
                </c:pt>
                <c:pt idx="4">
                  <c:v>-0.12843118010240348</c:v>
                </c:pt>
                <c:pt idx="5">
                  <c:v>0</c:v>
                </c:pt>
                <c:pt idx="6">
                  <c:v>0</c:v>
                </c:pt>
                <c:pt idx="7">
                  <c:v>-0.80536306848204697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-0.65649337678175279</c:v>
                </c:pt>
                <c:pt idx="12">
                  <c:v>0</c:v>
                </c:pt>
                <c:pt idx="13">
                  <c:v>-1.448572631894242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-0.75780221037639195</c:v>
                </c:pt>
                <c:pt idx="18">
                  <c:v>0</c:v>
                </c:pt>
                <c:pt idx="19">
                  <c:v>-0.77563893277149387</c:v>
                </c:pt>
                <c:pt idx="20">
                  <c:v>-0.26493784558919387</c:v>
                </c:pt>
                <c:pt idx="21">
                  <c:v>-1.2240815571424164</c:v>
                </c:pt>
                <c:pt idx="22">
                  <c:v>0</c:v>
                </c:pt>
                <c:pt idx="23">
                  <c:v>0</c:v>
                </c:pt>
                <c:pt idx="24">
                  <c:v>-1.061157717861017</c:v>
                </c:pt>
                <c:pt idx="25">
                  <c:v>-0.12843118010240348</c:v>
                </c:pt>
                <c:pt idx="26">
                  <c:v>0</c:v>
                </c:pt>
                <c:pt idx="27">
                  <c:v>0</c:v>
                </c:pt>
                <c:pt idx="28">
                  <c:v>-0.80536306848204697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-0.65649337678175279</c:v>
                </c:pt>
                <c:pt idx="33">
                  <c:v>0</c:v>
                </c:pt>
                <c:pt idx="34">
                  <c:v>0</c:v>
                </c:pt>
                <c:pt idx="35">
                  <c:v>-1.448572631894242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-0.75780221037639195</c:v>
                </c:pt>
                <c:pt idx="40">
                  <c:v>0</c:v>
                </c:pt>
                <c:pt idx="41">
                  <c:v>-0.77563893277149387</c:v>
                </c:pt>
                <c:pt idx="42">
                  <c:v>-0.26493784558919387</c:v>
                </c:pt>
              </c:numCache>
            </c:numRef>
          </c:xVal>
          <c:yVal>
            <c:numRef>
              <c:f>('test rand gauss 30x2'!$I$155:$I$157,'test rand gauss 30x2'!$I$162:$I$163,'test rand gauss 30x2'!$I$165:$I$169,'test rand gauss 30x2'!$I$171:$I$172,'test rand gauss 30x2'!$I$174:$I$181,'test rand gauss 30x2'!$I$183,'test rand gauss 30x2'!$I$193:$I$195,'test rand gauss 30x2'!$I$200:$I$201,'test rand gauss 30x2'!$I$203:$I$207,'test rand gauss 30x2'!$I$209:$I$219,'test rand gauss 30x2'!$I$221)</c:f>
              <c:numCache>
                <c:formatCode>General</c:formatCode>
                <c:ptCount val="43"/>
                <c:pt idx="0">
                  <c:v>-0.90805256425299141</c:v>
                </c:pt>
                <c:pt idx="1">
                  <c:v>0</c:v>
                </c:pt>
                <c:pt idx="2">
                  <c:v>0</c:v>
                </c:pt>
                <c:pt idx="3">
                  <c:v>0.22256318341291925</c:v>
                </c:pt>
                <c:pt idx="4">
                  <c:v>0.41060225425359065</c:v>
                </c:pt>
                <c:pt idx="5">
                  <c:v>0</c:v>
                </c:pt>
                <c:pt idx="6">
                  <c:v>0</c:v>
                </c:pt>
                <c:pt idx="7">
                  <c:v>-0.65925842326114859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-8.2567370495402623E-2</c:v>
                </c:pt>
                <c:pt idx="12">
                  <c:v>0</c:v>
                </c:pt>
                <c:pt idx="13">
                  <c:v>-0.34361884044202545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-1.0713892751965188</c:v>
                </c:pt>
                <c:pt idx="18">
                  <c:v>0</c:v>
                </c:pt>
                <c:pt idx="19">
                  <c:v>-0.17871968600735788</c:v>
                </c:pt>
                <c:pt idx="20">
                  <c:v>0.27093650056274449</c:v>
                </c:pt>
                <c:pt idx="21">
                  <c:v>-0.90805256425299141</c:v>
                </c:pt>
                <c:pt idx="22">
                  <c:v>0</c:v>
                </c:pt>
                <c:pt idx="23">
                  <c:v>0</c:v>
                </c:pt>
                <c:pt idx="24">
                  <c:v>0.22256318341291925</c:v>
                </c:pt>
                <c:pt idx="25">
                  <c:v>0.41060225425359065</c:v>
                </c:pt>
                <c:pt idx="26">
                  <c:v>0</c:v>
                </c:pt>
                <c:pt idx="27">
                  <c:v>0</c:v>
                </c:pt>
                <c:pt idx="28">
                  <c:v>-0.65925842326114859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-8.2567370495402623E-2</c:v>
                </c:pt>
                <c:pt idx="33">
                  <c:v>0</c:v>
                </c:pt>
                <c:pt idx="34">
                  <c:v>0</c:v>
                </c:pt>
                <c:pt idx="35">
                  <c:v>-0.34361884044202545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-1.0713892751965188</c:v>
                </c:pt>
                <c:pt idx="40">
                  <c:v>0</c:v>
                </c:pt>
                <c:pt idx="41">
                  <c:v>-0.17871968600735788</c:v>
                </c:pt>
                <c:pt idx="42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5464"/>
        <c:axId val="133373112"/>
      </c:scatterChart>
      <c:valAx>
        <c:axId val="1333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3112"/>
        <c:crosses val="autoZero"/>
        <c:crossBetween val="midCat"/>
      </c:valAx>
      <c:valAx>
        <c:axId val="1333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(2)'!$A$36</c:f>
              <c:numCache>
                <c:formatCode>General</c:formatCode>
                <c:ptCount val="1"/>
                <c:pt idx="0">
                  <c:v>1.9813318465562726</c:v>
                </c:pt>
              </c:numCache>
            </c:numRef>
          </c:xVal>
          <c:yVal>
            <c:numRef>
              <c:f>'test rand gauss 30x2 (2)'!$B$36</c:f>
              <c:numCache>
                <c:formatCode>General</c:formatCode>
                <c:ptCount val="1"/>
                <c:pt idx="0">
                  <c:v>1.3015684025001548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5856"/>
        <c:axId val="132996840"/>
      </c:scatterChart>
      <c:valAx>
        <c:axId val="1333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840"/>
        <c:crosses val="autoZero"/>
        <c:crossBetween val="midCat"/>
      </c:valAx>
      <c:valAx>
        <c:axId val="1329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(2)'!$B$40:$B$69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(2)'!$C$40:$C$69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2"/>
          <c:order val="1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(2)'!$H$44,'test rand gauss 30x2 (2)'!$H$68)</c:f>
              <c:numCache>
                <c:formatCode>General</c:formatCode>
                <c:ptCount val="2"/>
                <c:pt idx="0">
                  <c:v>1.2407075520907429</c:v>
                </c:pt>
                <c:pt idx="1">
                  <c:v>1.9813318465562726</c:v>
                </c:pt>
              </c:numCache>
            </c:numRef>
          </c:xVal>
          <c:yVal>
            <c:numRef>
              <c:f>('test rand gauss 30x2 (2)'!$I$44,'test rand gauss 30x2 (2)'!$I$68)</c:f>
              <c:numCache>
                <c:formatCode>General</c:formatCode>
                <c:ptCount val="2"/>
                <c:pt idx="0">
                  <c:v>1.1375317786926569</c:v>
                </c:pt>
                <c:pt idx="1">
                  <c:v>1.3015684025001548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7624"/>
        <c:axId val="132998016"/>
      </c:scatterChart>
      <c:valAx>
        <c:axId val="1329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8016"/>
        <c:crosses val="autoZero"/>
        <c:crossBetween val="midCat"/>
      </c:valAx>
      <c:valAx>
        <c:axId val="132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(3)'!$A$36</c:f>
              <c:numCache>
                <c:formatCode>General</c:formatCode>
                <c:ptCount val="1"/>
                <c:pt idx="0">
                  <c:v>0.89299347667304085</c:v>
                </c:pt>
              </c:numCache>
            </c:numRef>
          </c:xVal>
          <c:yVal>
            <c:numRef>
              <c:f>'test rand gauss 30x2 (3)'!$B$36</c:f>
              <c:numCache>
                <c:formatCode>General</c:formatCode>
                <c:ptCount val="1"/>
                <c:pt idx="0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9968"/>
        <c:axId val="132018008"/>
      </c:scatterChart>
      <c:valAx>
        <c:axId val="1320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8008"/>
        <c:crosses val="autoZero"/>
        <c:crossBetween val="midCat"/>
      </c:valAx>
      <c:valAx>
        <c:axId val="1320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6</xdr:row>
      <xdr:rowOff>60960</xdr:rowOff>
    </xdr:from>
    <xdr:to>
      <xdr:col>15</xdr:col>
      <xdr:colOff>358140</xdr:colOff>
      <xdr:row>21</xdr:row>
      <xdr:rowOff>60960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46</xdr:row>
      <xdr:rowOff>68580</xdr:rowOff>
    </xdr:from>
    <xdr:to>
      <xdr:col>19</xdr:col>
      <xdr:colOff>53340</xdr:colOff>
      <xdr:row>61</xdr:row>
      <xdr:rowOff>68580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81</xdr:row>
      <xdr:rowOff>0</xdr:rowOff>
    </xdr:from>
    <xdr:to>
      <xdr:col>17</xdr:col>
      <xdr:colOff>579120</xdr:colOff>
      <xdr:row>96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274320</xdr:colOff>
      <xdr:row>118</xdr:row>
      <xdr:rowOff>91440</xdr:rowOff>
    </xdr:from>
    <xdr:to>
      <xdr:col>18</xdr:col>
      <xdr:colOff>152400</xdr:colOff>
      <xdr:row>133</xdr:row>
      <xdr:rowOff>91440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182880</xdr:colOff>
      <xdr:row>157</xdr:row>
      <xdr:rowOff>83820</xdr:rowOff>
    </xdr:from>
    <xdr:to>
      <xdr:col>18</xdr:col>
      <xdr:colOff>60960</xdr:colOff>
      <xdr:row>172</xdr:row>
      <xdr:rowOff>83820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194</xdr:row>
      <xdr:rowOff>144780</xdr:rowOff>
    </xdr:from>
    <xdr:to>
      <xdr:col>17</xdr:col>
      <xdr:colOff>609600</xdr:colOff>
      <xdr:row>209</xdr:row>
      <xdr:rowOff>144780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15</xdr:col>
      <xdr:colOff>548640</xdr:colOff>
      <xdr:row>22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662940</xdr:colOff>
      <xdr:row>42</xdr:row>
      <xdr:rowOff>0</xdr:rowOff>
    </xdr:from>
    <xdr:to>
      <xdr:col>17</xdr:col>
      <xdr:colOff>541020</xdr:colOff>
      <xdr:row>57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175260</xdr:rowOff>
    </xdr:from>
    <xdr:to>
      <xdr:col>11</xdr:col>
      <xdr:colOff>30480</xdr:colOff>
      <xdr:row>20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17</xdr:col>
      <xdr:colOff>548640</xdr:colOff>
      <xdr:row>55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17</xdr:col>
      <xdr:colOff>548640</xdr:colOff>
      <xdr:row>96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120</xdr:row>
      <xdr:rowOff>0</xdr:rowOff>
    </xdr:from>
    <xdr:to>
      <xdr:col>17</xdr:col>
      <xdr:colOff>548640</xdr:colOff>
      <xdr:row>135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175260</xdr:rowOff>
    </xdr:from>
    <xdr:to>
      <xdr:col>11</xdr:col>
      <xdr:colOff>99060</xdr:colOff>
      <xdr:row>17</xdr:row>
      <xdr:rowOff>144780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548640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5</xdr:row>
      <xdr:rowOff>22860</xdr:rowOff>
    </xdr:from>
    <xdr:to>
      <xdr:col>18</xdr:col>
      <xdr:colOff>601980</xdr:colOff>
      <xdr:row>20</xdr:row>
      <xdr:rowOff>22860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77</xdr:row>
      <xdr:rowOff>137160</xdr:rowOff>
    </xdr:from>
    <xdr:to>
      <xdr:col>12</xdr:col>
      <xdr:colOff>106680</xdr:colOff>
      <xdr:row>92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617220</xdr:colOff>
      <xdr:row>346</xdr:row>
      <xdr:rowOff>22860</xdr:rowOff>
    </xdr:from>
    <xdr:to>
      <xdr:col>17</xdr:col>
      <xdr:colOff>495300</xdr:colOff>
      <xdr:row>361</xdr:row>
      <xdr:rowOff>22860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</xdr:colOff>
      <xdr:row>486</xdr:row>
      <xdr:rowOff>0</xdr:rowOff>
    </xdr:from>
    <xdr:to>
      <xdr:col>18</xdr:col>
      <xdr:colOff>571500</xdr:colOff>
      <xdr:row>501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197</xdr:row>
      <xdr:rowOff>53340</xdr:rowOff>
    </xdr:from>
    <xdr:to>
      <xdr:col>19</xdr:col>
      <xdr:colOff>243840</xdr:colOff>
      <xdr:row>212</xdr:row>
      <xdr:rowOff>53340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418</xdr:row>
      <xdr:rowOff>99060</xdr:rowOff>
    </xdr:from>
    <xdr:to>
      <xdr:col>19</xdr:col>
      <xdr:colOff>38100</xdr:colOff>
      <xdr:row>433</xdr:row>
      <xdr:rowOff>99060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18</xdr:col>
      <xdr:colOff>548640</xdr:colOff>
      <xdr:row>561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673</xdr:row>
      <xdr:rowOff>0</xdr:rowOff>
    </xdr:from>
    <xdr:to>
      <xdr:col>18</xdr:col>
      <xdr:colOff>548640</xdr:colOff>
      <xdr:row>688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167640</xdr:rowOff>
    </xdr:from>
    <xdr:to>
      <xdr:col>12</xdr:col>
      <xdr:colOff>548640</xdr:colOff>
      <xdr:row>18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opLeftCell="A55" workbookViewId="0">
      <selection activeCell="B75" sqref="B75"/>
    </sheetView>
  </sheetViews>
  <sheetFormatPr defaultRowHeight="14.4" x14ac:dyDescent="0.3"/>
  <cols>
    <col min="1" max="16384" width="8.796875" style="1"/>
  </cols>
  <sheetData>
    <row r="1" spans="1:8" x14ac:dyDescent="0.3">
      <c r="A1" s="1" t="s">
        <v>0</v>
      </c>
      <c r="B1" s="1" t="s">
        <v>1</v>
      </c>
    </row>
    <row r="2" spans="1:8" x14ac:dyDescent="0.3">
      <c r="A2" s="1">
        <f>COUNTA(A3:A32)</f>
        <v>30</v>
      </c>
      <c r="B2" s="1">
        <f>COUNTA(A3:B32)/A2</f>
        <v>2</v>
      </c>
      <c r="G2" s="1" t="s">
        <v>2</v>
      </c>
    </row>
    <row r="3" spans="1:8" x14ac:dyDescent="0.3">
      <c r="A3" s="1">
        <f>_xlfn.NORM.S.INV(G3)</f>
        <v>-2.5543663986074772</v>
      </c>
      <c r="B3" s="1">
        <f>_xlfn.NORM.S.INV(H3)</f>
        <v>-0.32117082445948669</v>
      </c>
      <c r="G3" s="1">
        <v>5.3190623182682861E-3</v>
      </c>
      <c r="H3" s="1">
        <v>0.37404047029057053</v>
      </c>
    </row>
    <row r="4" spans="1:8" x14ac:dyDescent="0.3">
      <c r="A4" s="1">
        <f t="shared" ref="A4:A32" si="0">_xlfn.NORM.S.INV(G4)</f>
        <v>-1.2240815571424164</v>
      </c>
      <c r="B4" s="1">
        <f t="shared" ref="B4:B32" si="1">_xlfn.NORM.S.INV(H4)</f>
        <v>-0.90805256425299141</v>
      </c>
      <c r="G4" s="1">
        <v>0.11046073131225642</v>
      </c>
      <c r="H4" s="1">
        <v>0.18192522537246802</v>
      </c>
    </row>
    <row r="5" spans="1:8" x14ac:dyDescent="0.3">
      <c r="A5" s="1">
        <f t="shared" si="0"/>
        <v>0.86325974139383788</v>
      </c>
      <c r="B5" s="1">
        <f t="shared" si="1"/>
        <v>0.12564563592505235</v>
      </c>
      <c r="G5" s="1">
        <v>0.80600266320633951</v>
      </c>
      <c r="H5" s="1">
        <v>0.54999378153111367</v>
      </c>
    </row>
    <row r="6" spans="1:8" x14ac:dyDescent="0.3">
      <c r="A6" s="1">
        <f t="shared" si="0"/>
        <v>0.50524742935838618</v>
      </c>
      <c r="B6" s="1">
        <f t="shared" si="1"/>
        <v>-0.52133903363444312</v>
      </c>
      <c r="G6" s="1">
        <v>0.69330746928727782</v>
      </c>
      <c r="H6" s="1">
        <v>0.30106530691394939</v>
      </c>
    </row>
    <row r="7" spans="1:8" x14ac:dyDescent="0.3">
      <c r="A7" s="1">
        <f t="shared" si="0"/>
        <v>1.2407075520907429</v>
      </c>
      <c r="B7" s="1">
        <f t="shared" si="1"/>
        <v>1.1375317786926569</v>
      </c>
      <c r="G7" s="1">
        <v>0.8926430982882988</v>
      </c>
      <c r="H7" s="1">
        <v>0.87234197620541676</v>
      </c>
    </row>
    <row r="8" spans="1:8" x14ac:dyDescent="0.3">
      <c r="A8" s="1">
        <f t="shared" si="0"/>
        <v>2.4059380553909229</v>
      </c>
      <c r="B8" s="1">
        <f t="shared" si="1"/>
        <v>-0.36357269897985933</v>
      </c>
      <c r="G8" s="1">
        <v>0.9919345001781068</v>
      </c>
      <c r="H8" s="1">
        <v>0.3580885582936536</v>
      </c>
    </row>
    <row r="9" spans="1:8" x14ac:dyDescent="0.3">
      <c r="A9" s="1">
        <f t="shared" si="0"/>
        <v>0.38095633095156323</v>
      </c>
      <c r="B9" s="1">
        <f t="shared" si="1"/>
        <v>3.0801527331652849</v>
      </c>
      <c r="G9" s="1">
        <v>0.64838217382580954</v>
      </c>
      <c r="H9" s="1">
        <v>0.99896552765994273</v>
      </c>
    </row>
    <row r="10" spans="1:8" x14ac:dyDescent="0.3">
      <c r="A10" s="1">
        <f t="shared" si="0"/>
        <v>-1.2946330775211872</v>
      </c>
      <c r="B10" s="1">
        <f t="shared" si="1"/>
        <v>1.547786941224466</v>
      </c>
      <c r="G10" s="1">
        <v>9.7723418020506325E-2</v>
      </c>
      <c r="H10" s="1">
        <v>0.93916319920819336</v>
      </c>
    </row>
    <row r="11" spans="1:8" x14ac:dyDescent="0.3">
      <c r="A11" s="1">
        <f t="shared" si="0"/>
        <v>-1.061157717861017</v>
      </c>
      <c r="B11" s="1">
        <f t="shared" si="1"/>
        <v>0.22256318341291925</v>
      </c>
      <c r="G11" s="1">
        <v>0.14430911558665382</v>
      </c>
      <c r="H11" s="1">
        <v>0.58806225344601237</v>
      </c>
    </row>
    <row r="12" spans="1:8" x14ac:dyDescent="0.3">
      <c r="A12" s="1">
        <f t="shared" si="0"/>
        <v>-0.12843118010240348</v>
      </c>
      <c r="B12" s="1">
        <f t="shared" si="1"/>
        <v>0.41060225425359065</v>
      </c>
      <c r="G12" s="1">
        <v>0.4489038786593994</v>
      </c>
      <c r="H12" s="1">
        <v>0.65931789476064662</v>
      </c>
    </row>
    <row r="13" spans="1:8" x14ac:dyDescent="0.3">
      <c r="A13" s="1">
        <f t="shared" si="0"/>
        <v>0.65164589913931725</v>
      </c>
      <c r="B13" s="1">
        <f t="shared" si="1"/>
        <v>2.0672828517285664</v>
      </c>
      <c r="G13" s="1">
        <v>0.74268518463323951</v>
      </c>
      <c r="H13" s="1">
        <v>0.98064624542983259</v>
      </c>
    </row>
    <row r="14" spans="1:8" x14ac:dyDescent="0.3">
      <c r="A14" s="1">
        <f t="shared" si="0"/>
        <v>-0.74912760415551138</v>
      </c>
      <c r="B14" s="1">
        <f t="shared" si="1"/>
        <v>-1.5223396825075397</v>
      </c>
      <c r="G14" s="1">
        <v>0.2268901493522163</v>
      </c>
      <c r="H14" s="1">
        <v>6.3961994920709642E-2</v>
      </c>
    </row>
    <row r="15" spans="1:8" x14ac:dyDescent="0.3">
      <c r="A15" s="1">
        <f t="shared" si="0"/>
        <v>1.4733636779292958</v>
      </c>
      <c r="B15" s="1">
        <f t="shared" si="1"/>
        <v>-0.73102419729287049</v>
      </c>
      <c r="G15" s="1">
        <v>0.92967350061037468</v>
      </c>
      <c r="H15" s="1">
        <v>0.23238218657838494</v>
      </c>
    </row>
    <row r="16" spans="1:8" x14ac:dyDescent="0.3">
      <c r="A16" s="1">
        <f t="shared" si="0"/>
        <v>-0.80536306848204697</v>
      </c>
      <c r="B16" s="1">
        <f t="shared" si="1"/>
        <v>-0.65925842326114859</v>
      </c>
      <c r="G16" s="1">
        <v>0.21030509851133017</v>
      </c>
      <c r="H16" s="1">
        <v>0.25486491802224653</v>
      </c>
    </row>
    <row r="17" spans="1:8" x14ac:dyDescent="0.3">
      <c r="A17" s="1">
        <f t="shared" si="0"/>
        <v>1.340399419497915</v>
      </c>
      <c r="B17" s="1">
        <f t="shared" si="1"/>
        <v>0.24333788963397013</v>
      </c>
      <c r="G17" s="1">
        <v>0.90994223782010342</v>
      </c>
      <c r="H17" s="1">
        <v>0.59612817268066309</v>
      </c>
    </row>
    <row r="18" spans="1:8" x14ac:dyDescent="0.3">
      <c r="A18" s="1">
        <f t="shared" si="0"/>
        <v>0.41791419398616159</v>
      </c>
      <c r="B18" s="1">
        <f t="shared" si="1"/>
        <v>0.59139716422315047</v>
      </c>
      <c r="G18" s="1">
        <v>0.66199507281542924</v>
      </c>
      <c r="H18" s="1">
        <v>0.72287283000085667</v>
      </c>
    </row>
    <row r="19" spans="1:8" x14ac:dyDescent="0.3">
      <c r="A19" s="1">
        <f t="shared" si="0"/>
        <v>1.6399590354936611</v>
      </c>
      <c r="B19" s="1">
        <f t="shared" si="1"/>
        <v>-2.4199478873619218</v>
      </c>
      <c r="G19" s="1">
        <v>0.94949315766789166</v>
      </c>
      <c r="H19" s="1">
        <v>7.7613657416342186E-3</v>
      </c>
    </row>
    <row r="20" spans="1:8" x14ac:dyDescent="0.3">
      <c r="A20" s="1">
        <f t="shared" si="0"/>
        <v>0.55982923192349876</v>
      </c>
      <c r="B20" s="1">
        <f t="shared" si="1"/>
        <v>-0.18842597776213385</v>
      </c>
      <c r="G20" s="1">
        <v>0.7122020386331076</v>
      </c>
      <c r="H20" s="1">
        <v>0.42527136854940084</v>
      </c>
    </row>
    <row r="21" spans="1:8" x14ac:dyDescent="0.3">
      <c r="A21" s="1">
        <f t="shared" si="0"/>
        <v>-0.65649337678175279</v>
      </c>
      <c r="B21" s="1">
        <f t="shared" si="1"/>
        <v>-8.2567370495402623E-2</v>
      </c>
      <c r="G21" s="1">
        <v>0.25575336383634628</v>
      </c>
      <c r="H21" s="1">
        <v>0.46709777361348503</v>
      </c>
    </row>
    <row r="22" spans="1:8" x14ac:dyDescent="0.3">
      <c r="A22" s="1">
        <f t="shared" si="0"/>
        <v>1.5608631558693553</v>
      </c>
      <c r="B22" s="1">
        <f t="shared" si="1"/>
        <v>-0.88231660284004121</v>
      </c>
      <c r="G22" s="1">
        <v>0.9407219789213912</v>
      </c>
      <c r="H22" s="1">
        <v>0.18880281025434664</v>
      </c>
    </row>
    <row r="23" spans="1:8" x14ac:dyDescent="0.3">
      <c r="A23" s="1">
        <f t="shared" si="0"/>
        <v>0.88259545582414145</v>
      </c>
      <c r="B23" s="1">
        <f t="shared" si="1"/>
        <v>-0.34472540312448546</v>
      </c>
      <c r="G23" s="1">
        <v>0.81127255767531337</v>
      </c>
      <c r="H23" s="1">
        <v>0.3651504092680864</v>
      </c>
    </row>
    <row r="24" spans="1:8" x14ac:dyDescent="0.3">
      <c r="A24" s="1">
        <f t="shared" si="0"/>
        <v>-1.448572631894242</v>
      </c>
      <c r="B24" s="1">
        <f t="shared" si="1"/>
        <v>-0.34361884044202545</v>
      </c>
      <c r="G24" s="1">
        <v>7.3728484380565118E-2</v>
      </c>
      <c r="H24" s="1">
        <v>0.36556647697511901</v>
      </c>
    </row>
    <row r="25" spans="1:8" x14ac:dyDescent="0.3">
      <c r="A25" s="1">
        <f t="shared" si="0"/>
        <v>0.24957004832029139</v>
      </c>
      <c r="B25" s="1">
        <f t="shared" si="1"/>
        <v>-0.904319103180666</v>
      </c>
      <c r="G25" s="1">
        <v>0.59854006814655847</v>
      </c>
      <c r="H25" s="1">
        <v>0.18291311004640676</v>
      </c>
    </row>
    <row r="26" spans="1:8" x14ac:dyDescent="0.3">
      <c r="A26" s="1">
        <f t="shared" si="0"/>
        <v>0.85200760003422993</v>
      </c>
      <c r="B26" s="1">
        <f t="shared" si="1"/>
        <v>0.92890453980190713</v>
      </c>
      <c r="G26" s="1">
        <v>0.80289506306784098</v>
      </c>
      <c r="H26" s="1">
        <v>0.82353071996810834</v>
      </c>
    </row>
    <row r="27" spans="1:8" x14ac:dyDescent="0.3">
      <c r="A27" s="1">
        <f t="shared" si="0"/>
        <v>0.13788092419104772</v>
      </c>
      <c r="B27" s="1">
        <f t="shared" si="1"/>
        <v>0.37480457384351251</v>
      </c>
      <c r="G27" s="1">
        <v>0.55483273665490884</v>
      </c>
      <c r="H27" s="1">
        <v>0.64609709379854474</v>
      </c>
    </row>
    <row r="28" spans="1:8" x14ac:dyDescent="0.3">
      <c r="A28" s="1">
        <f t="shared" si="0"/>
        <v>-0.75780221037639195</v>
      </c>
      <c r="B28" s="1">
        <f t="shared" si="1"/>
        <v>-1.0713892751965188</v>
      </c>
      <c r="G28" s="1">
        <v>0.22428469946802199</v>
      </c>
      <c r="H28" s="1">
        <v>0.14199721655141362</v>
      </c>
    </row>
    <row r="29" spans="1:8" x14ac:dyDescent="0.3">
      <c r="A29" s="1">
        <f t="shared" si="0"/>
        <v>0.89299347667304085</v>
      </c>
      <c r="B29" s="1">
        <f t="shared" si="1"/>
        <v>-1.1005253304507057</v>
      </c>
      <c r="G29" s="1">
        <v>0.81406966697363936</v>
      </c>
      <c r="H29" s="1">
        <v>0.13555164962954358</v>
      </c>
    </row>
    <row r="30" spans="1:8" x14ac:dyDescent="0.3">
      <c r="A30" s="1">
        <f t="shared" si="0"/>
        <v>-0.77563893277149387</v>
      </c>
      <c r="B30" s="1">
        <f t="shared" si="1"/>
        <v>-0.17871968600735788</v>
      </c>
      <c r="G30" s="1">
        <v>0.2189811029753016</v>
      </c>
      <c r="H30" s="1">
        <v>0.42907890542613847</v>
      </c>
    </row>
    <row r="31" spans="1:8" x14ac:dyDescent="0.3">
      <c r="A31" s="1">
        <f t="shared" si="0"/>
        <v>1.9813318465562726</v>
      </c>
      <c r="B31" s="1">
        <f t="shared" si="1"/>
        <v>1.3015684025001548</v>
      </c>
      <c r="G31" s="1">
        <v>0.97622296438521861</v>
      </c>
      <c r="H31" s="1">
        <v>0.90346801641298691</v>
      </c>
    </row>
    <row r="32" spans="1:8" x14ac:dyDescent="0.3">
      <c r="A32" s="1">
        <f t="shared" si="0"/>
        <v>-0.26493784558919387</v>
      </c>
      <c r="B32" s="1">
        <f t="shared" si="1"/>
        <v>0.27093650056274449</v>
      </c>
      <c r="G32" s="1">
        <v>0.39552867158465266</v>
      </c>
      <c r="H32" s="1">
        <v>0.60678006440413912</v>
      </c>
    </row>
    <row r="34" spans="1:10" x14ac:dyDescent="0.3">
      <c r="A34" s="1" t="s">
        <v>3</v>
      </c>
      <c r="B34" s="1" t="s">
        <v>4</v>
      </c>
    </row>
    <row r="35" spans="1:10" x14ac:dyDescent="0.3">
      <c r="A35" s="1">
        <v>2</v>
      </c>
      <c r="B35" s="1">
        <v>2</v>
      </c>
    </row>
    <row r="36" spans="1:10" x14ac:dyDescent="0.3">
      <c r="A36" s="1">
        <f>A11</f>
        <v>-1.061157717861017</v>
      </c>
      <c r="B36" s="1">
        <f>B11</f>
        <v>0.22256318341291925</v>
      </c>
      <c r="C36" s="1" t="s">
        <v>5</v>
      </c>
    </row>
    <row r="37" spans="1:10" x14ac:dyDescent="0.3">
      <c r="A37" s="1">
        <v>1</v>
      </c>
      <c r="B37" s="2">
        <v>9.9999999999999995E-7</v>
      </c>
      <c r="C37" s="1" t="s">
        <v>6</v>
      </c>
    </row>
    <row r="39" spans="1:10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</row>
    <row r="40" spans="1:10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-1.4932086807464602</v>
      </c>
      <c r="E40" s="1">
        <f>C40-B36</f>
        <v>-0.543734007872406</v>
      </c>
      <c r="F40" s="1">
        <f>SUMPRODUCT(D40:E40,D40:E40)</f>
        <v>2.5253188355735738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F40&lt;B37</f>
        <v>0</v>
      </c>
    </row>
    <row r="41" spans="1:10" x14ac:dyDescent="0.3">
      <c r="A41" s="1">
        <f>A40+1</f>
        <v>2</v>
      </c>
      <c r="B41" s="1">
        <f t="shared" ref="B41:B69" si="2">INDEX(A$3:A$32,A41)</f>
        <v>-1.2240815571424164</v>
      </c>
      <c r="C41" s="1">
        <f t="shared" ref="C41:C69" si="3">INDEX(B$3:B$32,A41)</f>
        <v>-0.90805256425299141</v>
      </c>
      <c r="D41" s="1">
        <f>B41-A36</f>
        <v>-0.16292383928139942</v>
      </c>
      <c r="E41" s="1">
        <f>C41-B36</f>
        <v>-1.1306157476659107</v>
      </c>
      <c r="F41" s="1">
        <f t="shared" ref="F41:F69" si="4">SUMPRODUCT(D41:E41,D41:E41)</f>
        <v>1.3048361462763374</v>
      </c>
      <c r="G41" s="1">
        <f>IF(F41&gt;A37,0,1)</f>
        <v>0</v>
      </c>
      <c r="H41" s="1">
        <f t="shared" ref="H41:H69" si="5">G41*B41</f>
        <v>0</v>
      </c>
      <c r="I41" s="1">
        <f t="shared" ref="I41:I69" si="6">G41*C41</f>
        <v>0</v>
      </c>
      <c r="J41" s="1" t="b">
        <f>F41&lt;B37</f>
        <v>0</v>
      </c>
    </row>
    <row r="42" spans="1:10" x14ac:dyDescent="0.3">
      <c r="A42" s="1">
        <f t="shared" ref="A42:A69" si="7">A41+1</f>
        <v>3</v>
      </c>
      <c r="B42" s="1">
        <f t="shared" si="2"/>
        <v>0.86325974139383788</v>
      </c>
      <c r="C42" s="1">
        <f t="shared" si="3"/>
        <v>0.12564563592505235</v>
      </c>
      <c r="D42" s="1">
        <f>B42-A36</f>
        <v>1.9244174592548549</v>
      </c>
      <c r="E42" s="1">
        <f>C42-B36</f>
        <v>-9.6917547487866906E-2</v>
      </c>
      <c r="F42" s="1">
        <f t="shared" si="4"/>
        <v>3.712775568495974</v>
      </c>
      <c r="G42" s="1">
        <f>IF(F42&gt;A37,0,1)</f>
        <v>0</v>
      </c>
      <c r="H42" s="1">
        <f t="shared" si="5"/>
        <v>0</v>
      </c>
      <c r="I42" s="1">
        <f t="shared" si="6"/>
        <v>0</v>
      </c>
      <c r="J42" s="1" t="b">
        <f>F42&lt;B37</f>
        <v>0</v>
      </c>
    </row>
    <row r="43" spans="1:10" x14ac:dyDescent="0.3">
      <c r="A43" s="1">
        <f t="shared" si="7"/>
        <v>4</v>
      </c>
      <c r="B43" s="1">
        <f t="shared" si="2"/>
        <v>0.50524742935838618</v>
      </c>
      <c r="C43" s="1">
        <f t="shared" si="3"/>
        <v>-0.52133903363444312</v>
      </c>
      <c r="D43" s="1">
        <f>B43-A36</f>
        <v>1.5664051472194032</v>
      </c>
      <c r="E43" s="1">
        <f>C43-B36</f>
        <v>-0.74390221704736237</v>
      </c>
      <c r="F43" s="1">
        <f t="shared" si="4"/>
        <v>3.0070155937634211</v>
      </c>
      <c r="G43" s="1">
        <f>IF(F43&gt;A37,0,1)</f>
        <v>0</v>
      </c>
      <c r="H43" s="1">
        <f t="shared" si="5"/>
        <v>0</v>
      </c>
      <c r="I43" s="1">
        <f t="shared" si="6"/>
        <v>0</v>
      </c>
      <c r="J43" s="1" t="b">
        <f>F43&lt;B37</f>
        <v>0</v>
      </c>
    </row>
    <row r="44" spans="1:10" x14ac:dyDescent="0.3">
      <c r="A44" s="1">
        <f t="shared" si="7"/>
        <v>5</v>
      </c>
      <c r="B44" s="1">
        <f t="shared" si="2"/>
        <v>1.2407075520907429</v>
      </c>
      <c r="C44" s="1">
        <f t="shared" si="3"/>
        <v>1.1375317786926569</v>
      </c>
      <c r="D44" s="1">
        <f>B44-A36</f>
        <v>2.3018652699517599</v>
      </c>
      <c r="E44" s="1">
        <f>C44-B36</f>
        <v>0.91496859527973762</v>
      </c>
      <c r="F44" s="1">
        <f t="shared" si="4"/>
        <v>6.1357512513582648</v>
      </c>
      <c r="G44" s="1">
        <f>IF(F44&gt;A37,0,1)</f>
        <v>0</v>
      </c>
      <c r="H44" s="1">
        <f t="shared" si="5"/>
        <v>0</v>
      </c>
      <c r="I44" s="1">
        <f t="shared" si="6"/>
        <v>0</v>
      </c>
      <c r="J44" s="1" t="b">
        <f>F44&lt;B37</f>
        <v>0</v>
      </c>
    </row>
    <row r="45" spans="1:10" x14ac:dyDescent="0.3">
      <c r="A45" s="1">
        <f t="shared" si="7"/>
        <v>6</v>
      </c>
      <c r="B45" s="1">
        <f t="shared" si="2"/>
        <v>2.4059380553909229</v>
      </c>
      <c r="C45" s="1">
        <f t="shared" si="3"/>
        <v>-0.36357269897985933</v>
      </c>
      <c r="D45" s="1">
        <f>B45-A36</f>
        <v>3.4670957732519398</v>
      </c>
      <c r="E45" s="1">
        <f>C45-B36</f>
        <v>-0.58613588239277858</v>
      </c>
      <c r="F45" s="1">
        <f t="shared" si="4"/>
        <v>12.364308373529827</v>
      </c>
      <c r="G45" s="1">
        <f>IF(F45&gt;A37,0,1)</f>
        <v>0</v>
      </c>
      <c r="H45" s="1">
        <f t="shared" si="5"/>
        <v>0</v>
      </c>
      <c r="I45" s="1">
        <f t="shared" si="6"/>
        <v>0</v>
      </c>
      <c r="J45" s="1" t="b">
        <f>F45&lt;B37</f>
        <v>0</v>
      </c>
    </row>
    <row r="46" spans="1:10" x14ac:dyDescent="0.3">
      <c r="A46" s="1">
        <f t="shared" si="7"/>
        <v>7</v>
      </c>
      <c r="B46" s="1">
        <f t="shared" si="2"/>
        <v>0.38095633095156323</v>
      </c>
      <c r="C46" s="1">
        <f t="shared" si="3"/>
        <v>3.0801527331652849</v>
      </c>
      <c r="D46" s="1">
        <f>B46-A36</f>
        <v>1.4421140488125803</v>
      </c>
      <c r="E46" s="1">
        <f>C46-B36</f>
        <v>2.8575895497523658</v>
      </c>
      <c r="F46" s="1">
        <f t="shared" si="4"/>
        <v>10.245510964636543</v>
      </c>
      <c r="G46" s="1">
        <f>IF(F46&gt;A37,0,1)</f>
        <v>0</v>
      </c>
      <c r="H46" s="1">
        <f t="shared" si="5"/>
        <v>0</v>
      </c>
      <c r="I46" s="1">
        <f t="shared" si="6"/>
        <v>0</v>
      </c>
      <c r="J46" s="1" t="b">
        <f>F46&lt;B37</f>
        <v>0</v>
      </c>
    </row>
    <row r="47" spans="1:10" x14ac:dyDescent="0.3">
      <c r="A47" s="1">
        <f t="shared" si="7"/>
        <v>8</v>
      </c>
      <c r="B47" s="1">
        <f t="shared" si="2"/>
        <v>-1.2946330775211872</v>
      </c>
      <c r="C47" s="1">
        <f t="shared" si="3"/>
        <v>1.547786941224466</v>
      </c>
      <c r="D47" s="1">
        <f>B47-A36</f>
        <v>-0.23347535966017019</v>
      </c>
      <c r="E47" s="1">
        <f>C47-B36</f>
        <v>1.3252237578115467</v>
      </c>
      <c r="F47" s="1">
        <f t="shared" si="4"/>
        <v>1.8107287518366026</v>
      </c>
      <c r="G47" s="1">
        <f>IF(F47&gt;A37,0,1)</f>
        <v>0</v>
      </c>
      <c r="H47" s="1">
        <f t="shared" si="5"/>
        <v>0</v>
      </c>
      <c r="I47" s="1">
        <f t="shared" si="6"/>
        <v>0</v>
      </c>
      <c r="J47" s="1" t="b">
        <f>F47&lt;B37</f>
        <v>0</v>
      </c>
    </row>
    <row r="48" spans="1:10" x14ac:dyDescent="0.3">
      <c r="A48" s="1">
        <f t="shared" si="7"/>
        <v>9</v>
      </c>
      <c r="B48" s="1">
        <f t="shared" si="2"/>
        <v>-1.061157717861017</v>
      </c>
      <c r="C48" s="1">
        <f t="shared" si="3"/>
        <v>0.22256318341291925</v>
      </c>
      <c r="D48" s="1">
        <f>B48-A36</f>
        <v>0</v>
      </c>
      <c r="E48" s="1">
        <f>C48-B36</f>
        <v>0</v>
      </c>
      <c r="F48" s="1">
        <f t="shared" si="4"/>
        <v>0</v>
      </c>
      <c r="G48" s="1">
        <f>IF(F48&gt;A37,0,1)</f>
        <v>1</v>
      </c>
      <c r="H48" s="1">
        <f t="shared" si="5"/>
        <v>-1.061157717861017</v>
      </c>
      <c r="I48" s="1">
        <f t="shared" si="6"/>
        <v>0.22256318341291925</v>
      </c>
      <c r="J48" s="1" t="b">
        <f>F48&lt;B37</f>
        <v>1</v>
      </c>
    </row>
    <row r="49" spans="1:10" x14ac:dyDescent="0.3">
      <c r="A49" s="1">
        <f t="shared" si="7"/>
        <v>10</v>
      </c>
      <c r="B49" s="1">
        <f t="shared" si="2"/>
        <v>-0.12843118010240348</v>
      </c>
      <c r="C49" s="1">
        <f t="shared" si="3"/>
        <v>0.41060225425359065</v>
      </c>
      <c r="D49" s="1">
        <f>B49-A36</f>
        <v>0.93272653775861347</v>
      </c>
      <c r="E49" s="1">
        <f>C49-B36</f>
        <v>0.1880390708406714</v>
      </c>
      <c r="F49" s="1">
        <f t="shared" si="4"/>
        <v>0.90533748640179323</v>
      </c>
      <c r="G49" s="1">
        <f>IF(F49&gt;A37,0,1)</f>
        <v>1</v>
      </c>
      <c r="H49" s="1">
        <f t="shared" si="5"/>
        <v>-0.12843118010240348</v>
      </c>
      <c r="I49" s="1">
        <f t="shared" si="6"/>
        <v>0.41060225425359065</v>
      </c>
      <c r="J49" s="1" t="b">
        <f>F49&lt;B37</f>
        <v>0</v>
      </c>
    </row>
    <row r="50" spans="1:10" x14ac:dyDescent="0.3">
      <c r="A50" s="1">
        <f t="shared" si="7"/>
        <v>11</v>
      </c>
      <c r="B50" s="1">
        <f t="shared" si="2"/>
        <v>0.65164589913931725</v>
      </c>
      <c r="C50" s="1">
        <f t="shared" si="3"/>
        <v>2.0672828517285664</v>
      </c>
      <c r="D50" s="1">
        <f>B50-A36</f>
        <v>1.7128036170003342</v>
      </c>
      <c r="E50" s="1">
        <f>C50-B36</f>
        <v>1.8447196683156473</v>
      </c>
      <c r="F50" s="1">
        <f t="shared" si="4"/>
        <v>6.3366868850800193</v>
      </c>
      <c r="G50" s="1">
        <f>IF(F50&gt;A37,0,1)</f>
        <v>0</v>
      </c>
      <c r="H50" s="1">
        <f t="shared" si="5"/>
        <v>0</v>
      </c>
      <c r="I50" s="1">
        <f t="shared" si="6"/>
        <v>0</v>
      </c>
      <c r="J50" s="1" t="b">
        <f>F50&lt;B37</f>
        <v>0</v>
      </c>
    </row>
    <row r="51" spans="1:10" x14ac:dyDescent="0.3">
      <c r="A51" s="1">
        <f t="shared" si="7"/>
        <v>12</v>
      </c>
      <c r="B51" s="1">
        <f t="shared" si="2"/>
        <v>-0.74912760415551138</v>
      </c>
      <c r="C51" s="1">
        <f t="shared" si="3"/>
        <v>-1.5223396825075397</v>
      </c>
      <c r="D51" s="1">
        <f>B51-A36</f>
        <v>0.3120301137055056</v>
      </c>
      <c r="E51" s="1">
        <f>C51-B36</f>
        <v>-1.7449028659204591</v>
      </c>
      <c r="F51" s="1">
        <f t="shared" si="4"/>
        <v>3.1420488033565022</v>
      </c>
      <c r="G51" s="1">
        <f>IF(F51&gt;A37,0,1)</f>
        <v>0</v>
      </c>
      <c r="H51" s="1">
        <f t="shared" si="5"/>
        <v>0</v>
      </c>
      <c r="I51" s="1">
        <f t="shared" si="6"/>
        <v>0</v>
      </c>
      <c r="J51" s="1" t="b">
        <f>F51&lt;B37</f>
        <v>0</v>
      </c>
    </row>
    <row r="52" spans="1:10" x14ac:dyDescent="0.3">
      <c r="A52" s="1">
        <f t="shared" si="7"/>
        <v>13</v>
      </c>
      <c r="B52" s="1">
        <f t="shared" si="2"/>
        <v>1.4733636779292958</v>
      </c>
      <c r="C52" s="1">
        <f t="shared" si="3"/>
        <v>-0.73102419729287049</v>
      </c>
      <c r="D52" s="1">
        <f>B52-A36</f>
        <v>2.5345213957903128</v>
      </c>
      <c r="E52" s="1">
        <f>C52-B36</f>
        <v>-0.95358738070578974</v>
      </c>
      <c r="F52" s="1">
        <f t="shared" si="4"/>
        <v>7.3331275983602033</v>
      </c>
      <c r="G52" s="1">
        <f>IF(F52&gt;A37,0,1)</f>
        <v>0</v>
      </c>
      <c r="H52" s="1">
        <f t="shared" si="5"/>
        <v>0</v>
      </c>
      <c r="I52" s="1">
        <f t="shared" si="6"/>
        <v>0</v>
      </c>
      <c r="J52" s="1" t="b">
        <f>F52&lt;B37</f>
        <v>0</v>
      </c>
    </row>
    <row r="53" spans="1:10" x14ac:dyDescent="0.3">
      <c r="A53" s="1">
        <f t="shared" si="7"/>
        <v>14</v>
      </c>
      <c r="B53" s="1">
        <f t="shared" si="2"/>
        <v>-0.80536306848204697</v>
      </c>
      <c r="C53" s="1">
        <f t="shared" si="3"/>
        <v>-0.65925842326114859</v>
      </c>
      <c r="D53" s="1">
        <f>B53-A36</f>
        <v>0.25579464937897001</v>
      </c>
      <c r="E53" s="1">
        <f>C53-B36</f>
        <v>-0.88182160667406784</v>
      </c>
      <c r="F53" s="1">
        <f t="shared" si="4"/>
        <v>0.84304024864814464</v>
      </c>
      <c r="G53" s="1">
        <f>IF(F53&gt;A37,0,1)</f>
        <v>1</v>
      </c>
      <c r="H53" s="1">
        <f t="shared" si="5"/>
        <v>-0.80536306848204697</v>
      </c>
      <c r="I53" s="1">
        <f t="shared" si="6"/>
        <v>-0.65925842326114859</v>
      </c>
      <c r="J53" s="1" t="b">
        <f>F53&lt;B37</f>
        <v>0</v>
      </c>
    </row>
    <row r="54" spans="1:10" x14ac:dyDescent="0.3">
      <c r="A54" s="1">
        <f t="shared" si="7"/>
        <v>15</v>
      </c>
      <c r="B54" s="1">
        <f t="shared" si="2"/>
        <v>1.340399419497915</v>
      </c>
      <c r="C54" s="1">
        <f t="shared" si="3"/>
        <v>0.24333788963397013</v>
      </c>
      <c r="D54" s="1">
        <f>B54-A36</f>
        <v>2.4015571373589317</v>
      </c>
      <c r="E54" s="1">
        <f>C54-B36</f>
        <v>2.0774706221050876E-2</v>
      </c>
      <c r="F54" s="1">
        <f t="shared" si="4"/>
        <v>5.7679082724181976</v>
      </c>
      <c r="G54" s="1">
        <f>IF(F54&gt;A37,0,1)</f>
        <v>0</v>
      </c>
      <c r="H54" s="1">
        <f t="shared" si="5"/>
        <v>0</v>
      </c>
      <c r="I54" s="1">
        <f t="shared" si="6"/>
        <v>0</v>
      </c>
      <c r="J54" s="1" t="b">
        <f>F54&lt;B37</f>
        <v>0</v>
      </c>
    </row>
    <row r="55" spans="1:10" x14ac:dyDescent="0.3">
      <c r="A55" s="1">
        <f t="shared" si="7"/>
        <v>16</v>
      </c>
      <c r="B55" s="1">
        <f t="shared" si="2"/>
        <v>0.41791419398616159</v>
      </c>
      <c r="C55" s="1">
        <f t="shared" si="3"/>
        <v>0.59139716422315047</v>
      </c>
      <c r="D55" s="1">
        <f>B55-A36</f>
        <v>1.4790719118471785</v>
      </c>
      <c r="E55" s="1">
        <f>C55-B36</f>
        <v>0.36883398081023122</v>
      </c>
      <c r="F55" s="1">
        <f t="shared" si="4"/>
        <v>2.3236922258155897</v>
      </c>
      <c r="G55" s="1">
        <f>IF(F55&gt;A37,0,1)</f>
        <v>0</v>
      </c>
      <c r="H55" s="1">
        <f t="shared" si="5"/>
        <v>0</v>
      </c>
      <c r="I55" s="1">
        <f t="shared" si="6"/>
        <v>0</v>
      </c>
      <c r="J55" s="1" t="b">
        <f>F55&lt;B37</f>
        <v>0</v>
      </c>
    </row>
    <row r="56" spans="1:10" x14ac:dyDescent="0.3">
      <c r="A56" s="1">
        <f t="shared" si="7"/>
        <v>17</v>
      </c>
      <c r="B56" s="1">
        <f t="shared" si="2"/>
        <v>1.6399590354936611</v>
      </c>
      <c r="C56" s="1">
        <f t="shared" si="3"/>
        <v>-2.4199478873619218</v>
      </c>
      <c r="D56" s="1">
        <f>B56-A36</f>
        <v>2.701116753354678</v>
      </c>
      <c r="E56" s="1">
        <f>C56-B36</f>
        <v>-2.6425110707748409</v>
      </c>
      <c r="F56" s="1">
        <f t="shared" si="4"/>
        <v>14.278896474420913</v>
      </c>
      <c r="G56" s="1">
        <f>IF(F56&gt;A37,0,1)</f>
        <v>0</v>
      </c>
      <c r="H56" s="1">
        <f t="shared" si="5"/>
        <v>0</v>
      </c>
      <c r="I56" s="1">
        <f t="shared" si="6"/>
        <v>0</v>
      </c>
      <c r="J56" s="1" t="b">
        <f>F56&lt;B37</f>
        <v>0</v>
      </c>
    </row>
    <row r="57" spans="1:10" x14ac:dyDescent="0.3">
      <c r="A57" s="1">
        <f t="shared" si="7"/>
        <v>18</v>
      </c>
      <c r="B57" s="1">
        <f t="shared" si="2"/>
        <v>0.55982923192349876</v>
      </c>
      <c r="C57" s="1">
        <f t="shared" si="3"/>
        <v>-0.18842597776213385</v>
      </c>
      <c r="D57" s="1">
        <f>B57-A36</f>
        <v>1.6209869497845157</v>
      </c>
      <c r="E57" s="1">
        <f>C57-B36</f>
        <v>-0.41098916117505313</v>
      </c>
      <c r="F57" s="1">
        <f t="shared" si="4"/>
        <v>2.7965107819750821</v>
      </c>
      <c r="G57" s="1">
        <f>IF(F57&gt;A37,0,1)</f>
        <v>0</v>
      </c>
      <c r="H57" s="1">
        <f t="shared" si="5"/>
        <v>0</v>
      </c>
      <c r="I57" s="1">
        <f t="shared" si="6"/>
        <v>0</v>
      </c>
      <c r="J57" s="1" t="b">
        <f>F57&lt;B37</f>
        <v>0</v>
      </c>
    </row>
    <row r="58" spans="1:10" x14ac:dyDescent="0.3">
      <c r="A58" s="1">
        <f t="shared" si="7"/>
        <v>19</v>
      </c>
      <c r="B58" s="1">
        <f t="shared" si="2"/>
        <v>-0.65649337678175279</v>
      </c>
      <c r="C58" s="1">
        <f t="shared" si="3"/>
        <v>-8.2567370495402623E-2</v>
      </c>
      <c r="D58" s="1">
        <f>B58-A36</f>
        <v>0.40466434107926419</v>
      </c>
      <c r="E58" s="1">
        <f>C58-B36</f>
        <v>-0.30513055390832189</v>
      </c>
      <c r="F58" s="1">
        <f t="shared" si="4"/>
        <v>0.25685788386951441</v>
      </c>
      <c r="G58" s="1">
        <f>IF(F58&gt;A37,0,1)</f>
        <v>1</v>
      </c>
      <c r="H58" s="1">
        <f t="shared" si="5"/>
        <v>-0.65649337678175279</v>
      </c>
      <c r="I58" s="1">
        <f t="shared" si="6"/>
        <v>-8.2567370495402623E-2</v>
      </c>
      <c r="J58" s="1" t="b">
        <f>F58&lt;B37</f>
        <v>0</v>
      </c>
    </row>
    <row r="59" spans="1:10" x14ac:dyDescent="0.3">
      <c r="A59" s="1">
        <f t="shared" si="7"/>
        <v>20</v>
      </c>
      <c r="B59" s="1">
        <f t="shared" si="2"/>
        <v>1.5608631558693553</v>
      </c>
      <c r="C59" s="1">
        <f t="shared" si="3"/>
        <v>-0.88231660284004121</v>
      </c>
      <c r="D59" s="1">
        <f>B59-A36</f>
        <v>2.6220208737303725</v>
      </c>
      <c r="E59" s="1">
        <f>C59-B36</f>
        <v>-1.1048797862529605</v>
      </c>
      <c r="F59" s="1">
        <f t="shared" si="4"/>
        <v>8.095752804348173</v>
      </c>
      <c r="G59" s="1">
        <f>IF(F59&gt;A37,0,1)</f>
        <v>0</v>
      </c>
      <c r="H59" s="1">
        <f t="shared" si="5"/>
        <v>0</v>
      </c>
      <c r="I59" s="1">
        <f t="shared" si="6"/>
        <v>0</v>
      </c>
      <c r="J59" s="1" t="b">
        <f>F59&lt;B37</f>
        <v>0</v>
      </c>
    </row>
    <row r="60" spans="1:10" x14ac:dyDescent="0.3">
      <c r="A60" s="1">
        <f t="shared" si="7"/>
        <v>21</v>
      </c>
      <c r="B60" s="1">
        <f t="shared" si="2"/>
        <v>0.88259545582414145</v>
      </c>
      <c r="C60" s="1">
        <f t="shared" si="3"/>
        <v>-0.34472540312448546</v>
      </c>
      <c r="D60" s="1">
        <f>B60-A36</f>
        <v>1.9437531736851583</v>
      </c>
      <c r="E60" s="1">
        <f>C60-B36</f>
        <v>-0.56728858653740466</v>
      </c>
      <c r="F60" s="1">
        <f t="shared" si="4"/>
        <v>4.0999927406267318</v>
      </c>
      <c r="G60" s="1">
        <f>IF(F60&gt;A37,0,1)</f>
        <v>0</v>
      </c>
      <c r="H60" s="1">
        <f t="shared" si="5"/>
        <v>0</v>
      </c>
      <c r="I60" s="1">
        <f t="shared" si="6"/>
        <v>0</v>
      </c>
      <c r="J60" s="1" t="b">
        <f>F60&lt;B37</f>
        <v>0</v>
      </c>
    </row>
    <row r="61" spans="1:10" x14ac:dyDescent="0.3">
      <c r="A61" s="1">
        <f t="shared" si="7"/>
        <v>22</v>
      </c>
      <c r="B61" s="1">
        <f t="shared" si="2"/>
        <v>-1.448572631894242</v>
      </c>
      <c r="C61" s="1">
        <f t="shared" si="3"/>
        <v>-0.34361884044202545</v>
      </c>
      <c r="D61" s="1">
        <f>B61-A36</f>
        <v>-0.38741491403322503</v>
      </c>
      <c r="E61" s="1">
        <f>C61-B36</f>
        <v>-0.56618202385494465</v>
      </c>
      <c r="F61" s="1">
        <f t="shared" si="4"/>
        <v>0.47065239975185225</v>
      </c>
      <c r="G61" s="1">
        <f>IF(F61&gt;A37,0,1)</f>
        <v>1</v>
      </c>
      <c r="H61" s="1">
        <f t="shared" si="5"/>
        <v>-1.448572631894242</v>
      </c>
      <c r="I61" s="1">
        <f t="shared" si="6"/>
        <v>-0.34361884044202545</v>
      </c>
      <c r="J61" s="1" t="b">
        <f>F61&lt;B37</f>
        <v>0</v>
      </c>
    </row>
    <row r="62" spans="1:10" x14ac:dyDescent="0.3">
      <c r="A62" s="1">
        <f t="shared" si="7"/>
        <v>23</v>
      </c>
      <c r="B62" s="1">
        <f t="shared" si="2"/>
        <v>0.24957004832029139</v>
      </c>
      <c r="C62" s="1">
        <f t="shared" si="3"/>
        <v>-0.904319103180666</v>
      </c>
      <c r="D62" s="1">
        <f>B62-A36</f>
        <v>1.3107277661813084</v>
      </c>
      <c r="E62" s="1">
        <f>C62-B36</f>
        <v>-1.1268822865935852</v>
      </c>
      <c r="F62" s="1">
        <f t="shared" si="4"/>
        <v>2.9878709648770299</v>
      </c>
      <c r="G62" s="1">
        <f>IF(F62&gt;A37,0,1)</f>
        <v>0</v>
      </c>
      <c r="H62" s="1">
        <f t="shared" si="5"/>
        <v>0</v>
      </c>
      <c r="I62" s="1">
        <f t="shared" si="6"/>
        <v>0</v>
      </c>
      <c r="J62" s="1" t="b">
        <f>F62&lt;B37</f>
        <v>0</v>
      </c>
    </row>
    <row r="63" spans="1:10" x14ac:dyDescent="0.3">
      <c r="A63" s="1">
        <f t="shared" si="7"/>
        <v>24</v>
      </c>
      <c r="B63" s="1">
        <f t="shared" si="2"/>
        <v>0.85200760003422993</v>
      </c>
      <c r="C63" s="1">
        <f t="shared" si="3"/>
        <v>0.92890453980190713</v>
      </c>
      <c r="D63" s="1">
        <f>B63-A36</f>
        <v>1.9131653178952468</v>
      </c>
      <c r="E63" s="1">
        <f>C63-B36</f>
        <v>0.70634135638898787</v>
      </c>
      <c r="F63" s="1">
        <f t="shared" si="4"/>
        <v>4.1591196453426562</v>
      </c>
      <c r="G63" s="1">
        <f>IF(F63&gt;A37,0,1)</f>
        <v>0</v>
      </c>
      <c r="H63" s="1">
        <f t="shared" si="5"/>
        <v>0</v>
      </c>
      <c r="I63" s="1">
        <f t="shared" si="6"/>
        <v>0</v>
      </c>
      <c r="J63" s="1" t="b">
        <f>F63&lt;B37</f>
        <v>0</v>
      </c>
    </row>
    <row r="64" spans="1:10" x14ac:dyDescent="0.3">
      <c r="A64" s="1">
        <f t="shared" si="7"/>
        <v>25</v>
      </c>
      <c r="B64" s="1">
        <f t="shared" si="2"/>
        <v>0.13788092419104772</v>
      </c>
      <c r="C64" s="1">
        <f t="shared" si="3"/>
        <v>0.37480457384351251</v>
      </c>
      <c r="D64" s="1">
        <f>B64-A36</f>
        <v>1.1990386420520647</v>
      </c>
      <c r="E64" s="1">
        <f>C64-B36</f>
        <v>0.15224139043059326</v>
      </c>
      <c r="F64" s="1">
        <f t="shared" si="4"/>
        <v>1.4608711060942996</v>
      </c>
      <c r="G64" s="1">
        <f>IF(F64&gt;A37,0,1)</f>
        <v>0</v>
      </c>
      <c r="H64" s="1">
        <f t="shared" si="5"/>
        <v>0</v>
      </c>
      <c r="I64" s="1">
        <f t="shared" si="6"/>
        <v>0</v>
      </c>
      <c r="J64" s="1" t="b">
        <f>F64&lt;B37</f>
        <v>0</v>
      </c>
    </row>
    <row r="65" spans="1:11" x14ac:dyDescent="0.3">
      <c r="A65" s="1">
        <f t="shared" si="7"/>
        <v>26</v>
      </c>
      <c r="B65" s="1">
        <f t="shared" si="2"/>
        <v>-0.75780221037639195</v>
      </c>
      <c r="C65" s="1">
        <f t="shared" si="3"/>
        <v>-1.0713892751965188</v>
      </c>
      <c r="D65" s="1">
        <f>B65-A36</f>
        <v>0.30335550748462503</v>
      </c>
      <c r="E65" s="1">
        <f>C65-B36</f>
        <v>-1.293952458609438</v>
      </c>
      <c r="F65" s="1">
        <f t="shared" si="4"/>
        <v>1.7663375290626637</v>
      </c>
      <c r="G65" s="1">
        <f>IF(F65&gt;A37,0,1)</f>
        <v>0</v>
      </c>
      <c r="H65" s="1">
        <f t="shared" si="5"/>
        <v>0</v>
      </c>
      <c r="I65" s="1">
        <f t="shared" si="6"/>
        <v>0</v>
      </c>
      <c r="J65" s="1" t="b">
        <f>F65&lt;B37</f>
        <v>0</v>
      </c>
    </row>
    <row r="66" spans="1:11" x14ac:dyDescent="0.3">
      <c r="A66" s="1">
        <f t="shared" si="7"/>
        <v>27</v>
      </c>
      <c r="B66" s="1">
        <f t="shared" si="2"/>
        <v>0.89299347667304085</v>
      </c>
      <c r="C66" s="1">
        <f t="shared" si="3"/>
        <v>-1.1005253304507057</v>
      </c>
      <c r="D66" s="1">
        <f>B66-A36</f>
        <v>1.9541511945340577</v>
      </c>
      <c r="E66" s="1">
        <f>C66-B36</f>
        <v>-1.3230885138636248</v>
      </c>
      <c r="F66" s="1">
        <f t="shared" si="4"/>
        <v>5.5692701066167398</v>
      </c>
      <c r="G66" s="1">
        <f>IF(F66&gt;A37,0,1)</f>
        <v>0</v>
      </c>
      <c r="H66" s="1">
        <f t="shared" si="5"/>
        <v>0</v>
      </c>
      <c r="I66" s="1">
        <f t="shared" si="6"/>
        <v>0</v>
      </c>
      <c r="J66" s="1" t="b">
        <f>F66&lt;B37</f>
        <v>0</v>
      </c>
    </row>
    <row r="67" spans="1:11" x14ac:dyDescent="0.3">
      <c r="A67" s="1">
        <f t="shared" si="7"/>
        <v>28</v>
      </c>
      <c r="B67" s="1">
        <f t="shared" si="2"/>
        <v>-0.77563893277149387</v>
      </c>
      <c r="C67" s="1">
        <f t="shared" si="3"/>
        <v>-0.17871968600735788</v>
      </c>
      <c r="D67" s="1">
        <f>B67-A36</f>
        <v>0.28551878508952311</v>
      </c>
      <c r="E67" s="1">
        <f>C67-B36</f>
        <v>-0.40128286942027713</v>
      </c>
      <c r="F67" s="1">
        <f t="shared" si="4"/>
        <v>0.24254891792916849</v>
      </c>
      <c r="G67" s="1">
        <f>IF(F67&gt;A37,0,1)</f>
        <v>1</v>
      </c>
      <c r="H67" s="1">
        <f t="shared" si="5"/>
        <v>-0.77563893277149387</v>
      </c>
      <c r="I67" s="1">
        <f t="shared" si="6"/>
        <v>-0.17871968600735788</v>
      </c>
      <c r="J67" s="1" t="b">
        <f>F67&lt;B37</f>
        <v>0</v>
      </c>
    </row>
    <row r="68" spans="1:11" x14ac:dyDescent="0.3">
      <c r="A68" s="1">
        <f t="shared" si="7"/>
        <v>29</v>
      </c>
      <c r="B68" s="1">
        <f t="shared" si="2"/>
        <v>1.9813318465562726</v>
      </c>
      <c r="C68" s="1">
        <f t="shared" si="3"/>
        <v>1.3015684025001548</v>
      </c>
      <c r="D68" s="1">
        <f>B68-A36</f>
        <v>3.0424895644172896</v>
      </c>
      <c r="E68" s="1">
        <f>C68-B36</f>
        <v>1.0790052190872355</v>
      </c>
      <c r="F68" s="1">
        <f t="shared" si="4"/>
        <v>10.420995012405601</v>
      </c>
      <c r="G68" s="1">
        <f>IF(F68&gt;A37,0,1)</f>
        <v>0</v>
      </c>
      <c r="H68" s="1">
        <f t="shared" si="5"/>
        <v>0</v>
      </c>
      <c r="I68" s="1">
        <f t="shared" si="6"/>
        <v>0</v>
      </c>
      <c r="J68" s="1" t="b">
        <f>F68&lt;B37</f>
        <v>0</v>
      </c>
    </row>
    <row r="69" spans="1:11" x14ac:dyDescent="0.3">
      <c r="A69" s="1">
        <f t="shared" si="7"/>
        <v>30</v>
      </c>
      <c r="B69" s="1">
        <f t="shared" si="2"/>
        <v>-0.26493784558919387</v>
      </c>
      <c r="C69" s="1">
        <f t="shared" si="3"/>
        <v>0.27093650056274449</v>
      </c>
      <c r="D69" s="1">
        <f>B69-A36</f>
        <v>0.79621987227182311</v>
      </c>
      <c r="E69" s="1">
        <f>C69-B36</f>
        <v>4.8373317149825235E-2</v>
      </c>
      <c r="F69" s="1">
        <f t="shared" si="4"/>
        <v>0.63630606281263591</v>
      </c>
      <c r="G69" s="1">
        <f>IF(F69&gt;A37,0,1)</f>
        <v>1</v>
      </c>
      <c r="H69" s="1">
        <f t="shared" si="5"/>
        <v>-0.26493784558919387</v>
      </c>
      <c r="I69" s="1">
        <f t="shared" si="6"/>
        <v>0.27093650056274449</v>
      </c>
      <c r="J69" s="1" t="b">
        <f>F69&lt;B37</f>
        <v>0</v>
      </c>
    </row>
    <row r="70" spans="1:11" x14ac:dyDescent="0.3">
      <c r="F70" s="1" t="s">
        <v>16</v>
      </c>
      <c r="G70" s="1">
        <f>SUM(G40:G69)</f>
        <v>7</v>
      </c>
    </row>
    <row r="72" spans="1:11" x14ac:dyDescent="0.3">
      <c r="A72" s="1" t="s">
        <v>17</v>
      </c>
    </row>
    <row r="73" spans="1:11" x14ac:dyDescent="0.3">
      <c r="A73" s="1">
        <v>2</v>
      </c>
      <c r="B73" s="1">
        <v>2</v>
      </c>
      <c r="D73" s="1" t="s">
        <v>23</v>
      </c>
    </row>
    <row r="74" spans="1:11" x14ac:dyDescent="0.3">
      <c r="A74" s="1">
        <f>SUM(H40:H69)/G70</f>
        <v>-0.73437067906887854</v>
      </c>
      <c r="B74" s="1">
        <f>SUM(I40:I69)/G70</f>
        <v>-5.143748313952573E-2</v>
      </c>
      <c r="D74" s="1">
        <f>ABS(A74-A36)+ABS(B74-B36)</f>
        <v>0.60078770534458337</v>
      </c>
    </row>
    <row r="75" spans="1:11" x14ac:dyDescent="0.3">
      <c r="A75" s="1">
        <f>A37</f>
        <v>1</v>
      </c>
      <c r="B75" s="1">
        <f>B37</f>
        <v>9.9999999999999995E-7</v>
      </c>
    </row>
    <row r="77" spans="1:11" x14ac:dyDescent="0.3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22</v>
      </c>
      <c r="K77" s="1" t="s">
        <v>23</v>
      </c>
    </row>
    <row r="78" spans="1:11" x14ac:dyDescent="0.3">
      <c r="A78" s="1">
        <v>1</v>
      </c>
      <c r="B78" s="1">
        <f>INDEX(A$3:A$32,A78)</f>
        <v>-2.5543663986074772</v>
      </c>
      <c r="C78" s="1">
        <f>INDEX(B$3:B$32,A78)</f>
        <v>-0.32117082445948669</v>
      </c>
      <c r="D78" s="1">
        <f>B78-A74</f>
        <v>-1.8199957195385985</v>
      </c>
      <c r="E78" s="1">
        <f>C78-B74</f>
        <v>-0.26973334131996096</v>
      </c>
      <c r="F78" s="1">
        <f>SUMPRODUCT(D78:E78,D78:E78)</f>
        <v>3.3851404945584513</v>
      </c>
      <c r="G78" s="1">
        <f>IF(F78&gt;A75,0,1)</f>
        <v>0</v>
      </c>
      <c r="H78" s="1">
        <f>G78*B78</f>
        <v>0</v>
      </c>
      <c r="I78" s="1">
        <f>G78*C78</f>
        <v>0</v>
      </c>
      <c r="J78" s="1" t="b">
        <f>F78&lt;B75</f>
        <v>0</v>
      </c>
      <c r="K78" s="1">
        <f>IF(G78=G40,0, 1)</f>
        <v>0</v>
      </c>
    </row>
    <row r="79" spans="1:11" x14ac:dyDescent="0.3">
      <c r="A79" s="1">
        <f>A78+1</f>
        <v>2</v>
      </c>
      <c r="B79" s="1">
        <f t="shared" ref="B79:B107" si="8">INDEX(A$3:A$32,A79)</f>
        <v>-1.2240815571424164</v>
      </c>
      <c r="C79" s="1">
        <f t="shared" ref="C79:C107" si="9">INDEX(B$3:B$32,A79)</f>
        <v>-0.90805256425299141</v>
      </c>
      <c r="D79" s="1">
        <f>B79-A74</f>
        <v>-0.48971087807353786</v>
      </c>
      <c r="E79" s="1">
        <f>C79-B74</f>
        <v>-0.85661508111346563</v>
      </c>
      <c r="F79" s="1">
        <f t="shared" ref="F79:F107" si="10">SUMPRODUCT(D79:E79,D79:E79)</f>
        <v>0.97360614129458478</v>
      </c>
      <c r="G79" s="1">
        <f>IF(F79&gt;A75,0,1)</f>
        <v>1</v>
      </c>
      <c r="H79" s="1">
        <f t="shared" ref="H79:H107" si="11">G79*B79</f>
        <v>-1.2240815571424164</v>
      </c>
      <c r="I79" s="1">
        <f t="shared" ref="I79:I107" si="12">G79*C79</f>
        <v>-0.90805256425299141</v>
      </c>
      <c r="J79" s="1" t="b">
        <f>F79&lt;B75</f>
        <v>0</v>
      </c>
      <c r="K79" s="1">
        <f t="shared" ref="K79:K107" si="13">IF(G79=G41,0, 1)</f>
        <v>1</v>
      </c>
    </row>
    <row r="80" spans="1:11" x14ac:dyDescent="0.3">
      <c r="A80" s="1">
        <f t="shared" ref="A80:A107" si="14">A79+1</f>
        <v>3</v>
      </c>
      <c r="B80" s="1">
        <f t="shared" si="8"/>
        <v>0.86325974139383788</v>
      </c>
      <c r="C80" s="1">
        <f t="shared" si="9"/>
        <v>0.12564563592505235</v>
      </c>
      <c r="D80" s="1">
        <f>B80-A74</f>
        <v>1.5976304204627163</v>
      </c>
      <c r="E80" s="1">
        <f>C80-B74</f>
        <v>0.17708311906457808</v>
      </c>
      <c r="F80" s="1">
        <f t="shared" si="10"/>
        <v>2.5837813914455152</v>
      </c>
      <c r="G80" s="1">
        <f>IF(F80&gt;A75,0,1)</f>
        <v>0</v>
      </c>
      <c r="H80" s="1">
        <f t="shared" si="11"/>
        <v>0</v>
      </c>
      <c r="I80" s="1">
        <f t="shared" si="12"/>
        <v>0</v>
      </c>
      <c r="J80" s="1" t="b">
        <f>F80&lt;B75</f>
        <v>0</v>
      </c>
      <c r="K80" s="1">
        <f t="shared" si="13"/>
        <v>0</v>
      </c>
    </row>
    <row r="81" spans="1:11" x14ac:dyDescent="0.3">
      <c r="A81" s="1">
        <f t="shared" si="14"/>
        <v>4</v>
      </c>
      <c r="B81" s="1">
        <f t="shared" si="8"/>
        <v>0.50524742935838618</v>
      </c>
      <c r="C81" s="1">
        <f t="shared" si="9"/>
        <v>-0.52133903363444312</v>
      </c>
      <c r="D81" s="1">
        <f>B81-A74</f>
        <v>1.2396181084272646</v>
      </c>
      <c r="E81" s="1">
        <f>C81-B74</f>
        <v>-0.46990155049491739</v>
      </c>
      <c r="F81" s="1">
        <f t="shared" si="10"/>
        <v>1.7574605218983168</v>
      </c>
      <c r="G81" s="1">
        <f>IF(F81&gt;A75,0,1)</f>
        <v>0</v>
      </c>
      <c r="H81" s="1">
        <f t="shared" si="11"/>
        <v>0</v>
      </c>
      <c r="I81" s="1">
        <f t="shared" si="12"/>
        <v>0</v>
      </c>
      <c r="J81" s="1" t="b">
        <f>F81&lt;B75</f>
        <v>0</v>
      </c>
      <c r="K81" s="1">
        <f t="shared" si="13"/>
        <v>0</v>
      </c>
    </row>
    <row r="82" spans="1:11" x14ac:dyDescent="0.3">
      <c r="A82" s="1">
        <f t="shared" si="14"/>
        <v>5</v>
      </c>
      <c r="B82" s="1">
        <f t="shared" si="8"/>
        <v>1.2407075520907429</v>
      </c>
      <c r="C82" s="1">
        <f t="shared" si="9"/>
        <v>1.1375317786926569</v>
      </c>
      <c r="D82" s="1">
        <f>B82-A74</f>
        <v>1.9750782311596216</v>
      </c>
      <c r="E82" s="1">
        <f>C82-B74</f>
        <v>1.1889692618321825</v>
      </c>
      <c r="F82" s="1">
        <f t="shared" si="10"/>
        <v>5.3145819247823844</v>
      </c>
      <c r="G82" s="1">
        <f>IF(F82&gt;A75,0,1)</f>
        <v>0</v>
      </c>
      <c r="H82" s="1">
        <f t="shared" si="11"/>
        <v>0</v>
      </c>
      <c r="I82" s="1">
        <f t="shared" si="12"/>
        <v>0</v>
      </c>
      <c r="J82" s="1" t="b">
        <f>F82&lt;B75</f>
        <v>0</v>
      </c>
      <c r="K82" s="1">
        <f t="shared" si="13"/>
        <v>0</v>
      </c>
    </row>
    <row r="83" spans="1:11" x14ac:dyDescent="0.3">
      <c r="A83" s="1">
        <f t="shared" si="14"/>
        <v>6</v>
      </c>
      <c r="B83" s="1">
        <f t="shared" si="8"/>
        <v>2.4059380553909229</v>
      </c>
      <c r="C83" s="1">
        <f t="shared" si="9"/>
        <v>-0.36357269897985933</v>
      </c>
      <c r="D83" s="1">
        <f>B83-A74</f>
        <v>3.1403087344598015</v>
      </c>
      <c r="E83" s="1">
        <f>C83-B74</f>
        <v>-0.3121352158403336</v>
      </c>
      <c r="F83" s="1">
        <f t="shared" si="10"/>
        <v>9.9589673406922117</v>
      </c>
      <c r="G83" s="1">
        <f>IF(F83&gt;A75,0,1)</f>
        <v>0</v>
      </c>
      <c r="H83" s="1">
        <f t="shared" si="11"/>
        <v>0</v>
      </c>
      <c r="I83" s="1">
        <f t="shared" si="12"/>
        <v>0</v>
      </c>
      <c r="J83" s="1" t="b">
        <f>F83&lt;B75</f>
        <v>0</v>
      </c>
      <c r="K83" s="1">
        <f t="shared" si="13"/>
        <v>0</v>
      </c>
    </row>
    <row r="84" spans="1:11" x14ac:dyDescent="0.3">
      <c r="A84" s="1">
        <f t="shared" si="14"/>
        <v>7</v>
      </c>
      <c r="B84" s="1">
        <f t="shared" si="8"/>
        <v>0.38095633095156323</v>
      </c>
      <c r="C84" s="1">
        <f t="shared" si="9"/>
        <v>3.0801527331652849</v>
      </c>
      <c r="D84" s="1">
        <f>B84-A74</f>
        <v>1.1153270100204418</v>
      </c>
      <c r="E84" s="1">
        <f>C84-B74</f>
        <v>3.1315902163048106</v>
      </c>
      <c r="F84" s="1">
        <f t="shared" si="10"/>
        <v>11.050811622137148</v>
      </c>
      <c r="G84" s="1">
        <f>IF(F84&gt;A75,0,1)</f>
        <v>0</v>
      </c>
      <c r="H84" s="1">
        <f t="shared" si="11"/>
        <v>0</v>
      </c>
      <c r="I84" s="1">
        <f t="shared" si="12"/>
        <v>0</v>
      </c>
      <c r="J84" s="1" t="b">
        <f>F84&lt;B75</f>
        <v>0</v>
      </c>
      <c r="K84" s="1">
        <f t="shared" si="13"/>
        <v>0</v>
      </c>
    </row>
    <row r="85" spans="1:11" x14ac:dyDescent="0.3">
      <c r="A85" s="1">
        <f t="shared" si="14"/>
        <v>8</v>
      </c>
      <c r="B85" s="1">
        <f t="shared" si="8"/>
        <v>-1.2946330775211872</v>
      </c>
      <c r="C85" s="1">
        <f t="shared" si="9"/>
        <v>1.547786941224466</v>
      </c>
      <c r="D85" s="1">
        <f>B85-A74</f>
        <v>-0.56026239845230863</v>
      </c>
      <c r="E85" s="1">
        <f>C85-B74</f>
        <v>1.5992244243639917</v>
      </c>
      <c r="F85" s="1">
        <f t="shared" si="10"/>
        <v>2.871412714601874</v>
      </c>
      <c r="G85" s="1">
        <f>IF(F85&gt;A75,0,1)</f>
        <v>0</v>
      </c>
      <c r="H85" s="1">
        <f t="shared" si="11"/>
        <v>0</v>
      </c>
      <c r="I85" s="1">
        <f t="shared" si="12"/>
        <v>0</v>
      </c>
      <c r="J85" s="1" t="b">
        <f>F85&lt;B75</f>
        <v>0</v>
      </c>
      <c r="K85" s="1">
        <f t="shared" si="13"/>
        <v>0</v>
      </c>
    </row>
    <row r="86" spans="1:11" x14ac:dyDescent="0.3">
      <c r="A86" s="1">
        <f t="shared" si="14"/>
        <v>9</v>
      </c>
      <c r="B86" s="1">
        <f t="shared" si="8"/>
        <v>-1.061157717861017</v>
      </c>
      <c r="C86" s="1">
        <f t="shared" si="9"/>
        <v>0.22256318341291925</v>
      </c>
      <c r="D86" s="1">
        <f>B86-A74</f>
        <v>-0.32678703879213844</v>
      </c>
      <c r="E86" s="1">
        <f>C86-B74</f>
        <v>0.27400066655244498</v>
      </c>
      <c r="F86" s="1">
        <f t="shared" si="10"/>
        <v>0.18186613399371873</v>
      </c>
      <c r="G86" s="1">
        <f>IF(F86&gt;A75,0,1)</f>
        <v>1</v>
      </c>
      <c r="H86" s="1">
        <f t="shared" si="11"/>
        <v>-1.061157717861017</v>
      </c>
      <c r="I86" s="1">
        <f t="shared" si="12"/>
        <v>0.22256318341291925</v>
      </c>
      <c r="J86" s="1" t="b">
        <f>F86&lt;B75</f>
        <v>0</v>
      </c>
      <c r="K86" s="1">
        <f t="shared" si="13"/>
        <v>0</v>
      </c>
    </row>
    <row r="87" spans="1:11" x14ac:dyDescent="0.3">
      <c r="A87" s="1">
        <f t="shared" si="14"/>
        <v>10</v>
      </c>
      <c r="B87" s="1">
        <f t="shared" si="8"/>
        <v>-0.12843118010240348</v>
      </c>
      <c r="C87" s="1">
        <f t="shared" si="9"/>
        <v>0.41060225425359065</v>
      </c>
      <c r="D87" s="1">
        <f>B87-A74</f>
        <v>0.60593949896647503</v>
      </c>
      <c r="E87" s="1">
        <f>C87-B74</f>
        <v>0.46203973739311638</v>
      </c>
      <c r="F87" s="1">
        <f t="shared" si="10"/>
        <v>0.58064339533804277</v>
      </c>
      <c r="G87" s="1">
        <f>IF(F87&gt;A75,0,1)</f>
        <v>1</v>
      </c>
      <c r="H87" s="1">
        <f t="shared" si="11"/>
        <v>-0.12843118010240348</v>
      </c>
      <c r="I87" s="1">
        <f t="shared" si="12"/>
        <v>0.41060225425359065</v>
      </c>
      <c r="J87" s="1" t="b">
        <f>F87&lt;B75</f>
        <v>0</v>
      </c>
      <c r="K87" s="1">
        <f t="shared" si="13"/>
        <v>0</v>
      </c>
    </row>
    <row r="88" spans="1:11" x14ac:dyDescent="0.3">
      <c r="A88" s="1">
        <f t="shared" si="14"/>
        <v>11</v>
      </c>
      <c r="B88" s="1">
        <f t="shared" si="8"/>
        <v>0.65164589913931725</v>
      </c>
      <c r="C88" s="1">
        <f t="shared" si="9"/>
        <v>2.0672828517285664</v>
      </c>
      <c r="D88" s="1">
        <f>B88-A74</f>
        <v>1.3860165782081957</v>
      </c>
      <c r="E88" s="1">
        <f>C88-B74</f>
        <v>2.1187203348680921</v>
      </c>
      <c r="F88" s="1">
        <f t="shared" si="10"/>
        <v>6.4100178124515157</v>
      </c>
      <c r="G88" s="1">
        <f>IF(F88&gt;A75,0,1)</f>
        <v>0</v>
      </c>
      <c r="H88" s="1">
        <f t="shared" si="11"/>
        <v>0</v>
      </c>
      <c r="I88" s="1">
        <f t="shared" si="12"/>
        <v>0</v>
      </c>
      <c r="J88" s="1" t="b">
        <f>F88&lt;B75</f>
        <v>0</v>
      </c>
      <c r="K88" s="1">
        <f t="shared" si="13"/>
        <v>0</v>
      </c>
    </row>
    <row r="89" spans="1:11" x14ac:dyDescent="0.3">
      <c r="A89" s="1">
        <f t="shared" si="14"/>
        <v>12</v>
      </c>
      <c r="B89" s="1">
        <f t="shared" si="8"/>
        <v>-0.74912760415551138</v>
      </c>
      <c r="C89" s="1">
        <f t="shared" si="9"/>
        <v>-1.5223396825075397</v>
      </c>
      <c r="D89" s="1">
        <f>B89-A74</f>
        <v>-1.4756925086632844E-2</v>
      </c>
      <c r="E89" s="1">
        <f>C89-B74</f>
        <v>-1.470902199368014</v>
      </c>
      <c r="F89" s="1">
        <f t="shared" si="10"/>
        <v>2.1637710469436731</v>
      </c>
      <c r="G89" s="1">
        <f>IF(F89&gt;A75,0,1)</f>
        <v>0</v>
      </c>
      <c r="H89" s="1">
        <f t="shared" si="11"/>
        <v>0</v>
      </c>
      <c r="I89" s="1">
        <f t="shared" si="12"/>
        <v>0</v>
      </c>
      <c r="J89" s="1" t="b">
        <f>F89&lt;B75</f>
        <v>0</v>
      </c>
      <c r="K89" s="1">
        <f t="shared" si="13"/>
        <v>0</v>
      </c>
    </row>
    <row r="90" spans="1:11" x14ac:dyDescent="0.3">
      <c r="A90" s="1">
        <f t="shared" si="14"/>
        <v>13</v>
      </c>
      <c r="B90" s="1">
        <f t="shared" si="8"/>
        <v>1.4733636779292958</v>
      </c>
      <c r="C90" s="1">
        <f t="shared" si="9"/>
        <v>-0.73102419729287049</v>
      </c>
      <c r="D90" s="1">
        <f>B90-A74</f>
        <v>2.2077343569981744</v>
      </c>
      <c r="E90" s="1">
        <f>C90-B74</f>
        <v>-0.67958671415334471</v>
      </c>
      <c r="F90" s="1">
        <f t="shared" si="10"/>
        <v>5.335929093123883</v>
      </c>
      <c r="G90" s="1">
        <f>IF(F90&gt;A75,0,1)</f>
        <v>0</v>
      </c>
      <c r="H90" s="1">
        <f t="shared" si="11"/>
        <v>0</v>
      </c>
      <c r="I90" s="1">
        <f t="shared" si="12"/>
        <v>0</v>
      </c>
      <c r="J90" s="1" t="b">
        <f>F90&lt;B75</f>
        <v>0</v>
      </c>
      <c r="K90" s="1">
        <f t="shared" si="13"/>
        <v>0</v>
      </c>
    </row>
    <row r="91" spans="1:11" x14ac:dyDescent="0.3">
      <c r="A91" s="1">
        <f t="shared" si="14"/>
        <v>14</v>
      </c>
      <c r="B91" s="1">
        <f t="shared" si="8"/>
        <v>-0.80536306848204697</v>
      </c>
      <c r="C91" s="1">
        <f t="shared" si="9"/>
        <v>-0.65925842326114859</v>
      </c>
      <c r="D91" s="1">
        <f>B91-A74</f>
        <v>-7.0992389413168433E-2</v>
      </c>
      <c r="E91" s="1">
        <f>C91-B74</f>
        <v>-0.6078209401216228</v>
      </c>
      <c r="F91" s="1">
        <f t="shared" si="10"/>
        <v>0.37448621460492432</v>
      </c>
      <c r="G91" s="1">
        <f>IF(F91&gt;A75,0,1)</f>
        <v>1</v>
      </c>
      <c r="H91" s="1">
        <f t="shared" si="11"/>
        <v>-0.80536306848204697</v>
      </c>
      <c r="I91" s="1">
        <f t="shared" si="12"/>
        <v>-0.65925842326114859</v>
      </c>
      <c r="J91" s="1" t="b">
        <f>F91&lt;B75</f>
        <v>0</v>
      </c>
      <c r="K91" s="1">
        <f t="shared" si="13"/>
        <v>0</v>
      </c>
    </row>
    <row r="92" spans="1:11" x14ac:dyDescent="0.3">
      <c r="A92" s="1">
        <f t="shared" si="14"/>
        <v>15</v>
      </c>
      <c r="B92" s="1">
        <f t="shared" si="8"/>
        <v>1.340399419497915</v>
      </c>
      <c r="C92" s="1">
        <f t="shared" si="9"/>
        <v>0.24333788963397013</v>
      </c>
      <c r="D92" s="1">
        <f>B92-A74</f>
        <v>2.0747700985667934</v>
      </c>
      <c r="E92" s="1">
        <f>C92-B74</f>
        <v>0.29477537277349586</v>
      </c>
      <c r="F92" s="1">
        <f t="shared" si="10"/>
        <v>4.3915634823006151</v>
      </c>
      <c r="G92" s="1">
        <f>IF(F92&gt;A75,0,1)</f>
        <v>0</v>
      </c>
      <c r="H92" s="1">
        <f t="shared" si="11"/>
        <v>0</v>
      </c>
      <c r="I92" s="1">
        <f t="shared" si="12"/>
        <v>0</v>
      </c>
      <c r="J92" s="1" t="b">
        <f>F92&lt;B75</f>
        <v>0</v>
      </c>
      <c r="K92" s="1">
        <f t="shared" si="13"/>
        <v>0</v>
      </c>
    </row>
    <row r="93" spans="1:11" x14ac:dyDescent="0.3">
      <c r="A93" s="1">
        <f t="shared" si="14"/>
        <v>16</v>
      </c>
      <c r="B93" s="1">
        <f t="shared" si="8"/>
        <v>0.41791419398616159</v>
      </c>
      <c r="C93" s="1">
        <f t="shared" si="9"/>
        <v>0.59139716422315047</v>
      </c>
      <c r="D93" s="1">
        <f>B93-A74</f>
        <v>1.1522848730550401</v>
      </c>
      <c r="E93" s="1">
        <f>C93-B74</f>
        <v>0.64283464736267626</v>
      </c>
      <c r="F93" s="1">
        <f t="shared" si="10"/>
        <v>1.7409968125213662</v>
      </c>
      <c r="G93" s="1">
        <f>IF(F93&gt;A75,0,1)</f>
        <v>0</v>
      </c>
      <c r="H93" s="1">
        <f t="shared" si="11"/>
        <v>0</v>
      </c>
      <c r="I93" s="1">
        <f t="shared" si="12"/>
        <v>0</v>
      </c>
      <c r="J93" s="1" t="b">
        <f>F93&lt;B75</f>
        <v>0</v>
      </c>
      <c r="K93" s="1">
        <f t="shared" si="13"/>
        <v>0</v>
      </c>
    </row>
    <row r="94" spans="1:11" x14ac:dyDescent="0.3">
      <c r="A94" s="1">
        <f t="shared" si="14"/>
        <v>17</v>
      </c>
      <c r="B94" s="1">
        <f t="shared" si="8"/>
        <v>1.6399590354936611</v>
      </c>
      <c r="C94" s="1">
        <f t="shared" si="9"/>
        <v>-2.4199478873619218</v>
      </c>
      <c r="D94" s="1">
        <f>B94-A74</f>
        <v>2.3743297145625397</v>
      </c>
      <c r="E94" s="1">
        <f>C94-B74</f>
        <v>-2.3685104042223961</v>
      </c>
      <c r="F94" s="1">
        <f t="shared" si="10"/>
        <v>11.247283128364369</v>
      </c>
      <c r="G94" s="1">
        <f>IF(F94&gt;A75,0,1)</f>
        <v>0</v>
      </c>
      <c r="H94" s="1">
        <f t="shared" si="11"/>
        <v>0</v>
      </c>
      <c r="I94" s="1">
        <f t="shared" si="12"/>
        <v>0</v>
      </c>
      <c r="J94" s="1" t="b">
        <f>F94&lt;B75</f>
        <v>0</v>
      </c>
      <c r="K94" s="1">
        <f t="shared" si="13"/>
        <v>0</v>
      </c>
    </row>
    <row r="95" spans="1:11" x14ac:dyDescent="0.3">
      <c r="A95" s="1">
        <f t="shared" si="14"/>
        <v>18</v>
      </c>
      <c r="B95" s="1">
        <f t="shared" si="8"/>
        <v>0.55982923192349876</v>
      </c>
      <c r="C95" s="1">
        <f t="shared" si="9"/>
        <v>-0.18842597776213385</v>
      </c>
      <c r="D95" s="1">
        <f>B95-A74</f>
        <v>1.2941999109923774</v>
      </c>
      <c r="E95" s="1">
        <f>C95-B74</f>
        <v>-0.13698849462260812</v>
      </c>
      <c r="F95" s="1">
        <f t="shared" si="10"/>
        <v>1.693719257271646</v>
      </c>
      <c r="G95" s="1">
        <f>IF(F95&gt;A75,0,1)</f>
        <v>0</v>
      </c>
      <c r="H95" s="1">
        <f t="shared" si="11"/>
        <v>0</v>
      </c>
      <c r="I95" s="1">
        <f t="shared" si="12"/>
        <v>0</v>
      </c>
      <c r="J95" s="1" t="b">
        <f>F95&lt;B75</f>
        <v>0</v>
      </c>
      <c r="K95" s="1">
        <f t="shared" si="13"/>
        <v>0</v>
      </c>
    </row>
    <row r="96" spans="1:11" x14ac:dyDescent="0.3">
      <c r="A96" s="1">
        <f t="shared" si="14"/>
        <v>19</v>
      </c>
      <c r="B96" s="1">
        <f t="shared" si="8"/>
        <v>-0.65649337678175279</v>
      </c>
      <c r="C96" s="1">
        <f t="shared" si="9"/>
        <v>-8.2567370495402623E-2</v>
      </c>
      <c r="D96" s="1">
        <f>B96-A74</f>
        <v>7.7877302287125749E-2</v>
      </c>
      <c r="E96" s="1">
        <f>C96-B74</f>
        <v>-3.1129887355876892E-2</v>
      </c>
      <c r="F96" s="1">
        <f t="shared" si="10"/>
        <v>7.0339440983099456E-3</v>
      </c>
      <c r="G96" s="1">
        <f>IF(F96&gt;A75,0,1)</f>
        <v>1</v>
      </c>
      <c r="H96" s="1">
        <f t="shared" si="11"/>
        <v>-0.65649337678175279</v>
      </c>
      <c r="I96" s="1">
        <f t="shared" si="12"/>
        <v>-8.2567370495402623E-2</v>
      </c>
      <c r="J96" s="1" t="b">
        <f>F96&lt;B75</f>
        <v>0</v>
      </c>
      <c r="K96" s="1">
        <f t="shared" si="13"/>
        <v>0</v>
      </c>
    </row>
    <row r="97" spans="1:11" x14ac:dyDescent="0.3">
      <c r="A97" s="1">
        <f t="shared" si="14"/>
        <v>20</v>
      </c>
      <c r="B97" s="1">
        <f t="shared" si="8"/>
        <v>1.5608631558693553</v>
      </c>
      <c r="C97" s="1">
        <f t="shared" si="9"/>
        <v>-0.88231660284004121</v>
      </c>
      <c r="D97" s="1">
        <f>B97-A74</f>
        <v>2.2952338349382337</v>
      </c>
      <c r="E97" s="1">
        <f>C97-B74</f>
        <v>-0.83087911970051542</v>
      </c>
      <c r="F97" s="1">
        <f t="shared" si="10"/>
        <v>5.9584584685995745</v>
      </c>
      <c r="G97" s="1">
        <f>IF(F97&gt;A75,0,1)</f>
        <v>0</v>
      </c>
      <c r="H97" s="1">
        <f t="shared" si="11"/>
        <v>0</v>
      </c>
      <c r="I97" s="1">
        <f t="shared" si="12"/>
        <v>0</v>
      </c>
      <c r="J97" s="1" t="b">
        <f>F97&lt;B75</f>
        <v>0</v>
      </c>
      <c r="K97" s="1">
        <f t="shared" si="13"/>
        <v>0</v>
      </c>
    </row>
    <row r="98" spans="1:11" x14ac:dyDescent="0.3">
      <c r="A98" s="1">
        <f t="shared" si="14"/>
        <v>21</v>
      </c>
      <c r="B98" s="1">
        <f t="shared" si="8"/>
        <v>0.88259545582414145</v>
      </c>
      <c r="C98" s="1">
        <f t="shared" si="9"/>
        <v>-0.34472540312448546</v>
      </c>
      <c r="D98" s="1">
        <f>B98-A74</f>
        <v>1.61696613489302</v>
      </c>
      <c r="E98" s="1">
        <f>C98-B74</f>
        <v>-0.29328791998495973</v>
      </c>
      <c r="F98" s="1">
        <f t="shared" si="10"/>
        <v>2.7005972853999762</v>
      </c>
      <c r="G98" s="1">
        <f>IF(F98&gt;A75,0,1)</f>
        <v>0</v>
      </c>
      <c r="H98" s="1">
        <f t="shared" si="11"/>
        <v>0</v>
      </c>
      <c r="I98" s="1">
        <f t="shared" si="12"/>
        <v>0</v>
      </c>
      <c r="J98" s="1" t="b">
        <f>F98&lt;B75</f>
        <v>0</v>
      </c>
      <c r="K98" s="1">
        <f t="shared" si="13"/>
        <v>0</v>
      </c>
    </row>
    <row r="99" spans="1:11" x14ac:dyDescent="0.3">
      <c r="A99" s="1">
        <f t="shared" si="14"/>
        <v>22</v>
      </c>
      <c r="B99" s="1">
        <f t="shared" si="8"/>
        <v>-1.448572631894242</v>
      </c>
      <c r="C99" s="1">
        <f t="shared" si="9"/>
        <v>-0.34361884044202545</v>
      </c>
      <c r="D99" s="1">
        <f>B99-A74</f>
        <v>-0.71420195282536347</v>
      </c>
      <c r="E99" s="1">
        <f>C99-B74</f>
        <v>-0.29218135730249972</v>
      </c>
      <c r="F99" s="1">
        <f t="shared" si="10"/>
        <v>0.59545437497469367</v>
      </c>
      <c r="G99" s="1">
        <f>IF(F99&gt;A75,0,1)</f>
        <v>1</v>
      </c>
      <c r="H99" s="1">
        <f t="shared" si="11"/>
        <v>-1.448572631894242</v>
      </c>
      <c r="I99" s="1">
        <f t="shared" si="12"/>
        <v>-0.34361884044202545</v>
      </c>
      <c r="J99" s="1" t="b">
        <f>F99&lt;B75</f>
        <v>0</v>
      </c>
      <c r="K99" s="1">
        <f t="shared" si="13"/>
        <v>0</v>
      </c>
    </row>
    <row r="100" spans="1:11" x14ac:dyDescent="0.3">
      <c r="A100" s="1">
        <f t="shared" si="14"/>
        <v>23</v>
      </c>
      <c r="B100" s="1">
        <f t="shared" si="8"/>
        <v>0.24957004832029139</v>
      </c>
      <c r="C100" s="1">
        <f t="shared" si="9"/>
        <v>-0.904319103180666</v>
      </c>
      <c r="D100" s="1">
        <f>B100-A74</f>
        <v>0.98394072738916993</v>
      </c>
      <c r="E100" s="1">
        <f>C100-B74</f>
        <v>-0.85288162004114021</v>
      </c>
      <c r="F100" s="1">
        <f t="shared" si="10"/>
        <v>1.6955464128191287</v>
      </c>
      <c r="G100" s="1">
        <f>IF(F100&gt;A75,0,1)</f>
        <v>0</v>
      </c>
      <c r="H100" s="1">
        <f t="shared" si="11"/>
        <v>0</v>
      </c>
      <c r="I100" s="1">
        <f t="shared" si="12"/>
        <v>0</v>
      </c>
      <c r="J100" s="1" t="b">
        <f>F100&lt;B75</f>
        <v>0</v>
      </c>
      <c r="K100" s="1">
        <f t="shared" si="13"/>
        <v>0</v>
      </c>
    </row>
    <row r="101" spans="1:11" x14ac:dyDescent="0.3">
      <c r="A101" s="1">
        <f t="shared" si="14"/>
        <v>24</v>
      </c>
      <c r="B101" s="1">
        <f t="shared" si="8"/>
        <v>0.85200760003422993</v>
      </c>
      <c r="C101" s="1">
        <f t="shared" si="9"/>
        <v>0.92890453980190713</v>
      </c>
      <c r="D101" s="1">
        <f>B101-A74</f>
        <v>1.5863782791031085</v>
      </c>
      <c r="E101" s="1">
        <f>C101-B74</f>
        <v>0.9803420229414328</v>
      </c>
      <c r="F101" s="1">
        <f t="shared" si="10"/>
        <v>3.4776665263550406</v>
      </c>
      <c r="G101" s="1">
        <f>IF(F101&gt;A75,0,1)</f>
        <v>0</v>
      </c>
      <c r="H101" s="1">
        <f t="shared" si="11"/>
        <v>0</v>
      </c>
      <c r="I101" s="1">
        <f t="shared" si="12"/>
        <v>0</v>
      </c>
      <c r="J101" s="1" t="b">
        <f>F101&lt;B75</f>
        <v>0</v>
      </c>
      <c r="K101" s="1">
        <f t="shared" si="13"/>
        <v>0</v>
      </c>
    </row>
    <row r="102" spans="1:11" x14ac:dyDescent="0.3">
      <c r="A102" s="1">
        <f t="shared" si="14"/>
        <v>25</v>
      </c>
      <c r="B102" s="1">
        <f t="shared" si="8"/>
        <v>0.13788092419104772</v>
      </c>
      <c r="C102" s="1">
        <f t="shared" si="9"/>
        <v>0.37480457384351251</v>
      </c>
      <c r="D102" s="1">
        <f>B102-A74</f>
        <v>0.87225160325992623</v>
      </c>
      <c r="E102" s="1">
        <f>C102-B74</f>
        <v>0.42624205698303824</v>
      </c>
      <c r="F102" s="1">
        <f t="shared" si="10"/>
        <v>0.94250515053064343</v>
      </c>
      <c r="G102" s="1">
        <f>IF(F102&gt;A75,0,1)</f>
        <v>1</v>
      </c>
      <c r="H102" s="1">
        <f t="shared" si="11"/>
        <v>0.13788092419104772</v>
      </c>
      <c r="I102" s="1">
        <f t="shared" si="12"/>
        <v>0.37480457384351251</v>
      </c>
      <c r="J102" s="1" t="b">
        <f>F102&lt;B75</f>
        <v>0</v>
      </c>
      <c r="K102" s="1">
        <f t="shared" si="13"/>
        <v>1</v>
      </c>
    </row>
    <row r="103" spans="1:11" x14ac:dyDescent="0.3">
      <c r="A103" s="1">
        <f t="shared" si="14"/>
        <v>26</v>
      </c>
      <c r="B103" s="1">
        <f t="shared" si="8"/>
        <v>-0.75780221037639195</v>
      </c>
      <c r="C103" s="1">
        <f t="shared" si="9"/>
        <v>-1.0713892751965188</v>
      </c>
      <c r="D103" s="1">
        <f>B103-A74</f>
        <v>-2.3431531307513409E-2</v>
      </c>
      <c r="E103" s="1">
        <f>C103-B74</f>
        <v>-1.0199517920569932</v>
      </c>
      <c r="F103" s="1">
        <f t="shared" si="10"/>
        <v>1.0408506947796867</v>
      </c>
      <c r="G103" s="1">
        <f>IF(F103&gt;A75,0,1)</f>
        <v>0</v>
      </c>
      <c r="H103" s="1">
        <f t="shared" si="11"/>
        <v>0</v>
      </c>
      <c r="I103" s="1">
        <f t="shared" si="12"/>
        <v>0</v>
      </c>
      <c r="J103" s="1" t="b">
        <f>F103&lt;B75</f>
        <v>0</v>
      </c>
      <c r="K103" s="1">
        <f t="shared" si="13"/>
        <v>0</v>
      </c>
    </row>
    <row r="104" spans="1:11" x14ac:dyDescent="0.3">
      <c r="A104" s="1">
        <f t="shared" si="14"/>
        <v>27</v>
      </c>
      <c r="B104" s="1">
        <f t="shared" si="8"/>
        <v>0.89299347667304085</v>
      </c>
      <c r="C104" s="1">
        <f t="shared" si="9"/>
        <v>-1.1005253304507057</v>
      </c>
      <c r="D104" s="1">
        <f>B104-A74</f>
        <v>1.6273641557419194</v>
      </c>
      <c r="E104" s="1">
        <f>C104-B74</f>
        <v>-1.04908784731118</v>
      </c>
      <c r="F104" s="1">
        <f t="shared" si="10"/>
        <v>3.748899406769616</v>
      </c>
      <c r="G104" s="1">
        <f>IF(F104&gt;A75,0,1)</f>
        <v>0</v>
      </c>
      <c r="H104" s="1">
        <f t="shared" si="11"/>
        <v>0</v>
      </c>
      <c r="I104" s="1">
        <f t="shared" si="12"/>
        <v>0</v>
      </c>
      <c r="J104" s="1" t="b">
        <f>F104&lt;B75</f>
        <v>0</v>
      </c>
      <c r="K104" s="1">
        <f t="shared" si="13"/>
        <v>0</v>
      </c>
    </row>
    <row r="105" spans="1:11" x14ac:dyDescent="0.3">
      <c r="A105" s="1">
        <f t="shared" si="14"/>
        <v>28</v>
      </c>
      <c r="B105" s="1">
        <f t="shared" si="8"/>
        <v>-0.77563893277149387</v>
      </c>
      <c r="C105" s="1">
        <f t="shared" si="9"/>
        <v>-0.17871968600735788</v>
      </c>
      <c r="D105" s="1">
        <f>B105-A74</f>
        <v>-4.1268253702615332E-2</v>
      </c>
      <c r="E105" s="1">
        <f>C105-B74</f>
        <v>-0.12728220286783215</v>
      </c>
      <c r="F105" s="1">
        <f t="shared" si="10"/>
        <v>1.79038279305514E-2</v>
      </c>
      <c r="G105" s="1">
        <f>IF(F105&gt;A75,0,1)</f>
        <v>1</v>
      </c>
      <c r="H105" s="1">
        <f t="shared" si="11"/>
        <v>-0.77563893277149387</v>
      </c>
      <c r="I105" s="1">
        <f t="shared" si="12"/>
        <v>-0.17871968600735788</v>
      </c>
      <c r="J105" s="1" t="b">
        <f>F105&lt;B75</f>
        <v>0</v>
      </c>
      <c r="K105" s="1">
        <f t="shared" si="13"/>
        <v>0</v>
      </c>
    </row>
    <row r="106" spans="1:11" x14ac:dyDescent="0.3">
      <c r="A106" s="1">
        <f t="shared" si="14"/>
        <v>29</v>
      </c>
      <c r="B106" s="1">
        <f t="shared" si="8"/>
        <v>1.9813318465562726</v>
      </c>
      <c r="C106" s="1">
        <f t="shared" si="9"/>
        <v>1.3015684025001548</v>
      </c>
      <c r="D106" s="1">
        <f>B106-A74</f>
        <v>2.7157025256251512</v>
      </c>
      <c r="E106" s="1">
        <f>C106-B74</f>
        <v>1.3530058856396805</v>
      </c>
      <c r="F106" s="1">
        <f t="shared" si="10"/>
        <v>9.2056651342624409</v>
      </c>
      <c r="G106" s="1">
        <f>IF(F106&gt;A75,0,1)</f>
        <v>0</v>
      </c>
      <c r="H106" s="1">
        <f t="shared" si="11"/>
        <v>0</v>
      </c>
      <c r="I106" s="1">
        <f t="shared" si="12"/>
        <v>0</v>
      </c>
      <c r="J106" s="1" t="b">
        <f>F106&lt;B75</f>
        <v>0</v>
      </c>
      <c r="K106" s="1">
        <f t="shared" si="13"/>
        <v>0</v>
      </c>
    </row>
    <row r="107" spans="1:11" x14ac:dyDescent="0.3">
      <c r="A107" s="1">
        <f t="shared" si="14"/>
        <v>30</v>
      </c>
      <c r="B107" s="1">
        <f t="shared" si="8"/>
        <v>-0.26493784558919387</v>
      </c>
      <c r="C107" s="1">
        <f t="shared" si="9"/>
        <v>0.27093650056274449</v>
      </c>
      <c r="D107" s="1">
        <f>B107-A74</f>
        <v>0.46943283347968467</v>
      </c>
      <c r="E107" s="1">
        <f>C107-B74</f>
        <v>0.32237398370227022</v>
      </c>
      <c r="F107" s="1">
        <f t="shared" si="10"/>
        <v>0.32429217051683695</v>
      </c>
      <c r="G107" s="1">
        <f>IF(F107&gt;A75,0,1)</f>
        <v>1</v>
      </c>
      <c r="H107" s="1">
        <f t="shared" si="11"/>
        <v>-0.26493784558919387</v>
      </c>
      <c r="I107" s="1">
        <f t="shared" si="12"/>
        <v>0.27093650056274449</v>
      </c>
      <c r="J107" s="1" t="b">
        <f>F107&lt;B75</f>
        <v>0</v>
      </c>
      <c r="K107" s="1">
        <f t="shared" si="13"/>
        <v>0</v>
      </c>
    </row>
    <row r="108" spans="1:11" x14ac:dyDescent="0.3">
      <c r="F108" s="1" t="s">
        <v>16</v>
      </c>
      <c r="G108" s="1">
        <f>SUM(G78:G107)</f>
        <v>9</v>
      </c>
      <c r="J108" s="1" t="s">
        <v>23</v>
      </c>
      <c r="K108" s="1">
        <f>SUM(K78:K107)</f>
        <v>2</v>
      </c>
    </row>
    <row r="110" spans="1:11" x14ac:dyDescent="0.3">
      <c r="A110" s="1" t="s">
        <v>18</v>
      </c>
    </row>
    <row r="111" spans="1:11" x14ac:dyDescent="0.3">
      <c r="A111" s="1">
        <v>2</v>
      </c>
      <c r="B111" s="1">
        <v>2</v>
      </c>
      <c r="D111" s="1" t="s">
        <v>23</v>
      </c>
    </row>
    <row r="112" spans="1:11" x14ac:dyDescent="0.3">
      <c r="A112" s="1">
        <f>SUM(H78:H107)/G108</f>
        <v>-0.69186615404816865</v>
      </c>
      <c r="B112" s="1">
        <f>SUM(I78:I107)/G108</f>
        <v>-9.9256708042906594E-2</v>
      </c>
      <c r="D112" s="1">
        <f>ABS(A112-A74)+ABS(B112-B74)</f>
        <v>9.0323749924090757E-2</v>
      </c>
    </row>
    <row r="113" spans="1:11" x14ac:dyDescent="0.3">
      <c r="A113" s="1">
        <f>A75</f>
        <v>1</v>
      </c>
      <c r="B113" s="1">
        <f>B75</f>
        <v>9.9999999999999995E-7</v>
      </c>
    </row>
    <row r="115" spans="1:11" x14ac:dyDescent="0.3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22</v>
      </c>
      <c r="K115" s="1" t="s">
        <v>23</v>
      </c>
    </row>
    <row r="116" spans="1:11" x14ac:dyDescent="0.3">
      <c r="A116" s="1">
        <v>1</v>
      </c>
      <c r="B116" s="1">
        <f>INDEX(A$3:A$32,A116)</f>
        <v>-2.5543663986074772</v>
      </c>
      <c r="C116" s="1">
        <f>INDEX(B$3:B$32,A116)</f>
        <v>-0.32117082445948669</v>
      </c>
      <c r="D116" s="1">
        <f>B116-A112</f>
        <v>-1.8625002445593086</v>
      </c>
      <c r="E116" s="1">
        <f>C116-B112</f>
        <v>-0.2219141164165801</v>
      </c>
      <c r="F116" s="1">
        <f>SUMPRODUCT(D116:E116,D116:E116)</f>
        <v>3.5181530360484361</v>
      </c>
      <c r="G116" s="1">
        <f>IF(F116&gt;A113,0,1)</f>
        <v>0</v>
      </c>
      <c r="H116" s="1">
        <f>G116*B116</f>
        <v>0</v>
      </c>
      <c r="I116" s="1">
        <f>G116*C116</f>
        <v>0</v>
      </c>
      <c r="J116" s="1" t="b">
        <f>F116&lt;B113</f>
        <v>0</v>
      </c>
      <c r="K116" s="1">
        <f>IF(G116=G78,0, 1)</f>
        <v>0</v>
      </c>
    </row>
    <row r="117" spans="1:11" x14ac:dyDescent="0.3">
      <c r="A117" s="1">
        <f>A116+1</f>
        <v>2</v>
      </c>
      <c r="B117" s="1">
        <f t="shared" ref="B117:B145" si="15">INDEX(A$3:A$32,A117)</f>
        <v>-1.2240815571424164</v>
      </c>
      <c r="C117" s="1">
        <f t="shared" ref="C117:C145" si="16">INDEX(B$3:B$32,A117)</f>
        <v>-0.90805256425299141</v>
      </c>
      <c r="D117" s="1">
        <f>B117-A112</f>
        <v>-0.53221540309424775</v>
      </c>
      <c r="E117" s="1">
        <f>C117-B112</f>
        <v>-0.80879585621008476</v>
      </c>
      <c r="F117" s="1">
        <f t="shared" ref="F117:F145" si="17">SUMPRODUCT(D117:E117,D117:E117)</f>
        <v>0.93740397231337669</v>
      </c>
      <c r="G117" s="1">
        <f>IF(F117&gt;A113,0,1)</f>
        <v>1</v>
      </c>
      <c r="H117" s="1">
        <f t="shared" ref="H117:H145" si="18">G117*B117</f>
        <v>-1.2240815571424164</v>
      </c>
      <c r="I117" s="1">
        <f t="shared" ref="I117:I145" si="19">G117*C117</f>
        <v>-0.90805256425299141</v>
      </c>
      <c r="J117" s="1" t="b">
        <f>F117&lt;B113</f>
        <v>0</v>
      </c>
      <c r="K117" s="1">
        <f t="shared" ref="K117:K145" si="20">IF(G117=G79,0, 1)</f>
        <v>0</v>
      </c>
    </row>
    <row r="118" spans="1:11" x14ac:dyDescent="0.3">
      <c r="A118" s="1">
        <f t="shared" ref="A118:A145" si="21">A117+1</f>
        <v>3</v>
      </c>
      <c r="B118" s="1">
        <f t="shared" si="15"/>
        <v>0.86325974139383788</v>
      </c>
      <c r="C118" s="1">
        <f t="shared" si="16"/>
        <v>0.12564563592505235</v>
      </c>
      <c r="D118" s="1">
        <f>B118-A112</f>
        <v>1.5551258954420066</v>
      </c>
      <c r="E118" s="1">
        <f>C118-B112</f>
        <v>0.22490234396795894</v>
      </c>
      <c r="F118" s="1">
        <f t="shared" si="17"/>
        <v>2.4689976149965851</v>
      </c>
      <c r="G118" s="1">
        <f>IF(F118&gt;A113,0,1)</f>
        <v>0</v>
      </c>
      <c r="H118" s="1">
        <f t="shared" si="18"/>
        <v>0</v>
      </c>
      <c r="I118" s="1">
        <f t="shared" si="19"/>
        <v>0</v>
      </c>
      <c r="J118" s="1" t="b">
        <f>F118&lt;B113</f>
        <v>0</v>
      </c>
      <c r="K118" s="1">
        <f t="shared" si="20"/>
        <v>0</v>
      </c>
    </row>
    <row r="119" spans="1:11" x14ac:dyDescent="0.3">
      <c r="A119" s="1">
        <f t="shared" si="21"/>
        <v>4</v>
      </c>
      <c r="B119" s="1">
        <f t="shared" si="15"/>
        <v>0.50524742935838618</v>
      </c>
      <c r="C119" s="1">
        <f t="shared" si="16"/>
        <v>-0.52133903363444312</v>
      </c>
      <c r="D119" s="1">
        <f>B119-A112</f>
        <v>1.1971135834065549</v>
      </c>
      <c r="E119" s="1">
        <f>C119-B112</f>
        <v>-0.42208232559153652</v>
      </c>
      <c r="F119" s="1">
        <f t="shared" si="17"/>
        <v>1.6112344211532426</v>
      </c>
      <c r="G119" s="1">
        <f>IF(F119&gt;A113,0,1)</f>
        <v>0</v>
      </c>
      <c r="H119" s="1">
        <f t="shared" si="18"/>
        <v>0</v>
      </c>
      <c r="I119" s="1">
        <f t="shared" si="19"/>
        <v>0</v>
      </c>
      <c r="J119" s="1" t="b">
        <f>F119&lt;B113</f>
        <v>0</v>
      </c>
      <c r="K119" s="1">
        <f t="shared" si="20"/>
        <v>0</v>
      </c>
    </row>
    <row r="120" spans="1:11" x14ac:dyDescent="0.3">
      <c r="A120" s="1">
        <f t="shared" si="21"/>
        <v>5</v>
      </c>
      <c r="B120" s="1">
        <f t="shared" si="15"/>
        <v>1.2407075520907429</v>
      </c>
      <c r="C120" s="1">
        <f t="shared" si="16"/>
        <v>1.1375317786926569</v>
      </c>
      <c r="D120" s="1">
        <f>B120-A112</f>
        <v>1.9325737061389114</v>
      </c>
      <c r="E120" s="1">
        <f>C120-B112</f>
        <v>1.2367884867355634</v>
      </c>
      <c r="F120" s="1">
        <f t="shared" si="17"/>
        <v>5.2644868905811322</v>
      </c>
      <c r="G120" s="1">
        <f>IF(F120&gt;A113,0,1)</f>
        <v>0</v>
      </c>
      <c r="H120" s="1">
        <f t="shared" si="18"/>
        <v>0</v>
      </c>
      <c r="I120" s="1">
        <f t="shared" si="19"/>
        <v>0</v>
      </c>
      <c r="J120" s="1" t="b">
        <f>F120&lt;B113</f>
        <v>0</v>
      </c>
      <c r="K120" s="1">
        <f t="shared" si="20"/>
        <v>0</v>
      </c>
    </row>
    <row r="121" spans="1:11" x14ac:dyDescent="0.3">
      <c r="A121" s="1">
        <f t="shared" si="21"/>
        <v>6</v>
      </c>
      <c r="B121" s="1">
        <f t="shared" si="15"/>
        <v>2.4059380553909229</v>
      </c>
      <c r="C121" s="1">
        <f t="shared" si="16"/>
        <v>-0.36357269897985933</v>
      </c>
      <c r="D121" s="1">
        <f>B121-A112</f>
        <v>3.0978042094390914</v>
      </c>
      <c r="E121" s="1">
        <f>C121-B112</f>
        <v>-0.26431599093695274</v>
      </c>
      <c r="F121" s="1">
        <f t="shared" si="17"/>
        <v>9.6662538630835364</v>
      </c>
      <c r="G121" s="1">
        <f>IF(F121&gt;A113,0,1)</f>
        <v>0</v>
      </c>
      <c r="H121" s="1">
        <f t="shared" si="18"/>
        <v>0</v>
      </c>
      <c r="I121" s="1">
        <f t="shared" si="19"/>
        <v>0</v>
      </c>
      <c r="J121" s="1" t="b">
        <f>F121&lt;B113</f>
        <v>0</v>
      </c>
      <c r="K121" s="1">
        <f t="shared" si="20"/>
        <v>0</v>
      </c>
    </row>
    <row r="122" spans="1:11" x14ac:dyDescent="0.3">
      <c r="A122" s="1">
        <f t="shared" si="21"/>
        <v>7</v>
      </c>
      <c r="B122" s="1">
        <f t="shared" si="15"/>
        <v>0.38095633095156323</v>
      </c>
      <c r="C122" s="1">
        <f t="shared" si="16"/>
        <v>3.0801527331652849</v>
      </c>
      <c r="D122" s="1">
        <f>B122-A112</f>
        <v>1.0728224849997319</v>
      </c>
      <c r="E122" s="1">
        <f>C122-B112</f>
        <v>3.1794094412081915</v>
      </c>
      <c r="F122" s="1">
        <f t="shared" si="17"/>
        <v>11.259592479164784</v>
      </c>
      <c r="G122" s="1">
        <f>IF(F122&gt;A113,0,1)</f>
        <v>0</v>
      </c>
      <c r="H122" s="1">
        <f t="shared" si="18"/>
        <v>0</v>
      </c>
      <c r="I122" s="1">
        <f t="shared" si="19"/>
        <v>0</v>
      </c>
      <c r="J122" s="1" t="b">
        <f>F122&lt;B113</f>
        <v>0</v>
      </c>
      <c r="K122" s="1">
        <f t="shared" si="20"/>
        <v>0</v>
      </c>
    </row>
    <row r="123" spans="1:11" x14ac:dyDescent="0.3">
      <c r="A123" s="1">
        <f t="shared" si="21"/>
        <v>8</v>
      </c>
      <c r="B123" s="1">
        <f t="shared" si="15"/>
        <v>-1.2946330775211872</v>
      </c>
      <c r="C123" s="1">
        <f t="shared" si="16"/>
        <v>1.547786941224466</v>
      </c>
      <c r="D123" s="1">
        <f>B123-A112</f>
        <v>-0.60276692347301852</v>
      </c>
      <c r="E123" s="1">
        <f>C123-B112</f>
        <v>1.6470436492673726</v>
      </c>
      <c r="F123" s="1">
        <f t="shared" si="17"/>
        <v>3.0760807466251117</v>
      </c>
      <c r="G123" s="1">
        <f>IF(F123&gt;A113,0,1)</f>
        <v>0</v>
      </c>
      <c r="H123" s="1">
        <f t="shared" si="18"/>
        <v>0</v>
      </c>
      <c r="I123" s="1">
        <f t="shared" si="19"/>
        <v>0</v>
      </c>
      <c r="J123" s="1" t="b">
        <f>F123&lt;B113</f>
        <v>0</v>
      </c>
      <c r="K123" s="1">
        <f t="shared" si="20"/>
        <v>0</v>
      </c>
    </row>
    <row r="124" spans="1:11" x14ac:dyDescent="0.3">
      <c r="A124" s="1">
        <f t="shared" si="21"/>
        <v>9</v>
      </c>
      <c r="B124" s="1">
        <f t="shared" si="15"/>
        <v>-1.061157717861017</v>
      </c>
      <c r="C124" s="1">
        <f t="shared" si="16"/>
        <v>0.22256318341291925</v>
      </c>
      <c r="D124" s="1">
        <f>B124-A112</f>
        <v>-0.36929156381284833</v>
      </c>
      <c r="E124" s="1">
        <f>C124-B112</f>
        <v>0.32181989145582585</v>
      </c>
      <c r="F124" s="1">
        <f t="shared" si="17"/>
        <v>0.23994430163997854</v>
      </c>
      <c r="G124" s="1">
        <f>IF(F124&gt;A113,0,1)</f>
        <v>1</v>
      </c>
      <c r="H124" s="1">
        <f t="shared" si="18"/>
        <v>-1.061157717861017</v>
      </c>
      <c r="I124" s="1">
        <f t="shared" si="19"/>
        <v>0.22256318341291925</v>
      </c>
      <c r="J124" s="1" t="b">
        <f>F124&lt;B113</f>
        <v>0</v>
      </c>
      <c r="K124" s="1">
        <f t="shared" si="20"/>
        <v>0</v>
      </c>
    </row>
    <row r="125" spans="1:11" x14ac:dyDescent="0.3">
      <c r="A125" s="1">
        <f t="shared" si="21"/>
        <v>10</v>
      </c>
      <c r="B125" s="1">
        <f t="shared" si="15"/>
        <v>-0.12843118010240348</v>
      </c>
      <c r="C125" s="1">
        <f t="shared" si="16"/>
        <v>0.41060225425359065</v>
      </c>
      <c r="D125" s="1">
        <f>B125-A112</f>
        <v>0.56343497394576514</v>
      </c>
      <c r="E125" s="1">
        <f>C125-B112</f>
        <v>0.5098589622964973</v>
      </c>
      <c r="F125" s="1">
        <f t="shared" si="17"/>
        <v>0.57741513129932609</v>
      </c>
      <c r="G125" s="1">
        <f>IF(F125&gt;A113,0,1)</f>
        <v>1</v>
      </c>
      <c r="H125" s="1">
        <f t="shared" si="18"/>
        <v>-0.12843118010240348</v>
      </c>
      <c r="I125" s="1">
        <f t="shared" si="19"/>
        <v>0.41060225425359065</v>
      </c>
      <c r="J125" s="1" t="b">
        <f>F125&lt;B113</f>
        <v>0</v>
      </c>
      <c r="K125" s="1">
        <f t="shared" si="20"/>
        <v>0</v>
      </c>
    </row>
    <row r="126" spans="1:11" x14ac:dyDescent="0.3">
      <c r="A126" s="1">
        <f t="shared" si="21"/>
        <v>11</v>
      </c>
      <c r="B126" s="1">
        <f t="shared" si="15"/>
        <v>0.65164589913931725</v>
      </c>
      <c r="C126" s="1">
        <f t="shared" si="16"/>
        <v>2.0672828517285664</v>
      </c>
      <c r="D126" s="1">
        <f>B126-A112</f>
        <v>1.343512053187486</v>
      </c>
      <c r="E126" s="1">
        <f>C126-B112</f>
        <v>2.1665395597714729</v>
      </c>
      <c r="F126" s="1">
        <f t="shared" si="17"/>
        <v>6.4989183011148217</v>
      </c>
      <c r="G126" s="1">
        <f>IF(F126&gt;A113,0,1)</f>
        <v>0</v>
      </c>
      <c r="H126" s="1">
        <f t="shared" si="18"/>
        <v>0</v>
      </c>
      <c r="I126" s="1">
        <f t="shared" si="19"/>
        <v>0</v>
      </c>
      <c r="J126" s="1" t="b">
        <f>F126&lt;B113</f>
        <v>0</v>
      </c>
      <c r="K126" s="1">
        <f t="shared" si="20"/>
        <v>0</v>
      </c>
    </row>
    <row r="127" spans="1:11" x14ac:dyDescent="0.3">
      <c r="A127" s="1">
        <f t="shared" si="21"/>
        <v>12</v>
      </c>
      <c r="B127" s="1">
        <f t="shared" si="15"/>
        <v>-0.74912760415551138</v>
      </c>
      <c r="C127" s="1">
        <f t="shared" si="16"/>
        <v>-1.5223396825075397</v>
      </c>
      <c r="D127" s="1">
        <f>B127-A112</f>
        <v>-5.7261450107342737E-2</v>
      </c>
      <c r="E127" s="1">
        <f>C127-B112</f>
        <v>-1.4230829744646332</v>
      </c>
      <c r="F127" s="1">
        <f t="shared" si="17"/>
        <v>2.0284440258795033</v>
      </c>
      <c r="G127" s="1">
        <f>IF(F127&gt;A113,0,1)</f>
        <v>0</v>
      </c>
      <c r="H127" s="1">
        <f t="shared" si="18"/>
        <v>0</v>
      </c>
      <c r="I127" s="1">
        <f t="shared" si="19"/>
        <v>0</v>
      </c>
      <c r="J127" s="1" t="b">
        <f>F127&lt;B113</f>
        <v>0</v>
      </c>
      <c r="K127" s="1">
        <f t="shared" si="20"/>
        <v>0</v>
      </c>
    </row>
    <row r="128" spans="1:11" x14ac:dyDescent="0.3">
      <c r="A128" s="1">
        <f t="shared" si="21"/>
        <v>13</v>
      </c>
      <c r="B128" s="1">
        <f t="shared" si="15"/>
        <v>1.4733636779292958</v>
      </c>
      <c r="C128" s="1">
        <f t="shared" si="16"/>
        <v>-0.73102419729287049</v>
      </c>
      <c r="D128" s="1">
        <f>B128-A112</f>
        <v>2.1652298319774643</v>
      </c>
      <c r="E128" s="1">
        <f>C128-B112</f>
        <v>-0.63176748924996384</v>
      </c>
      <c r="F128" s="1">
        <f t="shared" si="17"/>
        <v>5.087350385758362</v>
      </c>
      <c r="G128" s="1">
        <f>IF(F128&gt;A113,0,1)</f>
        <v>0</v>
      </c>
      <c r="H128" s="1">
        <f t="shared" si="18"/>
        <v>0</v>
      </c>
      <c r="I128" s="1">
        <f t="shared" si="19"/>
        <v>0</v>
      </c>
      <c r="J128" s="1" t="b">
        <f>F128&lt;B113</f>
        <v>0</v>
      </c>
      <c r="K128" s="1">
        <f t="shared" si="20"/>
        <v>0</v>
      </c>
    </row>
    <row r="129" spans="1:11" x14ac:dyDescent="0.3">
      <c r="A129" s="1">
        <f t="shared" si="21"/>
        <v>14</v>
      </c>
      <c r="B129" s="1">
        <f t="shared" si="15"/>
        <v>-0.80536306848204697</v>
      </c>
      <c r="C129" s="1">
        <f t="shared" si="16"/>
        <v>-0.65925842326114859</v>
      </c>
      <c r="D129" s="1">
        <f>B129-A112</f>
        <v>-0.11349691443387833</v>
      </c>
      <c r="E129" s="1">
        <f>C129-B112</f>
        <v>-0.56000171521824194</v>
      </c>
      <c r="F129" s="1">
        <f t="shared" si="17"/>
        <v>0.32648347063338407</v>
      </c>
      <c r="G129" s="1">
        <f>IF(F129&gt;A113,0,1)</f>
        <v>1</v>
      </c>
      <c r="H129" s="1">
        <f t="shared" si="18"/>
        <v>-0.80536306848204697</v>
      </c>
      <c r="I129" s="1">
        <f t="shared" si="19"/>
        <v>-0.65925842326114859</v>
      </c>
      <c r="J129" s="1" t="b">
        <f>F129&lt;B113</f>
        <v>0</v>
      </c>
      <c r="K129" s="1">
        <f t="shared" si="20"/>
        <v>0</v>
      </c>
    </row>
    <row r="130" spans="1:11" x14ac:dyDescent="0.3">
      <c r="A130" s="1">
        <f t="shared" si="21"/>
        <v>15</v>
      </c>
      <c r="B130" s="1">
        <f t="shared" si="15"/>
        <v>1.340399419497915</v>
      </c>
      <c r="C130" s="1">
        <f t="shared" si="16"/>
        <v>0.24333788963397013</v>
      </c>
      <c r="D130" s="1">
        <f>B130-A112</f>
        <v>2.0322655735460837</v>
      </c>
      <c r="E130" s="1">
        <f>C130-B112</f>
        <v>0.34259459767687672</v>
      </c>
      <c r="F130" s="1">
        <f t="shared" si="17"/>
        <v>4.2474744197779728</v>
      </c>
      <c r="G130" s="1">
        <f>IF(F130&gt;A113,0,1)</f>
        <v>0</v>
      </c>
      <c r="H130" s="1">
        <f t="shared" si="18"/>
        <v>0</v>
      </c>
      <c r="I130" s="1">
        <f t="shared" si="19"/>
        <v>0</v>
      </c>
      <c r="J130" s="1" t="b">
        <f>F130&lt;B113</f>
        <v>0</v>
      </c>
      <c r="K130" s="1">
        <f t="shared" si="20"/>
        <v>0</v>
      </c>
    </row>
    <row r="131" spans="1:11" x14ac:dyDescent="0.3">
      <c r="A131" s="1">
        <f t="shared" si="21"/>
        <v>16</v>
      </c>
      <c r="B131" s="1">
        <f t="shared" si="15"/>
        <v>0.41791419398616159</v>
      </c>
      <c r="C131" s="1">
        <f t="shared" si="16"/>
        <v>0.59139716422315047</v>
      </c>
      <c r="D131" s="1">
        <f>B131-A112</f>
        <v>1.1097803480343302</v>
      </c>
      <c r="E131" s="1">
        <f>C131-B112</f>
        <v>0.69065387226605712</v>
      </c>
      <c r="F131" s="1">
        <f t="shared" si="17"/>
        <v>1.7086151921592982</v>
      </c>
      <c r="G131" s="1">
        <f>IF(F131&gt;A113,0,1)</f>
        <v>0</v>
      </c>
      <c r="H131" s="1">
        <f t="shared" si="18"/>
        <v>0</v>
      </c>
      <c r="I131" s="1">
        <f t="shared" si="19"/>
        <v>0</v>
      </c>
      <c r="J131" s="1" t="b">
        <f>F131&lt;B113</f>
        <v>0</v>
      </c>
      <c r="K131" s="1">
        <f t="shared" si="20"/>
        <v>0</v>
      </c>
    </row>
    <row r="132" spans="1:11" x14ac:dyDescent="0.3">
      <c r="A132" s="1">
        <f t="shared" si="21"/>
        <v>17</v>
      </c>
      <c r="B132" s="1">
        <f t="shared" si="15"/>
        <v>1.6399590354936611</v>
      </c>
      <c r="C132" s="1">
        <f t="shared" si="16"/>
        <v>-2.4199478873619218</v>
      </c>
      <c r="D132" s="1">
        <f>B132-A112</f>
        <v>2.3318251895418296</v>
      </c>
      <c r="E132" s="1">
        <f>C132-B112</f>
        <v>-2.3206911793190153</v>
      </c>
      <c r="F132" s="1">
        <f t="shared" si="17"/>
        <v>10.823016264350873</v>
      </c>
      <c r="G132" s="1">
        <f>IF(F132&gt;A113,0,1)</f>
        <v>0</v>
      </c>
      <c r="H132" s="1">
        <f t="shared" si="18"/>
        <v>0</v>
      </c>
      <c r="I132" s="1">
        <f t="shared" si="19"/>
        <v>0</v>
      </c>
      <c r="J132" s="1" t="b">
        <f>F132&lt;B113</f>
        <v>0</v>
      </c>
      <c r="K132" s="1">
        <f t="shared" si="20"/>
        <v>0</v>
      </c>
    </row>
    <row r="133" spans="1:11" x14ac:dyDescent="0.3">
      <c r="A133" s="1">
        <f t="shared" si="21"/>
        <v>18</v>
      </c>
      <c r="B133" s="1">
        <f t="shared" si="15"/>
        <v>0.55982923192349876</v>
      </c>
      <c r="C133" s="1">
        <f t="shared" si="16"/>
        <v>-0.18842597776213385</v>
      </c>
      <c r="D133" s="1">
        <f>B133-A112</f>
        <v>1.2516953859716673</v>
      </c>
      <c r="E133" s="1">
        <f>C133-B112</f>
        <v>-8.9169269719227257E-2</v>
      </c>
      <c r="F133" s="1">
        <f t="shared" si="17"/>
        <v>1.5746924979250214</v>
      </c>
      <c r="G133" s="1">
        <f>IF(F133&gt;A113,0,1)</f>
        <v>0</v>
      </c>
      <c r="H133" s="1">
        <f t="shared" si="18"/>
        <v>0</v>
      </c>
      <c r="I133" s="1">
        <f t="shared" si="19"/>
        <v>0</v>
      </c>
      <c r="J133" s="1" t="b">
        <f>F133&lt;B113</f>
        <v>0</v>
      </c>
      <c r="K133" s="1">
        <f t="shared" si="20"/>
        <v>0</v>
      </c>
    </row>
    <row r="134" spans="1:11" x14ac:dyDescent="0.3">
      <c r="A134" s="1">
        <f t="shared" si="21"/>
        <v>19</v>
      </c>
      <c r="B134" s="1">
        <f t="shared" si="15"/>
        <v>-0.65649337678175279</v>
      </c>
      <c r="C134" s="1">
        <f t="shared" si="16"/>
        <v>-8.2567370495402623E-2</v>
      </c>
      <c r="D134" s="1">
        <f>B134-A112</f>
        <v>3.5372777266415856E-2</v>
      </c>
      <c r="E134" s="1">
        <f>C134-B112</f>
        <v>1.6689337547503971E-2</v>
      </c>
      <c r="F134" s="1">
        <f t="shared" si="17"/>
        <v>1.5297673593139922E-3</v>
      </c>
      <c r="G134" s="1">
        <f>IF(F134&gt;A113,0,1)</f>
        <v>1</v>
      </c>
      <c r="H134" s="1">
        <f t="shared" si="18"/>
        <v>-0.65649337678175279</v>
      </c>
      <c r="I134" s="1">
        <f t="shared" si="19"/>
        <v>-8.2567370495402623E-2</v>
      </c>
      <c r="J134" s="1" t="b">
        <f>F134&lt;B113</f>
        <v>0</v>
      </c>
      <c r="K134" s="1">
        <f t="shared" si="20"/>
        <v>0</v>
      </c>
    </row>
    <row r="135" spans="1:11" x14ac:dyDescent="0.3">
      <c r="A135" s="1">
        <f t="shared" si="21"/>
        <v>20</v>
      </c>
      <c r="B135" s="1">
        <f t="shared" si="15"/>
        <v>1.5608631558693553</v>
      </c>
      <c r="C135" s="1">
        <f t="shared" si="16"/>
        <v>-0.88231660284004121</v>
      </c>
      <c r="D135" s="1">
        <f>B135-A112</f>
        <v>2.2527293099175241</v>
      </c>
      <c r="E135" s="1">
        <f>C135-B112</f>
        <v>-0.78305989479713456</v>
      </c>
      <c r="F135" s="1">
        <f t="shared" si="17"/>
        <v>5.6879721426011836</v>
      </c>
      <c r="G135" s="1">
        <f>IF(F135&gt;A113,0,1)</f>
        <v>0</v>
      </c>
      <c r="H135" s="1">
        <f t="shared" si="18"/>
        <v>0</v>
      </c>
      <c r="I135" s="1">
        <f t="shared" si="19"/>
        <v>0</v>
      </c>
      <c r="J135" s="1" t="b">
        <f>F135&lt;B113</f>
        <v>0</v>
      </c>
      <c r="K135" s="1">
        <f t="shared" si="20"/>
        <v>0</v>
      </c>
    </row>
    <row r="136" spans="1:11" x14ac:dyDescent="0.3">
      <c r="A136" s="1">
        <f t="shared" si="21"/>
        <v>21</v>
      </c>
      <c r="B136" s="1">
        <f t="shared" si="15"/>
        <v>0.88259545582414145</v>
      </c>
      <c r="C136" s="1">
        <f t="shared" si="16"/>
        <v>-0.34472540312448546</v>
      </c>
      <c r="D136" s="1">
        <f>B136-A112</f>
        <v>1.5744616098723101</v>
      </c>
      <c r="E136" s="1">
        <f>C136-B112</f>
        <v>-0.24546869508157887</v>
      </c>
      <c r="F136" s="1">
        <f t="shared" si="17"/>
        <v>2.5391842412267596</v>
      </c>
      <c r="G136" s="1">
        <f>IF(F136&gt;A113,0,1)</f>
        <v>0</v>
      </c>
      <c r="H136" s="1">
        <f t="shared" si="18"/>
        <v>0</v>
      </c>
      <c r="I136" s="1">
        <f t="shared" si="19"/>
        <v>0</v>
      </c>
      <c r="J136" s="1" t="b">
        <f>F136&lt;B113</f>
        <v>0</v>
      </c>
      <c r="K136" s="1">
        <f t="shared" si="20"/>
        <v>0</v>
      </c>
    </row>
    <row r="137" spans="1:11" x14ac:dyDescent="0.3">
      <c r="A137" s="1">
        <f t="shared" si="21"/>
        <v>22</v>
      </c>
      <c r="B137" s="1">
        <f t="shared" si="15"/>
        <v>-1.448572631894242</v>
      </c>
      <c r="C137" s="1">
        <f t="shared" si="16"/>
        <v>-0.34361884044202545</v>
      </c>
      <c r="D137" s="1">
        <f>B137-A112</f>
        <v>-0.75670647784607337</v>
      </c>
      <c r="E137" s="1">
        <f>C137-B112</f>
        <v>-0.24436213239911886</v>
      </c>
      <c r="F137" s="1">
        <f t="shared" si="17"/>
        <v>0.63231754536485441</v>
      </c>
      <c r="G137" s="1">
        <f>IF(F137&gt;A113,0,1)</f>
        <v>1</v>
      </c>
      <c r="H137" s="1">
        <f t="shared" si="18"/>
        <v>-1.448572631894242</v>
      </c>
      <c r="I137" s="1">
        <f t="shared" si="19"/>
        <v>-0.34361884044202545</v>
      </c>
      <c r="J137" s="1" t="b">
        <f>F137&lt;B113</f>
        <v>0</v>
      </c>
      <c r="K137" s="1">
        <f t="shared" si="20"/>
        <v>0</v>
      </c>
    </row>
    <row r="138" spans="1:11" x14ac:dyDescent="0.3">
      <c r="A138" s="1">
        <f t="shared" si="21"/>
        <v>23</v>
      </c>
      <c r="B138" s="1">
        <f t="shared" si="15"/>
        <v>0.24957004832029139</v>
      </c>
      <c r="C138" s="1">
        <f t="shared" si="16"/>
        <v>-0.904319103180666</v>
      </c>
      <c r="D138" s="1">
        <f>B138-A112</f>
        <v>0.94143620236846004</v>
      </c>
      <c r="E138" s="1">
        <f>C138-B112</f>
        <v>-0.80506239513775935</v>
      </c>
      <c r="F138" s="1">
        <f t="shared" si="17"/>
        <v>1.5344275831948937</v>
      </c>
      <c r="G138" s="1">
        <f>IF(F138&gt;A113,0,1)</f>
        <v>0</v>
      </c>
      <c r="H138" s="1">
        <f t="shared" si="18"/>
        <v>0</v>
      </c>
      <c r="I138" s="1">
        <f t="shared" si="19"/>
        <v>0</v>
      </c>
      <c r="J138" s="1" t="b">
        <f>F138&lt;B113</f>
        <v>0</v>
      </c>
      <c r="K138" s="1">
        <f t="shared" si="20"/>
        <v>0</v>
      </c>
    </row>
    <row r="139" spans="1:11" x14ac:dyDescent="0.3">
      <c r="A139" s="1">
        <f t="shared" si="21"/>
        <v>24</v>
      </c>
      <c r="B139" s="1">
        <f t="shared" si="15"/>
        <v>0.85200760003422993</v>
      </c>
      <c r="C139" s="1">
        <f t="shared" si="16"/>
        <v>0.92890453980190713</v>
      </c>
      <c r="D139" s="1">
        <f>B139-A112</f>
        <v>1.5438737540823986</v>
      </c>
      <c r="E139" s="1">
        <f>C139-B112</f>
        <v>1.0281612478448137</v>
      </c>
      <c r="F139" s="1">
        <f t="shared" si="17"/>
        <v>3.4406617201142824</v>
      </c>
      <c r="G139" s="1">
        <f>IF(F139&gt;A113,0,1)</f>
        <v>0</v>
      </c>
      <c r="H139" s="1">
        <f t="shared" si="18"/>
        <v>0</v>
      </c>
      <c r="I139" s="1">
        <f t="shared" si="19"/>
        <v>0</v>
      </c>
      <c r="J139" s="1" t="b">
        <f>F139&lt;B113</f>
        <v>0</v>
      </c>
      <c r="K139" s="1">
        <f t="shared" si="20"/>
        <v>0</v>
      </c>
    </row>
    <row r="140" spans="1:11" x14ac:dyDescent="0.3">
      <c r="A140" s="1">
        <f t="shared" si="21"/>
        <v>25</v>
      </c>
      <c r="B140" s="1">
        <f t="shared" si="15"/>
        <v>0.13788092419104772</v>
      </c>
      <c r="C140" s="1">
        <f t="shared" si="16"/>
        <v>0.37480457384351251</v>
      </c>
      <c r="D140" s="1">
        <f>B140-A112</f>
        <v>0.82974707823921634</v>
      </c>
      <c r="E140" s="1">
        <f>C140-B112</f>
        <v>0.47406128188641911</v>
      </c>
      <c r="F140" s="1">
        <f t="shared" si="17"/>
        <v>0.91321431283031118</v>
      </c>
      <c r="G140" s="1">
        <f>IF(F140&gt;A113,0,1)</f>
        <v>1</v>
      </c>
      <c r="H140" s="1">
        <f t="shared" si="18"/>
        <v>0.13788092419104772</v>
      </c>
      <c r="I140" s="1">
        <f t="shared" si="19"/>
        <v>0.37480457384351251</v>
      </c>
      <c r="J140" s="1" t="b">
        <f>F140&lt;B113</f>
        <v>0</v>
      </c>
      <c r="K140" s="1">
        <f t="shared" si="20"/>
        <v>0</v>
      </c>
    </row>
    <row r="141" spans="1:11" x14ac:dyDescent="0.3">
      <c r="A141" s="1">
        <f t="shared" si="21"/>
        <v>26</v>
      </c>
      <c r="B141" s="1">
        <f t="shared" si="15"/>
        <v>-0.75780221037639195</v>
      </c>
      <c r="C141" s="1">
        <f t="shared" si="16"/>
        <v>-1.0713892751965188</v>
      </c>
      <c r="D141" s="1">
        <f>B141-A112</f>
        <v>-6.5936056328223303E-2</v>
      </c>
      <c r="E141" s="1">
        <f>C141-B112</f>
        <v>-0.97213256715361229</v>
      </c>
      <c r="F141" s="1">
        <f t="shared" si="17"/>
        <v>0.94938929164479124</v>
      </c>
      <c r="G141" s="1">
        <f>IF(F141&gt;A113,0,1)</f>
        <v>1</v>
      </c>
      <c r="H141" s="1">
        <f t="shared" si="18"/>
        <v>-0.75780221037639195</v>
      </c>
      <c r="I141" s="1">
        <f t="shared" si="19"/>
        <v>-1.0713892751965188</v>
      </c>
      <c r="J141" s="1" t="b">
        <f>F141&lt;B113</f>
        <v>0</v>
      </c>
      <c r="K141" s="1">
        <f t="shared" si="20"/>
        <v>1</v>
      </c>
    </row>
    <row r="142" spans="1:11" x14ac:dyDescent="0.3">
      <c r="A142" s="1">
        <f t="shared" si="21"/>
        <v>27</v>
      </c>
      <c r="B142" s="1">
        <f t="shared" si="15"/>
        <v>0.89299347667304085</v>
      </c>
      <c r="C142" s="1">
        <f t="shared" si="16"/>
        <v>-1.1005253304507057</v>
      </c>
      <c r="D142" s="1">
        <f>B142-A112</f>
        <v>1.5848596307212095</v>
      </c>
      <c r="E142" s="1">
        <f>C142-B112</f>
        <v>-1.0012686224077991</v>
      </c>
      <c r="F142" s="1">
        <f t="shared" si="17"/>
        <v>3.5143189033081805</v>
      </c>
      <c r="G142" s="1">
        <f>IF(F142&gt;A113,0,1)</f>
        <v>0</v>
      </c>
      <c r="H142" s="1">
        <f t="shared" si="18"/>
        <v>0</v>
      </c>
      <c r="I142" s="1">
        <f t="shared" si="19"/>
        <v>0</v>
      </c>
      <c r="J142" s="1" t="b">
        <f>F142&lt;B113</f>
        <v>0</v>
      </c>
      <c r="K142" s="1">
        <f t="shared" si="20"/>
        <v>0</v>
      </c>
    </row>
    <row r="143" spans="1:11" x14ac:dyDescent="0.3">
      <c r="A143" s="1">
        <f t="shared" si="21"/>
        <v>28</v>
      </c>
      <c r="B143" s="1">
        <f t="shared" si="15"/>
        <v>-0.77563893277149387</v>
      </c>
      <c r="C143" s="1">
        <f t="shared" si="16"/>
        <v>-0.17871968600735788</v>
      </c>
      <c r="D143" s="1">
        <f>B143-A112</f>
        <v>-8.3772778723325225E-2</v>
      </c>
      <c r="E143" s="1">
        <f>C143-B112</f>
        <v>-7.9462977964451287E-2</v>
      </c>
      <c r="F143" s="1">
        <f t="shared" si="17"/>
        <v>1.3332243322006082E-2</v>
      </c>
      <c r="G143" s="1">
        <f>IF(F143&gt;A113,0,1)</f>
        <v>1</v>
      </c>
      <c r="H143" s="1">
        <f t="shared" si="18"/>
        <v>-0.77563893277149387</v>
      </c>
      <c r="I143" s="1">
        <f t="shared" si="19"/>
        <v>-0.17871968600735788</v>
      </c>
      <c r="J143" s="1" t="b">
        <f>F143&lt;B113</f>
        <v>0</v>
      </c>
      <c r="K143" s="1">
        <f t="shared" si="20"/>
        <v>0</v>
      </c>
    </row>
    <row r="144" spans="1:11" x14ac:dyDescent="0.3">
      <c r="A144" s="1">
        <f t="shared" si="21"/>
        <v>29</v>
      </c>
      <c r="B144" s="1">
        <f t="shared" si="15"/>
        <v>1.9813318465562726</v>
      </c>
      <c r="C144" s="1">
        <f t="shared" si="16"/>
        <v>1.3015684025001548</v>
      </c>
      <c r="D144" s="1">
        <f>B144-A112</f>
        <v>2.6731980006044411</v>
      </c>
      <c r="E144" s="1">
        <f>C144-B112</f>
        <v>1.4008251105430614</v>
      </c>
      <c r="F144" s="1">
        <f t="shared" si="17"/>
        <v>9.1082985407635615</v>
      </c>
      <c r="G144" s="1">
        <f>IF(F144&gt;A113,0,1)</f>
        <v>0</v>
      </c>
      <c r="H144" s="1">
        <f t="shared" si="18"/>
        <v>0</v>
      </c>
      <c r="I144" s="1">
        <f t="shared" si="19"/>
        <v>0</v>
      </c>
      <c r="J144" s="1" t="b">
        <f>F144&lt;B113</f>
        <v>0</v>
      </c>
      <c r="K144" s="1">
        <f t="shared" si="20"/>
        <v>0</v>
      </c>
    </row>
    <row r="145" spans="1:11" x14ac:dyDescent="0.3">
      <c r="A145" s="1">
        <f t="shared" si="21"/>
        <v>30</v>
      </c>
      <c r="B145" s="1">
        <f t="shared" si="15"/>
        <v>-0.26493784558919387</v>
      </c>
      <c r="C145" s="1">
        <f t="shared" si="16"/>
        <v>0.27093650056274449</v>
      </c>
      <c r="D145" s="1">
        <f>B145-A112</f>
        <v>0.42692830845897478</v>
      </c>
      <c r="E145" s="1">
        <f>C145-B112</f>
        <v>0.37019320860565108</v>
      </c>
      <c r="F145" s="1">
        <f t="shared" si="17"/>
        <v>0.31931079226138859</v>
      </c>
      <c r="G145" s="1">
        <f>IF(F145&gt;A113,0,1)</f>
        <v>1</v>
      </c>
      <c r="H145" s="1">
        <f t="shared" si="18"/>
        <v>-0.26493784558919387</v>
      </c>
      <c r="I145" s="1">
        <f t="shared" si="19"/>
        <v>0.27093650056274449</v>
      </c>
      <c r="J145" s="1" t="b">
        <f>F145&lt;B113</f>
        <v>0</v>
      </c>
      <c r="K145" s="1">
        <f t="shared" si="20"/>
        <v>0</v>
      </c>
    </row>
    <row r="146" spans="1:11" x14ac:dyDescent="0.3">
      <c r="F146" s="1" t="s">
        <v>16</v>
      </c>
      <c r="G146" s="1">
        <f>SUM(G116:G145)</f>
        <v>10</v>
      </c>
      <c r="J146" s="1" t="s">
        <v>23</v>
      </c>
      <c r="K146" s="1">
        <f>SUM(K116:K145)</f>
        <v>1</v>
      </c>
    </row>
    <row r="148" spans="1:11" x14ac:dyDescent="0.3">
      <c r="A148" s="1" t="s">
        <v>19</v>
      </c>
    </row>
    <row r="149" spans="1:11" x14ac:dyDescent="0.3">
      <c r="A149" s="1">
        <v>2</v>
      </c>
      <c r="B149" s="1">
        <v>2</v>
      </c>
      <c r="D149" s="1" t="s">
        <v>23</v>
      </c>
    </row>
    <row r="150" spans="1:11" x14ac:dyDescent="0.3">
      <c r="A150" s="1">
        <f>SUM(H116:H145)/G146</f>
        <v>-0.69845975968099094</v>
      </c>
      <c r="B150" s="1">
        <f>SUM(I116:I145)/G146</f>
        <v>-0.19646996475826781</v>
      </c>
      <c r="D150" s="1">
        <f>ABS(A150-A112)+ABS(B150-B112)</f>
        <v>0.10380686234818351</v>
      </c>
    </row>
    <row r="151" spans="1:11" x14ac:dyDescent="0.3">
      <c r="A151" s="1">
        <f>A113</f>
        <v>1</v>
      </c>
      <c r="B151" s="1">
        <f>B113</f>
        <v>9.9999999999999995E-7</v>
      </c>
    </row>
    <row r="153" spans="1:11" x14ac:dyDescent="0.3">
      <c r="A153" s="1" t="s">
        <v>7</v>
      </c>
      <c r="B153" s="1" t="s">
        <v>8</v>
      </c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  <c r="I153" s="1" t="s">
        <v>15</v>
      </c>
      <c r="J153" s="1" t="s">
        <v>22</v>
      </c>
      <c r="K153" s="1" t="s">
        <v>23</v>
      </c>
    </row>
    <row r="154" spans="1:11" x14ac:dyDescent="0.3">
      <c r="A154" s="1">
        <v>1</v>
      </c>
      <c r="B154" s="1">
        <f>INDEX(A$3:A$32,A154)</f>
        <v>-2.5543663986074772</v>
      </c>
      <c r="C154" s="1">
        <f>INDEX(B$3:B$32,A154)</f>
        <v>-0.32117082445948669</v>
      </c>
      <c r="D154" s="1">
        <f>B154-A150</f>
        <v>-1.8559066389264862</v>
      </c>
      <c r="E154" s="1">
        <f>C154-B150</f>
        <v>-0.12470085970121889</v>
      </c>
      <c r="F154" s="1">
        <f>SUMPRODUCT(D154:E154,D154:E154)</f>
        <v>3.4599397568216297</v>
      </c>
      <c r="G154" s="1">
        <f>IF(F154&gt;A151,0,1)</f>
        <v>0</v>
      </c>
      <c r="H154" s="1">
        <f>G154*B154</f>
        <v>0</v>
      </c>
      <c r="I154" s="1">
        <f>G154*C154</f>
        <v>0</v>
      </c>
      <c r="J154" s="1" t="b">
        <f>F154&lt;B151</f>
        <v>0</v>
      </c>
      <c r="K154" s="1">
        <f>IF(G154=G116,0, 1)</f>
        <v>0</v>
      </c>
    </row>
    <row r="155" spans="1:11" x14ac:dyDescent="0.3">
      <c r="A155" s="1">
        <f>A154+1</f>
        <v>2</v>
      </c>
      <c r="B155" s="1">
        <f t="shared" ref="B155:B183" si="22">INDEX(A$3:A$32,A155)</f>
        <v>-1.2240815571424164</v>
      </c>
      <c r="C155" s="1">
        <f t="shared" ref="C155:C183" si="23">INDEX(B$3:B$32,A155)</f>
        <v>-0.90805256425299141</v>
      </c>
      <c r="D155" s="1">
        <f>B155-A150</f>
        <v>-0.52562179746142546</v>
      </c>
      <c r="E155" s="1">
        <f>C155-B150</f>
        <v>-0.71158259949472358</v>
      </c>
      <c r="F155" s="1">
        <f t="shared" ref="F155:F183" si="24">SUMPRODUCT(D155:E155,D155:E155)</f>
        <v>0.78262806987024791</v>
      </c>
      <c r="G155" s="1">
        <f>IF(F155&gt;A151,0,1)</f>
        <v>1</v>
      </c>
      <c r="H155" s="1">
        <f t="shared" ref="H155:H183" si="25">G155*B155</f>
        <v>-1.2240815571424164</v>
      </c>
      <c r="I155" s="1">
        <f t="shared" ref="I155:I183" si="26">G155*C155</f>
        <v>-0.90805256425299141</v>
      </c>
      <c r="J155" s="1" t="b">
        <f>F155&lt;B151</f>
        <v>0</v>
      </c>
      <c r="K155" s="1">
        <f t="shared" ref="K155:K183" si="27">IF(G155=G117,0, 1)</f>
        <v>0</v>
      </c>
    </row>
    <row r="156" spans="1:11" x14ac:dyDescent="0.3">
      <c r="A156" s="1">
        <f t="shared" ref="A156:A183" si="28">A155+1</f>
        <v>3</v>
      </c>
      <c r="B156" s="1">
        <f t="shared" si="22"/>
        <v>0.86325974139383788</v>
      </c>
      <c r="C156" s="1">
        <f t="shared" si="23"/>
        <v>0.12564563592505235</v>
      </c>
      <c r="D156" s="1">
        <f>B156-A150</f>
        <v>1.5617195010748288</v>
      </c>
      <c r="E156" s="1">
        <f>C156-B150</f>
        <v>0.32211560068332012</v>
      </c>
      <c r="F156" s="1">
        <f t="shared" si="24"/>
        <v>2.5427262602409884</v>
      </c>
      <c r="G156" s="1">
        <f>IF(F156&gt;A151,0,1)</f>
        <v>0</v>
      </c>
      <c r="H156" s="1">
        <f t="shared" si="25"/>
        <v>0</v>
      </c>
      <c r="I156" s="1">
        <f t="shared" si="26"/>
        <v>0</v>
      </c>
      <c r="J156" s="1" t="b">
        <f>F156&lt;B151</f>
        <v>0</v>
      </c>
      <c r="K156" s="1">
        <f t="shared" si="27"/>
        <v>0</v>
      </c>
    </row>
    <row r="157" spans="1:11" x14ac:dyDescent="0.3">
      <c r="A157" s="1">
        <f t="shared" si="28"/>
        <v>4</v>
      </c>
      <c r="B157" s="1">
        <f t="shared" si="22"/>
        <v>0.50524742935838618</v>
      </c>
      <c r="C157" s="1">
        <f t="shared" si="23"/>
        <v>-0.52133903363444312</v>
      </c>
      <c r="D157" s="1">
        <f>B157-A150</f>
        <v>1.2037071890393771</v>
      </c>
      <c r="E157" s="1">
        <f>C157-B150</f>
        <v>-0.32486906887617528</v>
      </c>
      <c r="F157" s="1">
        <f t="shared" si="24"/>
        <v>1.554450908857552</v>
      </c>
      <c r="G157" s="1">
        <f>IF(F157&gt;A151,0,1)</f>
        <v>0</v>
      </c>
      <c r="H157" s="1">
        <f t="shared" si="25"/>
        <v>0</v>
      </c>
      <c r="I157" s="1">
        <f t="shared" si="26"/>
        <v>0</v>
      </c>
      <c r="J157" s="1" t="b">
        <f>F157&lt;B151</f>
        <v>0</v>
      </c>
      <c r="K157" s="1">
        <f t="shared" si="27"/>
        <v>0</v>
      </c>
    </row>
    <row r="158" spans="1:11" x14ac:dyDescent="0.3">
      <c r="A158" s="1">
        <f t="shared" si="28"/>
        <v>5</v>
      </c>
      <c r="B158" s="1">
        <f t="shared" si="22"/>
        <v>1.2407075520907429</v>
      </c>
      <c r="C158" s="1">
        <f t="shared" si="23"/>
        <v>1.1375317786926569</v>
      </c>
      <c r="D158" s="1">
        <f>B158-A150</f>
        <v>1.9391673117717338</v>
      </c>
      <c r="E158" s="1">
        <f>C158-B150</f>
        <v>1.3340017434509246</v>
      </c>
      <c r="F158" s="1">
        <f t="shared" si="24"/>
        <v>5.5399305145741193</v>
      </c>
      <c r="G158" s="1">
        <f>IF(F158&gt;A151,0,1)</f>
        <v>0</v>
      </c>
      <c r="H158" s="1">
        <f t="shared" si="25"/>
        <v>0</v>
      </c>
      <c r="I158" s="1">
        <f t="shared" si="26"/>
        <v>0</v>
      </c>
      <c r="J158" s="1" t="b">
        <f>F158&lt;B151</f>
        <v>0</v>
      </c>
      <c r="K158" s="1">
        <f t="shared" si="27"/>
        <v>0</v>
      </c>
    </row>
    <row r="159" spans="1:11" x14ac:dyDescent="0.3">
      <c r="A159" s="1">
        <f t="shared" si="28"/>
        <v>6</v>
      </c>
      <c r="B159" s="1">
        <f t="shared" si="22"/>
        <v>2.4059380553909229</v>
      </c>
      <c r="C159" s="1">
        <f t="shared" si="23"/>
        <v>-0.36357269897985933</v>
      </c>
      <c r="D159" s="1">
        <f>B159-A150</f>
        <v>3.1043978150719136</v>
      </c>
      <c r="E159" s="1">
        <f>C159-B150</f>
        <v>-0.16710273422159153</v>
      </c>
      <c r="F159" s="1">
        <f t="shared" si="24"/>
        <v>9.6652091180076027</v>
      </c>
      <c r="G159" s="1">
        <f>IF(F159&gt;A151,0,1)</f>
        <v>0</v>
      </c>
      <c r="H159" s="1">
        <f t="shared" si="25"/>
        <v>0</v>
      </c>
      <c r="I159" s="1">
        <f t="shared" si="26"/>
        <v>0</v>
      </c>
      <c r="J159" s="1" t="b">
        <f>F159&lt;B151</f>
        <v>0</v>
      </c>
      <c r="K159" s="1">
        <f t="shared" si="27"/>
        <v>0</v>
      </c>
    </row>
    <row r="160" spans="1:11" x14ac:dyDescent="0.3">
      <c r="A160" s="1">
        <f t="shared" si="28"/>
        <v>7</v>
      </c>
      <c r="B160" s="1">
        <f t="shared" si="22"/>
        <v>0.38095633095156323</v>
      </c>
      <c r="C160" s="1">
        <f t="shared" si="23"/>
        <v>3.0801527331652849</v>
      </c>
      <c r="D160" s="1">
        <f>B160-A150</f>
        <v>1.0794160906325541</v>
      </c>
      <c r="E160" s="1">
        <f>C160-B150</f>
        <v>3.2766226979235529</v>
      </c>
      <c r="F160" s="1">
        <f t="shared" si="24"/>
        <v>11.901395401264288</v>
      </c>
      <c r="G160" s="1">
        <f>IF(F160&gt;A151,0,1)</f>
        <v>0</v>
      </c>
      <c r="H160" s="1">
        <f t="shared" si="25"/>
        <v>0</v>
      </c>
      <c r="I160" s="1">
        <f t="shared" si="26"/>
        <v>0</v>
      </c>
      <c r="J160" s="1" t="b">
        <f>F160&lt;B151</f>
        <v>0</v>
      </c>
      <c r="K160" s="1">
        <f t="shared" si="27"/>
        <v>0</v>
      </c>
    </row>
    <row r="161" spans="1:11" x14ac:dyDescent="0.3">
      <c r="A161" s="1">
        <f t="shared" si="28"/>
        <v>8</v>
      </c>
      <c r="B161" s="1">
        <f t="shared" si="22"/>
        <v>-1.2946330775211872</v>
      </c>
      <c r="C161" s="1">
        <f t="shared" si="23"/>
        <v>1.547786941224466</v>
      </c>
      <c r="D161" s="1">
        <f>B161-A150</f>
        <v>-0.59617331784019623</v>
      </c>
      <c r="E161" s="1">
        <f>C161-B150</f>
        <v>1.7442569059827338</v>
      </c>
      <c r="F161" s="1">
        <f t="shared" si="24"/>
        <v>3.3978547789730467</v>
      </c>
      <c r="G161" s="1">
        <f>IF(F161&gt;A151,0,1)</f>
        <v>0</v>
      </c>
      <c r="H161" s="1">
        <f t="shared" si="25"/>
        <v>0</v>
      </c>
      <c r="I161" s="1">
        <f t="shared" si="26"/>
        <v>0</v>
      </c>
      <c r="J161" s="1" t="b">
        <f>F161&lt;B151</f>
        <v>0</v>
      </c>
      <c r="K161" s="1">
        <f t="shared" si="27"/>
        <v>0</v>
      </c>
    </row>
    <row r="162" spans="1:11" x14ac:dyDescent="0.3">
      <c r="A162" s="1">
        <f t="shared" si="28"/>
        <v>9</v>
      </c>
      <c r="B162" s="1">
        <f t="shared" si="22"/>
        <v>-1.061157717861017</v>
      </c>
      <c r="C162" s="1">
        <f t="shared" si="23"/>
        <v>0.22256318341291925</v>
      </c>
      <c r="D162" s="1">
        <f>B162-A150</f>
        <v>-0.36269795818002604</v>
      </c>
      <c r="E162" s="1">
        <f>C162-B150</f>
        <v>0.41903314817118709</v>
      </c>
      <c r="F162" s="1">
        <f t="shared" si="24"/>
        <v>0.30713858813421596</v>
      </c>
      <c r="G162" s="1">
        <f>IF(F162&gt;A151,0,1)</f>
        <v>1</v>
      </c>
      <c r="H162" s="1">
        <f t="shared" si="25"/>
        <v>-1.061157717861017</v>
      </c>
      <c r="I162" s="1">
        <f t="shared" si="26"/>
        <v>0.22256318341291925</v>
      </c>
      <c r="J162" s="1" t="b">
        <f>F162&lt;B151</f>
        <v>0</v>
      </c>
      <c r="K162" s="1">
        <f t="shared" si="27"/>
        <v>0</v>
      </c>
    </row>
    <row r="163" spans="1:11" x14ac:dyDescent="0.3">
      <c r="A163" s="1">
        <f t="shared" si="28"/>
        <v>10</v>
      </c>
      <c r="B163" s="1">
        <f t="shared" si="22"/>
        <v>-0.12843118010240348</v>
      </c>
      <c r="C163" s="1">
        <f t="shared" si="23"/>
        <v>0.41060225425359065</v>
      </c>
      <c r="D163" s="1">
        <f>B163-A150</f>
        <v>0.57002857957858744</v>
      </c>
      <c r="E163" s="1">
        <f>C163-B150</f>
        <v>0.60707221901185848</v>
      </c>
      <c r="F163" s="1">
        <f t="shared" si="24"/>
        <v>0.6934692606323638</v>
      </c>
      <c r="G163" s="1">
        <f>IF(F163&gt;A151,0,1)</f>
        <v>1</v>
      </c>
      <c r="H163" s="1">
        <f t="shared" si="25"/>
        <v>-0.12843118010240348</v>
      </c>
      <c r="I163" s="1">
        <f t="shared" si="26"/>
        <v>0.41060225425359065</v>
      </c>
      <c r="J163" s="1" t="b">
        <f>F163&lt;B151</f>
        <v>0</v>
      </c>
      <c r="K163" s="1">
        <f t="shared" si="27"/>
        <v>0</v>
      </c>
    </row>
    <row r="164" spans="1:11" x14ac:dyDescent="0.3">
      <c r="A164" s="1">
        <f t="shared" si="28"/>
        <v>11</v>
      </c>
      <c r="B164" s="1">
        <f t="shared" si="22"/>
        <v>0.65164589913931725</v>
      </c>
      <c r="C164" s="1">
        <f t="shared" si="23"/>
        <v>2.0672828517285664</v>
      </c>
      <c r="D164" s="1">
        <f>B164-A150</f>
        <v>1.3501056588203082</v>
      </c>
      <c r="E164" s="1">
        <f>C164-B150</f>
        <v>2.2637528164868344</v>
      </c>
      <c r="F164" s="1">
        <f t="shared" si="24"/>
        <v>6.9473621041306934</v>
      </c>
      <c r="G164" s="1">
        <f>IF(F164&gt;A151,0,1)</f>
        <v>0</v>
      </c>
      <c r="H164" s="1">
        <f t="shared" si="25"/>
        <v>0</v>
      </c>
      <c r="I164" s="1">
        <f t="shared" si="26"/>
        <v>0</v>
      </c>
      <c r="J164" s="1" t="b">
        <f>F164&lt;B151</f>
        <v>0</v>
      </c>
      <c r="K164" s="1">
        <f t="shared" si="27"/>
        <v>0</v>
      </c>
    </row>
    <row r="165" spans="1:11" x14ac:dyDescent="0.3">
      <c r="A165" s="1">
        <f t="shared" si="28"/>
        <v>12</v>
      </c>
      <c r="B165" s="1">
        <f t="shared" si="22"/>
        <v>-0.74912760415551138</v>
      </c>
      <c r="C165" s="1">
        <f t="shared" si="23"/>
        <v>-1.5223396825075397</v>
      </c>
      <c r="D165" s="1">
        <f>B165-A150</f>
        <v>-5.066784447452044E-2</v>
      </c>
      <c r="E165" s="1">
        <f>C165-B150</f>
        <v>-1.325869717749272</v>
      </c>
      <c r="F165" s="1">
        <f t="shared" si="24"/>
        <v>1.7604977389082284</v>
      </c>
      <c r="G165" s="1">
        <f>IF(F165&gt;A151,0,1)</f>
        <v>0</v>
      </c>
      <c r="H165" s="1">
        <f t="shared" si="25"/>
        <v>0</v>
      </c>
      <c r="I165" s="1">
        <f t="shared" si="26"/>
        <v>0</v>
      </c>
      <c r="J165" s="1" t="b">
        <f>F165&lt;B151</f>
        <v>0</v>
      </c>
      <c r="K165" s="1">
        <f t="shared" si="27"/>
        <v>0</v>
      </c>
    </row>
    <row r="166" spans="1:11" x14ac:dyDescent="0.3">
      <c r="A166" s="1">
        <f t="shared" si="28"/>
        <v>13</v>
      </c>
      <c r="B166" s="1">
        <f t="shared" si="22"/>
        <v>1.4733636779292958</v>
      </c>
      <c r="C166" s="1">
        <f t="shared" si="23"/>
        <v>-0.73102419729287049</v>
      </c>
      <c r="D166" s="1">
        <f>B166-A150</f>
        <v>2.1718234376102865</v>
      </c>
      <c r="E166" s="1">
        <f>C166-B150</f>
        <v>-0.53455423253460266</v>
      </c>
      <c r="F166" s="1">
        <f t="shared" si="24"/>
        <v>5.0025652716740199</v>
      </c>
      <c r="G166" s="1">
        <f>IF(F166&gt;A151,0,1)</f>
        <v>0</v>
      </c>
      <c r="H166" s="1">
        <f t="shared" si="25"/>
        <v>0</v>
      </c>
      <c r="I166" s="1">
        <f t="shared" si="26"/>
        <v>0</v>
      </c>
      <c r="J166" s="1" t="b">
        <f>F166&lt;B151</f>
        <v>0</v>
      </c>
      <c r="K166" s="1">
        <f t="shared" si="27"/>
        <v>0</v>
      </c>
    </row>
    <row r="167" spans="1:11" x14ac:dyDescent="0.3">
      <c r="A167" s="1">
        <f t="shared" si="28"/>
        <v>14</v>
      </c>
      <c r="B167" s="1">
        <f t="shared" si="22"/>
        <v>-0.80536306848204697</v>
      </c>
      <c r="C167" s="1">
        <f t="shared" si="23"/>
        <v>-0.65925842326114859</v>
      </c>
      <c r="D167" s="1">
        <f>B167-A150</f>
        <v>-0.10690330880105603</v>
      </c>
      <c r="E167" s="1">
        <f>C167-B150</f>
        <v>-0.46278845850288075</v>
      </c>
      <c r="F167" s="1">
        <f t="shared" si="24"/>
        <v>0.22560147475608652</v>
      </c>
      <c r="G167" s="1">
        <f>IF(F167&gt;A151,0,1)</f>
        <v>1</v>
      </c>
      <c r="H167" s="1">
        <f t="shared" si="25"/>
        <v>-0.80536306848204697</v>
      </c>
      <c r="I167" s="1">
        <f t="shared" si="26"/>
        <v>-0.65925842326114859</v>
      </c>
      <c r="J167" s="1" t="b">
        <f>F167&lt;B151</f>
        <v>0</v>
      </c>
      <c r="K167" s="1">
        <f t="shared" si="27"/>
        <v>0</v>
      </c>
    </row>
    <row r="168" spans="1:11" x14ac:dyDescent="0.3">
      <c r="A168" s="1">
        <f t="shared" si="28"/>
        <v>15</v>
      </c>
      <c r="B168" s="1">
        <f t="shared" si="22"/>
        <v>1.340399419497915</v>
      </c>
      <c r="C168" s="1">
        <f t="shared" si="23"/>
        <v>0.24333788963397013</v>
      </c>
      <c r="D168" s="1">
        <f>B168-A150</f>
        <v>2.0388591791789059</v>
      </c>
      <c r="E168" s="1">
        <f>C168-B150</f>
        <v>0.43980785439223791</v>
      </c>
      <c r="F168" s="1">
        <f t="shared" si="24"/>
        <v>4.3503777013071856</v>
      </c>
      <c r="G168" s="1">
        <f>IF(F168&gt;A151,0,1)</f>
        <v>0</v>
      </c>
      <c r="H168" s="1">
        <f t="shared" si="25"/>
        <v>0</v>
      </c>
      <c r="I168" s="1">
        <f t="shared" si="26"/>
        <v>0</v>
      </c>
      <c r="J168" s="1" t="b">
        <f>F168&lt;B151</f>
        <v>0</v>
      </c>
      <c r="K168" s="1">
        <f t="shared" si="27"/>
        <v>0</v>
      </c>
    </row>
    <row r="169" spans="1:11" x14ac:dyDescent="0.3">
      <c r="A169" s="1">
        <f t="shared" si="28"/>
        <v>16</v>
      </c>
      <c r="B169" s="1">
        <f t="shared" si="22"/>
        <v>0.41791419398616159</v>
      </c>
      <c r="C169" s="1">
        <f t="shared" si="23"/>
        <v>0.59139716422315047</v>
      </c>
      <c r="D169" s="1">
        <f>B169-A150</f>
        <v>1.1163739536671526</v>
      </c>
      <c r="E169" s="1">
        <f>C169-B150</f>
        <v>0.78786712898141831</v>
      </c>
      <c r="F169" s="1">
        <f t="shared" si="24"/>
        <v>1.8670254173558525</v>
      </c>
      <c r="G169" s="1">
        <f>IF(F169&gt;A151,0,1)</f>
        <v>0</v>
      </c>
      <c r="H169" s="1">
        <f t="shared" si="25"/>
        <v>0</v>
      </c>
      <c r="I169" s="1">
        <f t="shared" si="26"/>
        <v>0</v>
      </c>
      <c r="J169" s="1" t="b">
        <f>F169&lt;B151</f>
        <v>0</v>
      </c>
      <c r="K169" s="1">
        <f t="shared" si="27"/>
        <v>0</v>
      </c>
    </row>
    <row r="170" spans="1:11" x14ac:dyDescent="0.3">
      <c r="A170" s="1">
        <f t="shared" si="28"/>
        <v>17</v>
      </c>
      <c r="B170" s="1">
        <f t="shared" si="22"/>
        <v>1.6399590354936611</v>
      </c>
      <c r="C170" s="1">
        <f t="shared" si="23"/>
        <v>-2.4199478873619218</v>
      </c>
      <c r="D170" s="1">
        <f>B170-A150</f>
        <v>2.3384187951746522</v>
      </c>
      <c r="E170" s="1">
        <f>C170-B150</f>
        <v>-2.2234779226036538</v>
      </c>
      <c r="F170" s="1">
        <f t="shared" si="24"/>
        <v>10.412056533931931</v>
      </c>
      <c r="G170" s="1">
        <f>IF(F170&gt;A151,0,1)</f>
        <v>0</v>
      </c>
      <c r="H170" s="1">
        <f t="shared" si="25"/>
        <v>0</v>
      </c>
      <c r="I170" s="1">
        <f t="shared" si="26"/>
        <v>0</v>
      </c>
      <c r="J170" s="1" t="b">
        <f>F170&lt;B151</f>
        <v>0</v>
      </c>
      <c r="K170" s="1">
        <f t="shared" si="27"/>
        <v>0</v>
      </c>
    </row>
    <row r="171" spans="1:11" x14ac:dyDescent="0.3">
      <c r="A171" s="1">
        <f t="shared" si="28"/>
        <v>18</v>
      </c>
      <c r="B171" s="1">
        <f t="shared" si="22"/>
        <v>0.55982923192349876</v>
      </c>
      <c r="C171" s="1">
        <f t="shared" si="23"/>
        <v>-0.18842597776213385</v>
      </c>
      <c r="D171" s="1">
        <f>B171-A150</f>
        <v>1.2582889916044897</v>
      </c>
      <c r="E171" s="1">
        <f>C171-B150</f>
        <v>8.0439869961339561E-3</v>
      </c>
      <c r="F171" s="1">
        <f t="shared" si="24"/>
        <v>1.5833558921198376</v>
      </c>
      <c r="G171" s="1">
        <f>IF(F171&gt;A151,0,1)</f>
        <v>0</v>
      </c>
      <c r="H171" s="1">
        <f t="shared" si="25"/>
        <v>0</v>
      </c>
      <c r="I171" s="1">
        <f t="shared" si="26"/>
        <v>0</v>
      </c>
      <c r="J171" s="1" t="b">
        <f>F171&lt;B151</f>
        <v>0</v>
      </c>
      <c r="K171" s="1">
        <f t="shared" si="27"/>
        <v>0</v>
      </c>
    </row>
    <row r="172" spans="1:11" x14ac:dyDescent="0.3">
      <c r="A172" s="1">
        <f t="shared" si="28"/>
        <v>19</v>
      </c>
      <c r="B172" s="1">
        <f t="shared" si="22"/>
        <v>-0.65649337678175279</v>
      </c>
      <c r="C172" s="1">
        <f t="shared" si="23"/>
        <v>-8.2567370495402623E-2</v>
      </c>
      <c r="D172" s="1">
        <f>B172-A150</f>
        <v>4.1966382899238153E-2</v>
      </c>
      <c r="E172" s="1">
        <f>C172-B150</f>
        <v>0.11390259426286518</v>
      </c>
      <c r="F172" s="1">
        <f t="shared" si="24"/>
        <v>1.4734978273456358E-2</v>
      </c>
      <c r="G172" s="1">
        <f>IF(F172&gt;A151,0,1)</f>
        <v>1</v>
      </c>
      <c r="H172" s="1">
        <f t="shared" si="25"/>
        <v>-0.65649337678175279</v>
      </c>
      <c r="I172" s="1">
        <f t="shared" si="26"/>
        <v>-8.2567370495402623E-2</v>
      </c>
      <c r="J172" s="1" t="b">
        <f>F172&lt;B151</f>
        <v>0</v>
      </c>
      <c r="K172" s="1">
        <f t="shared" si="27"/>
        <v>0</v>
      </c>
    </row>
    <row r="173" spans="1:11" x14ac:dyDescent="0.3">
      <c r="A173" s="1">
        <f t="shared" si="28"/>
        <v>20</v>
      </c>
      <c r="B173" s="1">
        <f t="shared" si="22"/>
        <v>1.5608631558693553</v>
      </c>
      <c r="C173" s="1">
        <f t="shared" si="23"/>
        <v>-0.88231660284004121</v>
      </c>
      <c r="D173" s="1">
        <f>B173-A150</f>
        <v>2.2593229155503463</v>
      </c>
      <c r="E173" s="1">
        <f>C173-B150</f>
        <v>-0.68584663808177337</v>
      </c>
      <c r="F173" s="1">
        <f t="shared" si="24"/>
        <v>5.5749256476989881</v>
      </c>
      <c r="G173" s="1">
        <f>IF(F173&gt;A151,0,1)</f>
        <v>0</v>
      </c>
      <c r="H173" s="1">
        <f t="shared" si="25"/>
        <v>0</v>
      </c>
      <c r="I173" s="1">
        <f t="shared" si="26"/>
        <v>0</v>
      </c>
      <c r="J173" s="1" t="b">
        <f>F173&lt;B151</f>
        <v>0</v>
      </c>
      <c r="K173" s="1">
        <f t="shared" si="27"/>
        <v>0</v>
      </c>
    </row>
    <row r="174" spans="1:11" x14ac:dyDescent="0.3">
      <c r="A174" s="1">
        <f t="shared" si="28"/>
        <v>21</v>
      </c>
      <c r="B174" s="1">
        <f t="shared" si="22"/>
        <v>0.88259545582414145</v>
      </c>
      <c r="C174" s="1">
        <f t="shared" si="23"/>
        <v>-0.34472540312448546</v>
      </c>
      <c r="D174" s="1">
        <f>B174-A150</f>
        <v>1.5810552155051325</v>
      </c>
      <c r="E174" s="1">
        <f>C174-B150</f>
        <v>-0.14825543836621766</v>
      </c>
      <c r="F174" s="1">
        <f t="shared" si="24"/>
        <v>2.5217152694811404</v>
      </c>
      <c r="G174" s="1">
        <f>IF(F174&gt;A151,0,1)</f>
        <v>0</v>
      </c>
      <c r="H174" s="1">
        <f t="shared" si="25"/>
        <v>0</v>
      </c>
      <c r="I174" s="1">
        <f t="shared" si="26"/>
        <v>0</v>
      </c>
      <c r="J174" s="1" t="b">
        <f>F174&lt;B151</f>
        <v>0</v>
      </c>
      <c r="K174" s="1">
        <f t="shared" si="27"/>
        <v>0</v>
      </c>
    </row>
    <row r="175" spans="1:11" x14ac:dyDescent="0.3">
      <c r="A175" s="1">
        <f t="shared" si="28"/>
        <v>22</v>
      </c>
      <c r="B175" s="1">
        <f t="shared" si="22"/>
        <v>-1.448572631894242</v>
      </c>
      <c r="C175" s="1">
        <f t="shared" si="23"/>
        <v>-0.34361884044202545</v>
      </c>
      <c r="D175" s="1">
        <f>B175-A150</f>
        <v>-0.75011287221325107</v>
      </c>
      <c r="E175" s="1">
        <f>C175-B150</f>
        <v>-0.14714887568375765</v>
      </c>
      <c r="F175" s="1">
        <f t="shared" si="24"/>
        <v>0.58432211267500711</v>
      </c>
      <c r="G175" s="1">
        <f>IF(F175&gt;A151,0,1)</f>
        <v>1</v>
      </c>
      <c r="H175" s="1">
        <f t="shared" si="25"/>
        <v>-1.448572631894242</v>
      </c>
      <c r="I175" s="1">
        <f t="shared" si="26"/>
        <v>-0.34361884044202545</v>
      </c>
      <c r="J175" s="1" t="b">
        <f>F175&lt;B151</f>
        <v>0</v>
      </c>
      <c r="K175" s="1">
        <f t="shared" si="27"/>
        <v>0</v>
      </c>
    </row>
    <row r="176" spans="1:11" x14ac:dyDescent="0.3">
      <c r="A176" s="1">
        <f t="shared" si="28"/>
        <v>23</v>
      </c>
      <c r="B176" s="1">
        <f t="shared" si="22"/>
        <v>0.24957004832029139</v>
      </c>
      <c r="C176" s="1">
        <f t="shared" si="23"/>
        <v>-0.904319103180666</v>
      </c>
      <c r="D176" s="1">
        <f>B176-A150</f>
        <v>0.94802980800128234</v>
      </c>
      <c r="E176" s="1">
        <f>C176-B150</f>
        <v>-0.70784913842239816</v>
      </c>
      <c r="F176" s="1">
        <f t="shared" si="24"/>
        <v>1.3998109196242796</v>
      </c>
      <c r="G176" s="1">
        <f>IF(F176&gt;A151,0,1)</f>
        <v>0</v>
      </c>
      <c r="H176" s="1">
        <f t="shared" si="25"/>
        <v>0</v>
      </c>
      <c r="I176" s="1">
        <f t="shared" si="26"/>
        <v>0</v>
      </c>
      <c r="J176" s="1" t="b">
        <f>F176&lt;B151</f>
        <v>0</v>
      </c>
      <c r="K176" s="1">
        <f t="shared" si="27"/>
        <v>0</v>
      </c>
    </row>
    <row r="177" spans="1:11" x14ac:dyDescent="0.3">
      <c r="A177" s="1">
        <f t="shared" si="28"/>
        <v>24</v>
      </c>
      <c r="B177" s="1">
        <f t="shared" si="22"/>
        <v>0.85200760003422993</v>
      </c>
      <c r="C177" s="1">
        <f t="shared" si="23"/>
        <v>0.92890453980190713</v>
      </c>
      <c r="D177" s="1">
        <f>B177-A150</f>
        <v>1.550467359715221</v>
      </c>
      <c r="E177" s="1">
        <f>C177-B150</f>
        <v>1.1253745045601748</v>
      </c>
      <c r="F177" s="1">
        <f t="shared" si="24"/>
        <v>3.6704168090563476</v>
      </c>
      <c r="G177" s="1">
        <f>IF(F177&gt;A151,0,1)</f>
        <v>0</v>
      </c>
      <c r="H177" s="1">
        <f t="shared" si="25"/>
        <v>0</v>
      </c>
      <c r="I177" s="1">
        <f t="shared" si="26"/>
        <v>0</v>
      </c>
      <c r="J177" s="1" t="b">
        <f>F177&lt;B151</f>
        <v>0</v>
      </c>
      <c r="K177" s="1">
        <f t="shared" si="27"/>
        <v>0</v>
      </c>
    </row>
    <row r="178" spans="1:11" x14ac:dyDescent="0.3">
      <c r="A178" s="1">
        <f t="shared" si="28"/>
        <v>25</v>
      </c>
      <c r="B178" s="1">
        <f t="shared" si="22"/>
        <v>0.13788092419104772</v>
      </c>
      <c r="C178" s="1">
        <f t="shared" si="23"/>
        <v>0.37480457384351251</v>
      </c>
      <c r="D178" s="1">
        <f>B178-A150</f>
        <v>0.83634068387203864</v>
      </c>
      <c r="E178" s="1">
        <f>C178-B150</f>
        <v>0.57127453860178035</v>
      </c>
      <c r="F178" s="1">
        <f t="shared" si="24"/>
        <v>1.0258203379542263</v>
      </c>
      <c r="G178" s="1">
        <f>IF(F178&gt;A151,0,1)</f>
        <v>0</v>
      </c>
      <c r="H178" s="1">
        <f t="shared" si="25"/>
        <v>0</v>
      </c>
      <c r="I178" s="1">
        <f t="shared" si="26"/>
        <v>0</v>
      </c>
      <c r="J178" s="1" t="b">
        <f>F178&lt;B151</f>
        <v>0</v>
      </c>
      <c r="K178" s="1">
        <f t="shared" si="27"/>
        <v>1</v>
      </c>
    </row>
    <row r="179" spans="1:11" x14ac:dyDescent="0.3">
      <c r="A179" s="1">
        <f t="shared" si="28"/>
        <v>26</v>
      </c>
      <c r="B179" s="1">
        <f t="shared" si="22"/>
        <v>-0.75780221037639195</v>
      </c>
      <c r="C179" s="1">
        <f t="shared" si="23"/>
        <v>-1.0713892751965188</v>
      </c>
      <c r="D179" s="1">
        <f>B179-A150</f>
        <v>-5.9342450695401006E-2</v>
      </c>
      <c r="E179" s="1">
        <f>C179-B150</f>
        <v>-0.874919310438251</v>
      </c>
      <c r="F179" s="1">
        <f t="shared" si="24"/>
        <v>0.76900532623228068</v>
      </c>
      <c r="G179" s="1">
        <f>IF(F179&gt;A151,0,1)</f>
        <v>1</v>
      </c>
      <c r="H179" s="1">
        <f t="shared" si="25"/>
        <v>-0.75780221037639195</v>
      </c>
      <c r="I179" s="1">
        <f t="shared" si="26"/>
        <v>-1.0713892751965188</v>
      </c>
      <c r="J179" s="1" t="b">
        <f>F179&lt;B151</f>
        <v>0</v>
      </c>
      <c r="K179" s="1">
        <f t="shared" si="27"/>
        <v>0</v>
      </c>
    </row>
    <row r="180" spans="1:11" x14ac:dyDescent="0.3">
      <c r="A180" s="1">
        <f t="shared" si="28"/>
        <v>27</v>
      </c>
      <c r="B180" s="1">
        <f t="shared" si="22"/>
        <v>0.89299347667304085</v>
      </c>
      <c r="C180" s="1">
        <f t="shared" si="23"/>
        <v>-1.1005253304507057</v>
      </c>
      <c r="D180" s="1">
        <f>B180-A150</f>
        <v>1.5914532363540319</v>
      </c>
      <c r="E180" s="1">
        <f>C180-B150</f>
        <v>-0.90405536569243783</v>
      </c>
      <c r="F180" s="1">
        <f t="shared" si="24"/>
        <v>3.3500395077390097</v>
      </c>
      <c r="G180" s="1">
        <f>IF(F180&gt;A151,0,1)</f>
        <v>0</v>
      </c>
      <c r="H180" s="1">
        <f t="shared" si="25"/>
        <v>0</v>
      </c>
      <c r="I180" s="1">
        <f t="shared" si="26"/>
        <v>0</v>
      </c>
      <c r="J180" s="1" t="b">
        <f>F180&lt;B151</f>
        <v>0</v>
      </c>
      <c r="K180" s="1">
        <f t="shared" si="27"/>
        <v>0</v>
      </c>
    </row>
    <row r="181" spans="1:11" x14ac:dyDescent="0.3">
      <c r="A181" s="1">
        <f t="shared" si="28"/>
        <v>28</v>
      </c>
      <c r="B181" s="1">
        <f t="shared" si="22"/>
        <v>-0.77563893277149387</v>
      </c>
      <c r="C181" s="1">
        <f t="shared" si="23"/>
        <v>-0.17871968600735788</v>
      </c>
      <c r="D181" s="1">
        <f>B181-A150</f>
        <v>-7.7179173090502928E-2</v>
      </c>
      <c r="E181" s="1">
        <f>C181-B150</f>
        <v>1.7750278750909926E-2</v>
      </c>
      <c r="F181" s="1">
        <f t="shared" si="24"/>
        <v>6.2716971546688156E-3</v>
      </c>
      <c r="G181" s="1">
        <f>IF(F181&gt;A151,0,1)</f>
        <v>1</v>
      </c>
      <c r="H181" s="1">
        <f t="shared" si="25"/>
        <v>-0.77563893277149387</v>
      </c>
      <c r="I181" s="1">
        <f t="shared" si="26"/>
        <v>-0.17871968600735788</v>
      </c>
      <c r="J181" s="1" t="b">
        <f>F181&lt;B151</f>
        <v>0</v>
      </c>
      <c r="K181" s="1">
        <f t="shared" si="27"/>
        <v>0</v>
      </c>
    </row>
    <row r="182" spans="1:11" x14ac:dyDescent="0.3">
      <c r="A182" s="1">
        <f t="shared" si="28"/>
        <v>29</v>
      </c>
      <c r="B182" s="1">
        <f t="shared" si="22"/>
        <v>1.9813318465562726</v>
      </c>
      <c r="C182" s="1">
        <f t="shared" si="23"/>
        <v>1.3015684025001548</v>
      </c>
      <c r="D182" s="1">
        <f>B182-A150</f>
        <v>2.6797916062372638</v>
      </c>
      <c r="E182" s="1">
        <f>C182-B150</f>
        <v>1.4980383672584225</v>
      </c>
      <c r="F182" s="1">
        <f t="shared" si="24"/>
        <v>9.4254020026379735</v>
      </c>
      <c r="G182" s="1">
        <f>IF(F182&gt;A151,0,1)</f>
        <v>0</v>
      </c>
      <c r="H182" s="1">
        <f t="shared" si="25"/>
        <v>0</v>
      </c>
      <c r="I182" s="1">
        <f t="shared" si="26"/>
        <v>0</v>
      </c>
      <c r="J182" s="1" t="b">
        <f>F182&lt;B151</f>
        <v>0</v>
      </c>
      <c r="K182" s="1">
        <f t="shared" si="27"/>
        <v>0</v>
      </c>
    </row>
    <row r="183" spans="1:11" x14ac:dyDescent="0.3">
      <c r="A183" s="1">
        <f t="shared" si="28"/>
        <v>30</v>
      </c>
      <c r="B183" s="1">
        <f t="shared" si="22"/>
        <v>-0.26493784558919387</v>
      </c>
      <c r="C183" s="1">
        <f t="shared" si="23"/>
        <v>0.27093650056274449</v>
      </c>
      <c r="D183" s="1">
        <f>B183-A150</f>
        <v>0.43352191409179708</v>
      </c>
      <c r="E183" s="1">
        <f>C183-B150</f>
        <v>0.46740646532101227</v>
      </c>
      <c r="F183" s="1">
        <f t="shared" si="24"/>
        <v>0.40641005382169815</v>
      </c>
      <c r="G183" s="1">
        <f>IF(F183&gt;A151,0,1)</f>
        <v>1</v>
      </c>
      <c r="H183" s="1">
        <f t="shared" si="25"/>
        <v>-0.26493784558919387</v>
      </c>
      <c r="I183" s="1">
        <f t="shared" si="26"/>
        <v>0.27093650056274449</v>
      </c>
      <c r="J183" s="1" t="b">
        <f>F183&lt;B151</f>
        <v>0</v>
      </c>
      <c r="K183" s="1">
        <f t="shared" si="27"/>
        <v>0</v>
      </c>
    </row>
    <row r="184" spans="1:11" x14ac:dyDescent="0.3">
      <c r="F184" s="1" t="s">
        <v>16</v>
      </c>
      <c r="G184" s="1">
        <f>SUM(G154:G183)</f>
        <v>9</v>
      </c>
      <c r="J184" s="1" t="s">
        <v>23</v>
      </c>
      <c r="K184" s="1">
        <f>SUM(K154:K183)</f>
        <v>1</v>
      </c>
    </row>
    <row r="186" spans="1:11" x14ac:dyDescent="0.3">
      <c r="A186" s="1" t="s">
        <v>20</v>
      </c>
    </row>
    <row r="187" spans="1:11" x14ac:dyDescent="0.3">
      <c r="A187" s="1">
        <v>2</v>
      </c>
      <c r="B187" s="1">
        <v>2</v>
      </c>
      <c r="D187" s="1" t="s">
        <v>23</v>
      </c>
    </row>
    <row r="188" spans="1:11" x14ac:dyDescent="0.3">
      <c r="A188" s="1">
        <f>SUM(H154:H183)/G184</f>
        <v>-0.79138650233343977</v>
      </c>
      <c r="B188" s="1">
        <f>SUM(I154:I183)/G184</f>
        <v>-0.25994491349179893</v>
      </c>
      <c r="D188" s="1">
        <f>ABS(A188-A150)+ABS(B188-B150)</f>
        <v>0.15640169138597995</v>
      </c>
    </row>
    <row r="189" spans="1:11" x14ac:dyDescent="0.3">
      <c r="A189" s="1">
        <f>A151</f>
        <v>1</v>
      </c>
      <c r="B189" s="1">
        <f>B151</f>
        <v>9.9999999999999995E-7</v>
      </c>
    </row>
    <row r="191" spans="1:11" x14ac:dyDescent="0.3">
      <c r="A191" s="1" t="s">
        <v>7</v>
      </c>
      <c r="B191" s="1" t="s">
        <v>8</v>
      </c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  <c r="I191" s="1" t="s">
        <v>15</v>
      </c>
      <c r="J191" s="1" t="s">
        <v>22</v>
      </c>
      <c r="K191" s="1" t="s">
        <v>23</v>
      </c>
    </row>
    <row r="192" spans="1:11" x14ac:dyDescent="0.3">
      <c r="A192" s="1">
        <v>1</v>
      </c>
      <c r="B192" s="1">
        <f>INDEX(A$3:A$32,A192)</f>
        <v>-2.5543663986074772</v>
      </c>
      <c r="C192" s="1">
        <f>INDEX(B$3:B$32,A192)</f>
        <v>-0.32117082445948669</v>
      </c>
      <c r="D192" s="1">
        <f>B192-A188</f>
        <v>-1.7629798962740373</v>
      </c>
      <c r="E192" s="1">
        <f>C192-B188</f>
        <v>-6.1225910967687758E-2</v>
      </c>
      <c r="F192" s="1">
        <f>SUMPRODUCT(D192:E192,D192:E192)</f>
        <v>3.1118467268402381</v>
      </c>
      <c r="G192" s="1">
        <f>IF(F192&gt;A189,0,1)</f>
        <v>0</v>
      </c>
      <c r="H192" s="1">
        <f>G192*B192</f>
        <v>0</v>
      </c>
      <c r="I192" s="1">
        <f>G192*C192</f>
        <v>0</v>
      </c>
      <c r="J192" s="1" t="b">
        <f>F192&lt;B189</f>
        <v>0</v>
      </c>
      <c r="K192" s="1">
        <f>IF(G192=G154,0, 1)</f>
        <v>0</v>
      </c>
    </row>
    <row r="193" spans="1:11" x14ac:dyDescent="0.3">
      <c r="A193" s="1">
        <f>A192+1</f>
        <v>2</v>
      </c>
      <c r="B193" s="1">
        <f t="shared" ref="B193:B221" si="29">INDEX(A$3:A$32,A193)</f>
        <v>-1.2240815571424164</v>
      </c>
      <c r="C193" s="1">
        <f t="shared" ref="C193:C221" si="30">INDEX(B$3:B$32,A193)</f>
        <v>-0.90805256425299141</v>
      </c>
      <c r="D193" s="1">
        <f>B193-A188</f>
        <v>-0.43269505480897663</v>
      </c>
      <c r="E193" s="1">
        <f>C193-B188</f>
        <v>-0.64810765076119248</v>
      </c>
      <c r="F193" s="1">
        <f t="shared" ref="F193:F221" si="31">SUMPRODUCT(D193:E193,D193:E193)</f>
        <v>0.60726853743133513</v>
      </c>
      <c r="G193" s="1">
        <f>IF(F193&gt;A189,0,1)</f>
        <v>1</v>
      </c>
      <c r="H193" s="1">
        <f t="shared" ref="H193:H221" si="32">G193*B193</f>
        <v>-1.2240815571424164</v>
      </c>
      <c r="I193" s="1">
        <f t="shared" ref="I193:I221" si="33">G193*C193</f>
        <v>-0.90805256425299141</v>
      </c>
      <c r="J193" s="1" t="b">
        <f>F193&lt;B189</f>
        <v>0</v>
      </c>
      <c r="K193" s="1">
        <f t="shared" ref="K193:K221" si="34">IF(G193=G155,0, 1)</f>
        <v>0</v>
      </c>
    </row>
    <row r="194" spans="1:11" x14ac:dyDescent="0.3">
      <c r="A194" s="1">
        <f t="shared" ref="A194:A221" si="35">A193+1</f>
        <v>3</v>
      </c>
      <c r="B194" s="1">
        <f t="shared" si="29"/>
        <v>0.86325974139383788</v>
      </c>
      <c r="C194" s="1">
        <f t="shared" si="30"/>
        <v>0.12564563592505235</v>
      </c>
      <c r="D194" s="1">
        <f>B194-A188</f>
        <v>1.6546462437272775</v>
      </c>
      <c r="E194" s="1">
        <f>C194-B188</f>
        <v>0.38559054941685128</v>
      </c>
      <c r="F194" s="1">
        <f t="shared" si="31"/>
        <v>2.8865342636803781</v>
      </c>
      <c r="G194" s="1">
        <f>IF(F194&gt;A189,0,1)</f>
        <v>0</v>
      </c>
      <c r="H194" s="1">
        <f t="shared" si="32"/>
        <v>0</v>
      </c>
      <c r="I194" s="1">
        <f t="shared" si="33"/>
        <v>0</v>
      </c>
      <c r="J194" s="1" t="b">
        <f>F194&lt;B189</f>
        <v>0</v>
      </c>
      <c r="K194" s="1">
        <f t="shared" si="34"/>
        <v>0</v>
      </c>
    </row>
    <row r="195" spans="1:11" x14ac:dyDescent="0.3">
      <c r="A195" s="1">
        <f t="shared" si="35"/>
        <v>4</v>
      </c>
      <c r="B195" s="1">
        <f t="shared" si="29"/>
        <v>0.50524742935838618</v>
      </c>
      <c r="C195" s="1">
        <f t="shared" si="30"/>
        <v>-0.52133903363444312</v>
      </c>
      <c r="D195" s="1">
        <f>B195-A188</f>
        <v>1.2966339316918258</v>
      </c>
      <c r="E195" s="1">
        <f>C195-B188</f>
        <v>-0.26139412014264418</v>
      </c>
      <c r="F195" s="1">
        <f t="shared" si="31"/>
        <v>1.7495864388597495</v>
      </c>
      <c r="G195" s="1">
        <f>IF(F195&gt;A189,0,1)</f>
        <v>0</v>
      </c>
      <c r="H195" s="1">
        <f t="shared" si="32"/>
        <v>0</v>
      </c>
      <c r="I195" s="1">
        <f t="shared" si="33"/>
        <v>0</v>
      </c>
      <c r="J195" s="1" t="b">
        <f>F195&lt;B189</f>
        <v>0</v>
      </c>
      <c r="K195" s="1">
        <f t="shared" si="34"/>
        <v>0</v>
      </c>
    </row>
    <row r="196" spans="1:11" x14ac:dyDescent="0.3">
      <c r="A196" s="1">
        <f t="shared" si="35"/>
        <v>5</v>
      </c>
      <c r="B196" s="1">
        <f t="shared" si="29"/>
        <v>1.2407075520907429</v>
      </c>
      <c r="C196" s="1">
        <f t="shared" si="30"/>
        <v>1.1375317786926569</v>
      </c>
      <c r="D196" s="1">
        <f>B196-A188</f>
        <v>2.0320940544241828</v>
      </c>
      <c r="E196" s="1">
        <f>C196-B188</f>
        <v>1.3974766921844557</v>
      </c>
      <c r="F196" s="1">
        <f t="shared" si="31"/>
        <v>6.0823473512249215</v>
      </c>
      <c r="G196" s="1">
        <f>IF(F196&gt;A189,0,1)</f>
        <v>0</v>
      </c>
      <c r="H196" s="1">
        <f t="shared" si="32"/>
        <v>0</v>
      </c>
      <c r="I196" s="1">
        <f t="shared" si="33"/>
        <v>0</v>
      </c>
      <c r="J196" s="1" t="b">
        <f>F196&lt;B189</f>
        <v>0</v>
      </c>
      <c r="K196" s="1">
        <f t="shared" si="34"/>
        <v>0</v>
      </c>
    </row>
    <row r="197" spans="1:11" x14ac:dyDescent="0.3">
      <c r="A197" s="1">
        <f t="shared" si="35"/>
        <v>6</v>
      </c>
      <c r="B197" s="1">
        <f t="shared" si="29"/>
        <v>2.4059380553909229</v>
      </c>
      <c r="C197" s="1">
        <f t="shared" si="30"/>
        <v>-0.36357269897985933</v>
      </c>
      <c r="D197" s="1">
        <f>B197-A188</f>
        <v>3.1973245577243627</v>
      </c>
      <c r="E197" s="1">
        <f>C197-B188</f>
        <v>-0.1036277854880604</v>
      </c>
      <c r="F197" s="1">
        <f t="shared" si="31"/>
        <v>10.23362304535245</v>
      </c>
      <c r="G197" s="1">
        <f>IF(F197&gt;A189,0,1)</f>
        <v>0</v>
      </c>
      <c r="H197" s="1">
        <f t="shared" si="32"/>
        <v>0</v>
      </c>
      <c r="I197" s="1">
        <f t="shared" si="33"/>
        <v>0</v>
      </c>
      <c r="J197" s="1" t="b">
        <f>F197&lt;B189</f>
        <v>0</v>
      </c>
      <c r="K197" s="1">
        <f t="shared" si="34"/>
        <v>0</v>
      </c>
    </row>
    <row r="198" spans="1:11" x14ac:dyDescent="0.3">
      <c r="A198" s="1">
        <f t="shared" si="35"/>
        <v>7</v>
      </c>
      <c r="B198" s="1">
        <f t="shared" si="29"/>
        <v>0.38095633095156323</v>
      </c>
      <c r="C198" s="1">
        <f t="shared" si="30"/>
        <v>3.0801527331652849</v>
      </c>
      <c r="D198" s="1">
        <f>B198-A188</f>
        <v>1.172342833285003</v>
      </c>
      <c r="E198" s="1">
        <f>C198-B188</f>
        <v>3.340097646657084</v>
      </c>
      <c r="F198" s="1">
        <f t="shared" si="31"/>
        <v>12.530640007958898</v>
      </c>
      <c r="G198" s="1">
        <f>IF(F198&gt;A189,0,1)</f>
        <v>0</v>
      </c>
      <c r="H198" s="1">
        <f t="shared" si="32"/>
        <v>0</v>
      </c>
      <c r="I198" s="1">
        <f t="shared" si="33"/>
        <v>0</v>
      </c>
      <c r="J198" s="1" t="b">
        <f>F198&lt;B189</f>
        <v>0</v>
      </c>
      <c r="K198" s="1">
        <f t="shared" si="34"/>
        <v>0</v>
      </c>
    </row>
    <row r="199" spans="1:11" x14ac:dyDescent="0.3">
      <c r="A199" s="1">
        <f t="shared" si="35"/>
        <v>8</v>
      </c>
      <c r="B199" s="1">
        <f t="shared" si="29"/>
        <v>-1.2946330775211872</v>
      </c>
      <c r="C199" s="1">
        <f t="shared" si="30"/>
        <v>1.547786941224466</v>
      </c>
      <c r="D199" s="1">
        <f>B199-A188</f>
        <v>-0.5032465751877474</v>
      </c>
      <c r="E199" s="1">
        <f>C199-B188</f>
        <v>1.8077318547162649</v>
      </c>
      <c r="F199" s="1">
        <f t="shared" si="31"/>
        <v>3.5211515739941044</v>
      </c>
      <c r="G199" s="1">
        <f>IF(F199&gt;A189,0,1)</f>
        <v>0</v>
      </c>
      <c r="H199" s="1">
        <f t="shared" si="32"/>
        <v>0</v>
      </c>
      <c r="I199" s="1">
        <f t="shared" si="33"/>
        <v>0</v>
      </c>
      <c r="J199" s="1" t="b">
        <f>F199&lt;B189</f>
        <v>0</v>
      </c>
      <c r="K199" s="1">
        <f t="shared" si="34"/>
        <v>0</v>
      </c>
    </row>
    <row r="200" spans="1:11" x14ac:dyDescent="0.3">
      <c r="A200" s="1">
        <f t="shared" si="35"/>
        <v>9</v>
      </c>
      <c r="B200" s="1">
        <f t="shared" si="29"/>
        <v>-1.061157717861017</v>
      </c>
      <c r="C200" s="1">
        <f t="shared" si="30"/>
        <v>0.22256318341291925</v>
      </c>
      <c r="D200" s="1">
        <f>B200-A188</f>
        <v>-0.26977121552757721</v>
      </c>
      <c r="E200" s="1">
        <f>C200-B188</f>
        <v>0.48250809690471819</v>
      </c>
      <c r="F200" s="1">
        <f t="shared" si="31"/>
        <v>0.30559057230583941</v>
      </c>
      <c r="G200" s="1">
        <f>IF(F200&gt;A189,0,1)</f>
        <v>1</v>
      </c>
      <c r="H200" s="1">
        <f t="shared" si="32"/>
        <v>-1.061157717861017</v>
      </c>
      <c r="I200" s="1">
        <f t="shared" si="33"/>
        <v>0.22256318341291925</v>
      </c>
      <c r="J200" s="1" t="b">
        <f>F200&lt;B189</f>
        <v>0</v>
      </c>
      <c r="K200" s="1">
        <f t="shared" si="34"/>
        <v>0</v>
      </c>
    </row>
    <row r="201" spans="1:11" x14ac:dyDescent="0.3">
      <c r="A201" s="1">
        <f t="shared" si="35"/>
        <v>10</v>
      </c>
      <c r="B201" s="1">
        <f t="shared" si="29"/>
        <v>-0.12843118010240348</v>
      </c>
      <c r="C201" s="1">
        <f t="shared" si="30"/>
        <v>0.41060225425359065</v>
      </c>
      <c r="D201" s="1">
        <f>B201-A188</f>
        <v>0.66295532223103626</v>
      </c>
      <c r="E201" s="1">
        <f>C201-B188</f>
        <v>0.67054716774538958</v>
      </c>
      <c r="F201" s="1">
        <f t="shared" si="31"/>
        <v>0.88914326344582073</v>
      </c>
      <c r="G201" s="1">
        <f>IF(F201&gt;A189,0,1)</f>
        <v>1</v>
      </c>
      <c r="H201" s="1">
        <f t="shared" si="32"/>
        <v>-0.12843118010240348</v>
      </c>
      <c r="I201" s="1">
        <f t="shared" si="33"/>
        <v>0.41060225425359065</v>
      </c>
      <c r="J201" s="1" t="b">
        <f>F201&lt;B189</f>
        <v>0</v>
      </c>
      <c r="K201" s="1">
        <f t="shared" si="34"/>
        <v>0</v>
      </c>
    </row>
    <row r="202" spans="1:11" x14ac:dyDescent="0.3">
      <c r="A202" s="1">
        <f t="shared" si="35"/>
        <v>11</v>
      </c>
      <c r="B202" s="1">
        <f t="shared" si="29"/>
        <v>0.65164589913931725</v>
      </c>
      <c r="C202" s="1">
        <f t="shared" si="30"/>
        <v>2.0672828517285664</v>
      </c>
      <c r="D202" s="1">
        <f>B202-A188</f>
        <v>1.4430324014727569</v>
      </c>
      <c r="E202" s="1">
        <f>C202-B188</f>
        <v>2.3272277652203655</v>
      </c>
      <c r="F202" s="1">
        <f t="shared" si="31"/>
        <v>7.4983315829128081</v>
      </c>
      <c r="G202" s="1">
        <f>IF(F202&gt;A189,0,1)</f>
        <v>0</v>
      </c>
      <c r="H202" s="1">
        <f t="shared" si="32"/>
        <v>0</v>
      </c>
      <c r="I202" s="1">
        <f t="shared" si="33"/>
        <v>0</v>
      </c>
      <c r="J202" s="1" t="b">
        <f>F202&lt;B189</f>
        <v>0</v>
      </c>
      <c r="K202" s="1">
        <f t="shared" si="34"/>
        <v>0</v>
      </c>
    </row>
    <row r="203" spans="1:11" x14ac:dyDescent="0.3">
      <c r="A203" s="1">
        <f t="shared" si="35"/>
        <v>12</v>
      </c>
      <c r="B203" s="1">
        <f t="shared" si="29"/>
        <v>-0.74912760415551138</v>
      </c>
      <c r="C203" s="1">
        <f t="shared" si="30"/>
        <v>-1.5223396825075397</v>
      </c>
      <c r="D203" s="1">
        <f>B203-A188</f>
        <v>4.2258898177928383E-2</v>
      </c>
      <c r="E203" s="1">
        <f>C203-B188</f>
        <v>-1.2623947690157409</v>
      </c>
      <c r="F203" s="1">
        <f t="shared" si="31"/>
        <v>1.5954263673135183</v>
      </c>
      <c r="G203" s="1">
        <f>IF(F203&gt;A189,0,1)</f>
        <v>0</v>
      </c>
      <c r="H203" s="1">
        <f t="shared" si="32"/>
        <v>0</v>
      </c>
      <c r="I203" s="1">
        <f t="shared" si="33"/>
        <v>0</v>
      </c>
      <c r="J203" s="1" t="b">
        <f>F203&lt;B189</f>
        <v>0</v>
      </c>
      <c r="K203" s="1">
        <f t="shared" si="34"/>
        <v>0</v>
      </c>
    </row>
    <row r="204" spans="1:11" x14ac:dyDescent="0.3">
      <c r="A204" s="1">
        <f t="shared" si="35"/>
        <v>13</v>
      </c>
      <c r="B204" s="1">
        <f t="shared" si="29"/>
        <v>1.4733636779292958</v>
      </c>
      <c r="C204" s="1">
        <f t="shared" si="30"/>
        <v>-0.73102419729287049</v>
      </c>
      <c r="D204" s="1">
        <f>B204-A188</f>
        <v>2.2647501802627357</v>
      </c>
      <c r="E204" s="1">
        <f>C204-B188</f>
        <v>-0.47107928380107156</v>
      </c>
      <c r="F204" s="1">
        <f t="shared" si="31"/>
        <v>5.351009070626624</v>
      </c>
      <c r="G204" s="1">
        <f>IF(F204&gt;A189,0,1)</f>
        <v>0</v>
      </c>
      <c r="H204" s="1">
        <f t="shared" si="32"/>
        <v>0</v>
      </c>
      <c r="I204" s="1">
        <f t="shared" si="33"/>
        <v>0</v>
      </c>
      <c r="J204" s="1" t="b">
        <f>F204&lt;B189</f>
        <v>0</v>
      </c>
      <c r="K204" s="1">
        <f t="shared" si="34"/>
        <v>0</v>
      </c>
    </row>
    <row r="205" spans="1:11" x14ac:dyDescent="0.3">
      <c r="A205" s="1">
        <f t="shared" si="35"/>
        <v>14</v>
      </c>
      <c r="B205" s="1">
        <f t="shared" si="29"/>
        <v>-0.80536306848204697</v>
      </c>
      <c r="C205" s="1">
        <f t="shared" si="30"/>
        <v>-0.65925842326114859</v>
      </c>
      <c r="D205" s="1">
        <f>B205-A188</f>
        <v>-1.3976566148607206E-2</v>
      </c>
      <c r="E205" s="1">
        <f>C205-B188</f>
        <v>-0.39931350976934965</v>
      </c>
      <c r="F205" s="1">
        <f t="shared" si="31"/>
        <v>0.15964662348562289</v>
      </c>
      <c r="G205" s="1">
        <f>IF(F205&gt;A189,0,1)</f>
        <v>1</v>
      </c>
      <c r="H205" s="1">
        <f t="shared" si="32"/>
        <v>-0.80536306848204697</v>
      </c>
      <c r="I205" s="1">
        <f t="shared" si="33"/>
        <v>-0.65925842326114859</v>
      </c>
      <c r="J205" s="1" t="b">
        <f>F205&lt;B189</f>
        <v>0</v>
      </c>
      <c r="K205" s="1">
        <f t="shared" si="34"/>
        <v>0</v>
      </c>
    </row>
    <row r="206" spans="1:11" x14ac:dyDescent="0.3">
      <c r="A206" s="1">
        <f t="shared" si="35"/>
        <v>15</v>
      </c>
      <c r="B206" s="1">
        <f t="shared" si="29"/>
        <v>1.340399419497915</v>
      </c>
      <c r="C206" s="1">
        <f t="shared" si="30"/>
        <v>0.24333788963397013</v>
      </c>
      <c r="D206" s="1">
        <f>B206-A188</f>
        <v>2.1317859218313546</v>
      </c>
      <c r="E206" s="1">
        <f>C206-B188</f>
        <v>0.50328280312576901</v>
      </c>
      <c r="F206" s="1">
        <f t="shared" si="31"/>
        <v>4.7978047964404906</v>
      </c>
      <c r="G206" s="1">
        <f>IF(F206&gt;A189,0,1)</f>
        <v>0</v>
      </c>
      <c r="H206" s="1">
        <f t="shared" si="32"/>
        <v>0</v>
      </c>
      <c r="I206" s="1">
        <f t="shared" si="33"/>
        <v>0</v>
      </c>
      <c r="J206" s="1" t="b">
        <f>F206&lt;B189</f>
        <v>0</v>
      </c>
      <c r="K206" s="1">
        <f t="shared" si="34"/>
        <v>0</v>
      </c>
    </row>
    <row r="207" spans="1:11" x14ac:dyDescent="0.3">
      <c r="A207" s="1">
        <f t="shared" si="35"/>
        <v>16</v>
      </c>
      <c r="B207" s="1">
        <f t="shared" si="29"/>
        <v>0.41791419398616159</v>
      </c>
      <c r="C207" s="1">
        <f t="shared" si="30"/>
        <v>0.59139716422315047</v>
      </c>
      <c r="D207" s="1">
        <f>B207-A188</f>
        <v>1.2093006963196014</v>
      </c>
      <c r="E207" s="1">
        <f>C207-B188</f>
        <v>0.85134207771494941</v>
      </c>
      <c r="F207" s="1">
        <f t="shared" si="31"/>
        <v>2.1871915074070793</v>
      </c>
      <c r="G207" s="1">
        <f>IF(F207&gt;A189,0,1)</f>
        <v>0</v>
      </c>
      <c r="H207" s="1">
        <f t="shared" si="32"/>
        <v>0</v>
      </c>
      <c r="I207" s="1">
        <f t="shared" si="33"/>
        <v>0</v>
      </c>
      <c r="J207" s="1" t="b">
        <f>F207&lt;B189</f>
        <v>0</v>
      </c>
      <c r="K207" s="1">
        <f t="shared" si="34"/>
        <v>0</v>
      </c>
    </row>
    <row r="208" spans="1:11" x14ac:dyDescent="0.3">
      <c r="A208" s="1">
        <f t="shared" si="35"/>
        <v>17</v>
      </c>
      <c r="B208" s="1">
        <f t="shared" si="29"/>
        <v>1.6399590354936611</v>
      </c>
      <c r="C208" s="1">
        <f t="shared" si="30"/>
        <v>-2.4199478873619218</v>
      </c>
      <c r="D208" s="1">
        <f>B208-A188</f>
        <v>2.4313455378271009</v>
      </c>
      <c r="E208" s="1">
        <f>C208-B188</f>
        <v>-2.1600029738701227</v>
      </c>
      <c r="F208" s="1">
        <f t="shared" si="31"/>
        <v>10.577053971439529</v>
      </c>
      <c r="G208" s="1">
        <f>IF(F208&gt;A189,0,1)</f>
        <v>0</v>
      </c>
      <c r="H208" s="1">
        <f t="shared" si="32"/>
        <v>0</v>
      </c>
      <c r="I208" s="1">
        <f t="shared" si="33"/>
        <v>0</v>
      </c>
      <c r="J208" s="1" t="b">
        <f>F208&lt;B189</f>
        <v>0</v>
      </c>
      <c r="K208" s="1">
        <f t="shared" si="34"/>
        <v>0</v>
      </c>
    </row>
    <row r="209" spans="1:11" x14ac:dyDescent="0.3">
      <c r="A209" s="1">
        <f t="shared" si="35"/>
        <v>18</v>
      </c>
      <c r="B209" s="1">
        <f t="shared" si="29"/>
        <v>0.55982923192349876</v>
      </c>
      <c r="C209" s="1">
        <f t="shared" si="30"/>
        <v>-0.18842597776213385</v>
      </c>
      <c r="D209" s="1">
        <f>B209-A188</f>
        <v>1.3512157342569386</v>
      </c>
      <c r="E209" s="1">
        <f>C209-B188</f>
        <v>7.1518935729665084E-2</v>
      </c>
      <c r="F209" s="1">
        <f t="shared" si="31"/>
        <v>1.8308989186714217</v>
      </c>
      <c r="G209" s="1">
        <f>IF(F209&gt;A189,0,1)</f>
        <v>0</v>
      </c>
      <c r="H209" s="1">
        <f t="shared" si="32"/>
        <v>0</v>
      </c>
      <c r="I209" s="1">
        <f t="shared" si="33"/>
        <v>0</v>
      </c>
      <c r="J209" s="1" t="b">
        <f>F209&lt;B189</f>
        <v>0</v>
      </c>
      <c r="K209" s="1">
        <f t="shared" si="34"/>
        <v>0</v>
      </c>
    </row>
    <row r="210" spans="1:11" x14ac:dyDescent="0.3">
      <c r="A210" s="1">
        <f t="shared" si="35"/>
        <v>19</v>
      </c>
      <c r="B210" s="1">
        <f t="shared" si="29"/>
        <v>-0.65649337678175279</v>
      </c>
      <c r="C210" s="1">
        <f t="shared" si="30"/>
        <v>-8.2567370495402623E-2</v>
      </c>
      <c r="D210" s="1">
        <f>B210-A188</f>
        <v>0.13489312555168698</v>
      </c>
      <c r="E210" s="1">
        <f>C210-B188</f>
        <v>0.1773775429963963</v>
      </c>
      <c r="F210" s="1">
        <f t="shared" si="31"/>
        <v>4.9658948080541603E-2</v>
      </c>
      <c r="G210" s="1">
        <f>IF(F210&gt;A189,0,1)</f>
        <v>1</v>
      </c>
      <c r="H210" s="1">
        <f t="shared" si="32"/>
        <v>-0.65649337678175279</v>
      </c>
      <c r="I210" s="1">
        <f t="shared" si="33"/>
        <v>-8.2567370495402623E-2</v>
      </c>
      <c r="J210" s="1" t="b">
        <f>F210&lt;B189</f>
        <v>0</v>
      </c>
      <c r="K210" s="1">
        <f t="shared" si="34"/>
        <v>0</v>
      </c>
    </row>
    <row r="211" spans="1:11" x14ac:dyDescent="0.3">
      <c r="A211" s="1">
        <f t="shared" si="35"/>
        <v>20</v>
      </c>
      <c r="B211" s="1">
        <f t="shared" si="29"/>
        <v>1.5608631558693553</v>
      </c>
      <c r="C211" s="1">
        <f t="shared" si="30"/>
        <v>-0.88231660284004121</v>
      </c>
      <c r="D211" s="1">
        <f>B211-A188</f>
        <v>2.352249658202795</v>
      </c>
      <c r="E211" s="1">
        <f>C211-B188</f>
        <v>-0.62237168934824227</v>
      </c>
      <c r="F211" s="1">
        <f t="shared" si="31"/>
        <v>5.9204249742173509</v>
      </c>
      <c r="G211" s="1">
        <f>IF(F211&gt;A189,0,1)</f>
        <v>0</v>
      </c>
      <c r="H211" s="1">
        <f t="shared" si="32"/>
        <v>0</v>
      </c>
      <c r="I211" s="1">
        <f t="shared" si="33"/>
        <v>0</v>
      </c>
      <c r="J211" s="1" t="b">
        <f>F211&lt;B189</f>
        <v>0</v>
      </c>
      <c r="K211" s="1">
        <f t="shared" si="34"/>
        <v>0</v>
      </c>
    </row>
    <row r="212" spans="1:11" x14ac:dyDescent="0.3">
      <c r="A212" s="1">
        <f t="shared" si="35"/>
        <v>21</v>
      </c>
      <c r="B212" s="1">
        <f t="shared" si="29"/>
        <v>0.88259545582414145</v>
      </c>
      <c r="C212" s="1">
        <f t="shared" si="30"/>
        <v>-0.34472540312448546</v>
      </c>
      <c r="D212" s="1">
        <f>B212-A188</f>
        <v>1.6739819581575812</v>
      </c>
      <c r="E212" s="1">
        <f>C212-B188</f>
        <v>-8.4780489632686529E-2</v>
      </c>
      <c r="F212" s="1">
        <f t="shared" si="31"/>
        <v>2.8094033276594477</v>
      </c>
      <c r="G212" s="1">
        <f>IF(F212&gt;A189,0,1)</f>
        <v>0</v>
      </c>
      <c r="H212" s="1">
        <f t="shared" si="32"/>
        <v>0</v>
      </c>
      <c r="I212" s="1">
        <f t="shared" si="33"/>
        <v>0</v>
      </c>
      <c r="J212" s="1" t="b">
        <f>F212&lt;B189</f>
        <v>0</v>
      </c>
      <c r="K212" s="1">
        <f t="shared" si="34"/>
        <v>0</v>
      </c>
    </row>
    <row r="213" spans="1:11" x14ac:dyDescent="0.3">
      <c r="A213" s="1">
        <f t="shared" si="35"/>
        <v>22</v>
      </c>
      <c r="B213" s="1">
        <f t="shared" si="29"/>
        <v>-1.448572631894242</v>
      </c>
      <c r="C213" s="1">
        <f t="shared" si="30"/>
        <v>-0.34361884044202545</v>
      </c>
      <c r="D213" s="1">
        <f>B213-A188</f>
        <v>-0.65718612956080225</v>
      </c>
      <c r="E213" s="1">
        <f>C213-B188</f>
        <v>-8.3673926950226518E-2</v>
      </c>
      <c r="F213" s="1">
        <f t="shared" si="31"/>
        <v>0.43889493493837939</v>
      </c>
      <c r="G213" s="1">
        <f>IF(F213&gt;A189,0,1)</f>
        <v>1</v>
      </c>
      <c r="H213" s="1">
        <f t="shared" si="32"/>
        <v>-1.448572631894242</v>
      </c>
      <c r="I213" s="1">
        <f t="shared" si="33"/>
        <v>-0.34361884044202545</v>
      </c>
      <c r="J213" s="1" t="b">
        <f>F213&lt;B189</f>
        <v>0</v>
      </c>
      <c r="K213" s="1">
        <f t="shared" si="34"/>
        <v>0</v>
      </c>
    </row>
    <row r="214" spans="1:11" x14ac:dyDescent="0.3">
      <c r="A214" s="1">
        <f t="shared" si="35"/>
        <v>23</v>
      </c>
      <c r="B214" s="1">
        <f t="shared" si="29"/>
        <v>0.24957004832029139</v>
      </c>
      <c r="C214" s="1">
        <f t="shared" si="30"/>
        <v>-0.904319103180666</v>
      </c>
      <c r="D214" s="1">
        <f>B214-A188</f>
        <v>1.040956550653731</v>
      </c>
      <c r="E214" s="1">
        <f>C214-B188</f>
        <v>-0.64437418968886706</v>
      </c>
      <c r="F214" s="1">
        <f t="shared" si="31"/>
        <v>1.4988086366860978</v>
      </c>
      <c r="G214" s="1">
        <f>IF(F214&gt;A189,0,1)</f>
        <v>0</v>
      </c>
      <c r="H214" s="1">
        <f t="shared" si="32"/>
        <v>0</v>
      </c>
      <c r="I214" s="1">
        <f t="shared" si="33"/>
        <v>0</v>
      </c>
      <c r="J214" s="1" t="b">
        <f>F214&lt;B189</f>
        <v>0</v>
      </c>
      <c r="K214" s="1">
        <f t="shared" si="34"/>
        <v>0</v>
      </c>
    </row>
    <row r="215" spans="1:11" x14ac:dyDescent="0.3">
      <c r="A215" s="1">
        <f t="shared" si="35"/>
        <v>24</v>
      </c>
      <c r="B215" s="1">
        <f t="shared" si="29"/>
        <v>0.85200760003422993</v>
      </c>
      <c r="C215" s="1">
        <f t="shared" si="30"/>
        <v>0.92890453980190713</v>
      </c>
      <c r="D215" s="1">
        <f>B215-A188</f>
        <v>1.6433941023676697</v>
      </c>
      <c r="E215" s="1">
        <f>C215-B188</f>
        <v>1.1888494532937059</v>
      </c>
      <c r="F215" s="1">
        <f t="shared" si="31"/>
        <v>4.1141071982935822</v>
      </c>
      <c r="G215" s="1">
        <f>IF(F215&gt;A189,0,1)</f>
        <v>0</v>
      </c>
      <c r="H215" s="1">
        <f t="shared" si="32"/>
        <v>0</v>
      </c>
      <c r="I215" s="1">
        <f t="shared" si="33"/>
        <v>0</v>
      </c>
      <c r="J215" s="1" t="b">
        <f>F215&lt;B189</f>
        <v>0</v>
      </c>
      <c r="K215" s="1">
        <f t="shared" si="34"/>
        <v>0</v>
      </c>
    </row>
    <row r="216" spans="1:11" x14ac:dyDescent="0.3">
      <c r="A216" s="1">
        <f t="shared" si="35"/>
        <v>25</v>
      </c>
      <c r="B216" s="1">
        <f t="shared" si="29"/>
        <v>0.13788092419104772</v>
      </c>
      <c r="C216" s="1">
        <f t="shared" si="30"/>
        <v>0.37480457384351251</v>
      </c>
      <c r="D216" s="1">
        <f>B216-A188</f>
        <v>0.92926742652448746</v>
      </c>
      <c r="E216" s="1">
        <f>C216-B188</f>
        <v>0.63474948733531145</v>
      </c>
      <c r="F216" s="1">
        <f t="shared" si="31"/>
        <v>1.2664448616718844</v>
      </c>
      <c r="G216" s="1">
        <f>IF(F216&gt;A189,0,1)</f>
        <v>0</v>
      </c>
      <c r="H216" s="1">
        <f t="shared" si="32"/>
        <v>0</v>
      </c>
      <c r="I216" s="1">
        <f t="shared" si="33"/>
        <v>0</v>
      </c>
      <c r="J216" s="1" t="b">
        <f>F216&lt;B189</f>
        <v>0</v>
      </c>
      <c r="K216" s="1">
        <f t="shared" si="34"/>
        <v>0</v>
      </c>
    </row>
    <row r="217" spans="1:11" x14ac:dyDescent="0.3">
      <c r="A217" s="1">
        <f t="shared" si="35"/>
        <v>26</v>
      </c>
      <c r="B217" s="1">
        <f t="shared" si="29"/>
        <v>-0.75780221037639195</v>
      </c>
      <c r="C217" s="1">
        <f t="shared" si="30"/>
        <v>-1.0713892751965188</v>
      </c>
      <c r="D217" s="1">
        <f>B217-A188</f>
        <v>3.3584291957047818E-2</v>
      </c>
      <c r="E217" s="1">
        <f>C217-B188</f>
        <v>-0.8114443617047199</v>
      </c>
      <c r="F217" s="1">
        <f t="shared" si="31"/>
        <v>0.65956985680863656</v>
      </c>
      <c r="G217" s="1">
        <f>IF(F217&gt;A189,0,1)</f>
        <v>1</v>
      </c>
      <c r="H217" s="1">
        <f t="shared" si="32"/>
        <v>-0.75780221037639195</v>
      </c>
      <c r="I217" s="1">
        <f t="shared" si="33"/>
        <v>-1.0713892751965188</v>
      </c>
      <c r="J217" s="1" t="b">
        <f>F217&lt;B189</f>
        <v>0</v>
      </c>
      <c r="K217" s="1">
        <f t="shared" si="34"/>
        <v>0</v>
      </c>
    </row>
    <row r="218" spans="1:11" x14ac:dyDescent="0.3">
      <c r="A218" s="1">
        <f t="shared" si="35"/>
        <v>27</v>
      </c>
      <c r="B218" s="1">
        <f t="shared" si="29"/>
        <v>0.89299347667304085</v>
      </c>
      <c r="C218" s="1">
        <f t="shared" si="30"/>
        <v>-1.1005253304507057</v>
      </c>
      <c r="D218" s="1">
        <f>B218-A188</f>
        <v>1.6843799790064806</v>
      </c>
      <c r="E218" s="1">
        <f>C218-B188</f>
        <v>-0.84058041695890673</v>
      </c>
      <c r="F218" s="1">
        <f t="shared" si="31"/>
        <v>3.5437113510526816</v>
      </c>
      <c r="G218" s="1">
        <f>IF(F218&gt;A189,0,1)</f>
        <v>0</v>
      </c>
      <c r="H218" s="1">
        <f t="shared" si="32"/>
        <v>0</v>
      </c>
      <c r="I218" s="1">
        <f t="shared" si="33"/>
        <v>0</v>
      </c>
      <c r="J218" s="1" t="b">
        <f>F218&lt;B189</f>
        <v>0</v>
      </c>
      <c r="K218" s="1">
        <f t="shared" si="34"/>
        <v>0</v>
      </c>
    </row>
    <row r="219" spans="1:11" x14ac:dyDescent="0.3">
      <c r="A219" s="1">
        <f t="shared" si="35"/>
        <v>28</v>
      </c>
      <c r="B219" s="1">
        <f t="shared" si="29"/>
        <v>-0.77563893277149387</v>
      </c>
      <c r="C219" s="1">
        <f t="shared" si="30"/>
        <v>-0.17871968600735788</v>
      </c>
      <c r="D219" s="1">
        <f>B219-A188</f>
        <v>1.5747569561945896E-2</v>
      </c>
      <c r="E219" s="1">
        <f>C219-B188</f>
        <v>8.1225227484441054E-2</v>
      </c>
      <c r="F219" s="1">
        <f t="shared" si="31"/>
        <v>6.8455235270075236E-3</v>
      </c>
      <c r="G219" s="1">
        <f>IF(F219&gt;A189,0,1)</f>
        <v>1</v>
      </c>
      <c r="H219" s="1">
        <f t="shared" si="32"/>
        <v>-0.77563893277149387</v>
      </c>
      <c r="I219" s="1">
        <f t="shared" si="33"/>
        <v>-0.17871968600735788</v>
      </c>
      <c r="J219" s="1" t="b">
        <f>F219&lt;B189</f>
        <v>0</v>
      </c>
      <c r="K219" s="1">
        <f t="shared" si="34"/>
        <v>0</v>
      </c>
    </row>
    <row r="220" spans="1:11" x14ac:dyDescent="0.3">
      <c r="A220" s="1">
        <f t="shared" si="35"/>
        <v>29</v>
      </c>
      <c r="B220" s="1">
        <f t="shared" si="29"/>
        <v>1.9813318465562726</v>
      </c>
      <c r="C220" s="1">
        <f t="shared" si="30"/>
        <v>1.3015684025001548</v>
      </c>
      <c r="D220" s="1">
        <f>B220-A188</f>
        <v>2.7727183488897125</v>
      </c>
      <c r="E220" s="1">
        <f>C220-B188</f>
        <v>1.5615133159919536</v>
      </c>
      <c r="F220" s="1">
        <f t="shared" si="31"/>
        <v>10.126290878289879</v>
      </c>
      <c r="G220" s="1">
        <f>IF(F220&gt;A189,0,1)</f>
        <v>0</v>
      </c>
      <c r="H220" s="1">
        <f t="shared" si="32"/>
        <v>0</v>
      </c>
      <c r="I220" s="1">
        <f t="shared" si="33"/>
        <v>0</v>
      </c>
      <c r="J220" s="1" t="b">
        <f>F220&lt;B189</f>
        <v>0</v>
      </c>
      <c r="K220" s="1">
        <f t="shared" si="34"/>
        <v>0</v>
      </c>
    </row>
    <row r="221" spans="1:11" x14ac:dyDescent="0.3">
      <c r="A221" s="1">
        <f t="shared" si="35"/>
        <v>30</v>
      </c>
      <c r="B221" s="1">
        <f t="shared" si="29"/>
        <v>-0.26493784558919387</v>
      </c>
      <c r="C221" s="1">
        <f t="shared" si="30"/>
        <v>0.27093650056274449</v>
      </c>
      <c r="D221" s="1">
        <f>B221-A188</f>
        <v>0.5264486567442459</v>
      </c>
      <c r="E221" s="1">
        <f>C221-B188</f>
        <v>0.53088141405454348</v>
      </c>
      <c r="F221" s="1">
        <f t="shared" si="31"/>
        <v>0.55898326397637255</v>
      </c>
      <c r="G221" s="1">
        <f>IF(F221&gt;A189,0,1)</f>
        <v>1</v>
      </c>
      <c r="H221" s="1">
        <f t="shared" si="32"/>
        <v>-0.26493784558919387</v>
      </c>
      <c r="I221" s="1">
        <f t="shared" si="33"/>
        <v>0.27093650056274449</v>
      </c>
      <c r="J221" s="1" t="b">
        <f>F221&lt;B189</f>
        <v>0</v>
      </c>
      <c r="K221" s="1">
        <f t="shared" si="34"/>
        <v>0</v>
      </c>
    </row>
    <row r="222" spans="1:11" x14ac:dyDescent="0.3">
      <c r="F222" s="1" t="s">
        <v>16</v>
      </c>
      <c r="G222" s="1">
        <f>SUM(G192:G221)</f>
        <v>9</v>
      </c>
      <c r="K222" s="1">
        <f>SUM(K192:K221)</f>
        <v>0</v>
      </c>
    </row>
    <row r="224" spans="1:11" x14ac:dyDescent="0.3">
      <c r="A224" s="1" t="s">
        <v>21</v>
      </c>
    </row>
    <row r="225" spans="1:4" x14ac:dyDescent="0.3">
      <c r="A225" s="1">
        <v>2</v>
      </c>
      <c r="B225" s="1">
        <v>2</v>
      </c>
      <c r="D225" s="1" t="s">
        <v>23</v>
      </c>
    </row>
    <row r="226" spans="1:4" x14ac:dyDescent="0.3">
      <c r="A226" s="1">
        <f>SUM(H192:H221)/G222</f>
        <v>-0.79138650233343977</v>
      </c>
      <c r="B226" s="1">
        <f>SUM(I192:I221)/G222</f>
        <v>-0.25994491349179893</v>
      </c>
      <c r="D226" s="1">
        <f>ABS(A226-A188)+ABS(B226-B188)</f>
        <v>0</v>
      </c>
    </row>
    <row r="227" spans="1:4" x14ac:dyDescent="0.3">
      <c r="A227" s="1">
        <f>A189</f>
        <v>1</v>
      </c>
      <c r="B227" s="1">
        <f>B189</f>
        <v>9.9999999999999995E-7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1" sqref="G1:H30"/>
    </sheetView>
  </sheetViews>
  <sheetFormatPr defaultRowHeight="14.4" x14ac:dyDescent="0.3"/>
  <cols>
    <col min="1" max="16384" width="8.796875" style="1"/>
  </cols>
  <sheetData>
    <row r="1" spans="1:12" x14ac:dyDescent="0.3">
      <c r="A1" s="1">
        <f ca="1">RAND()</f>
        <v>0.15430656071607751</v>
      </c>
      <c r="B1" s="1">
        <f t="shared" ref="B1:L16" ca="1" si="0">RAND()</f>
        <v>0.21157903890527652</v>
      </c>
      <c r="C1" s="1">
        <f t="shared" ca="1" si="0"/>
        <v>0.66397704829907456</v>
      </c>
      <c r="D1" s="1">
        <f t="shared" ca="1" si="0"/>
        <v>0.28577022995539214</v>
      </c>
      <c r="E1" s="1">
        <f t="shared" ca="1" si="0"/>
        <v>0.15730386353850101</v>
      </c>
      <c r="F1" s="1">
        <f t="shared" ca="1" si="0"/>
        <v>0.47995932508195838</v>
      </c>
      <c r="G1" s="1">
        <f t="shared" ca="1" si="0"/>
        <v>7.9381541078997753E-2</v>
      </c>
      <c r="H1" s="1">
        <f t="shared" ca="1" si="0"/>
        <v>0.61846506664631762</v>
      </c>
      <c r="I1" s="1">
        <f t="shared" ca="1" si="0"/>
        <v>0.62338011568779739</v>
      </c>
      <c r="J1" s="1">
        <f t="shared" ca="1" si="0"/>
        <v>0.57122596144822135</v>
      </c>
      <c r="K1" s="1">
        <f t="shared" ca="1" si="0"/>
        <v>0.66017197129998495</v>
      </c>
      <c r="L1" s="1">
        <f t="shared" ca="1" si="0"/>
        <v>1.438997124541519E-2</v>
      </c>
    </row>
    <row r="2" spans="1:12" x14ac:dyDescent="0.3">
      <c r="A2" s="1">
        <f t="shared" ref="A2:L30" ca="1" si="1">RAND()</f>
        <v>0.1706721335307867</v>
      </c>
      <c r="B2" s="1">
        <f t="shared" ca="1" si="0"/>
        <v>0.63093003424469851</v>
      </c>
      <c r="C2" s="1">
        <f t="shared" ca="1" si="0"/>
        <v>0.28364838649136992</v>
      </c>
      <c r="D2" s="1">
        <f t="shared" ca="1" si="0"/>
        <v>0.66306292941193656</v>
      </c>
      <c r="E2" s="1">
        <f t="shared" ca="1" si="0"/>
        <v>0.36731637400529615</v>
      </c>
      <c r="F2" s="1">
        <f t="shared" ca="1" si="0"/>
        <v>0.434121545688268</v>
      </c>
      <c r="G2" s="1">
        <f t="shared" ca="1" si="0"/>
        <v>0.24088606802696744</v>
      </c>
      <c r="H2" s="1">
        <f t="shared" ca="1" si="0"/>
        <v>0.96443237803390836</v>
      </c>
      <c r="I2" s="1">
        <f t="shared" ca="1" si="0"/>
        <v>4.3715556457385452E-3</v>
      </c>
      <c r="J2" s="1">
        <f t="shared" ca="1" si="0"/>
        <v>0.32764481443520066</v>
      </c>
      <c r="K2" s="1">
        <f t="shared" ca="1" si="0"/>
        <v>0.92719999893931249</v>
      </c>
      <c r="L2" s="1">
        <f t="shared" ca="1" si="0"/>
        <v>0.95702033508755979</v>
      </c>
    </row>
    <row r="3" spans="1:12" x14ac:dyDescent="0.3">
      <c r="A3" s="1">
        <f t="shared" ca="1" si="1"/>
        <v>0.66927369728591679</v>
      </c>
      <c r="B3" s="1">
        <f t="shared" ca="1" si="0"/>
        <v>0.29393233699653931</v>
      </c>
      <c r="C3" s="1">
        <f t="shared" ca="1" si="0"/>
        <v>0.62611314660870332</v>
      </c>
      <c r="D3" s="1">
        <f t="shared" ca="1" si="0"/>
        <v>0.42100699298108046</v>
      </c>
      <c r="E3" s="1">
        <f t="shared" ca="1" si="0"/>
        <v>0.48896918743015139</v>
      </c>
      <c r="F3" s="1">
        <f t="shared" ca="1" si="0"/>
        <v>0.47830022828361429</v>
      </c>
      <c r="G3" s="1">
        <f t="shared" ca="1" si="0"/>
        <v>0.45213758330359821</v>
      </c>
      <c r="H3" s="1">
        <f t="shared" ca="1" si="0"/>
        <v>0.24274682621756216</v>
      </c>
      <c r="I3" s="1">
        <f t="shared" ca="1" si="0"/>
        <v>0.32492066144069509</v>
      </c>
      <c r="J3" s="1">
        <f t="shared" ca="1" si="0"/>
        <v>0.21016204018953277</v>
      </c>
      <c r="K3" s="1">
        <f t="shared" ca="1" si="0"/>
        <v>0.71256911419775748</v>
      </c>
      <c r="L3" s="1">
        <f t="shared" ca="1" si="0"/>
        <v>0.25541873669889492</v>
      </c>
    </row>
    <row r="4" spans="1:12" x14ac:dyDescent="0.3">
      <c r="A4" s="1">
        <f t="shared" ca="1" si="1"/>
        <v>0.88868452422447597</v>
      </c>
      <c r="B4" s="1">
        <f t="shared" ca="1" si="0"/>
        <v>0.38494821217385933</v>
      </c>
      <c r="C4" s="1">
        <f t="shared" ca="1" si="0"/>
        <v>0.52503561791687359</v>
      </c>
      <c r="D4" s="1">
        <f t="shared" ca="1" si="0"/>
        <v>0.33484857160733883</v>
      </c>
      <c r="E4" s="1">
        <f t="shared" ca="1" si="0"/>
        <v>0.62777954003109648</v>
      </c>
      <c r="F4" s="1">
        <f t="shared" ca="1" si="0"/>
        <v>0.82106132265067377</v>
      </c>
      <c r="G4" s="1">
        <f t="shared" ca="1" si="0"/>
        <v>0.11046975759641875</v>
      </c>
      <c r="H4" s="1">
        <f t="shared" ca="1" si="0"/>
        <v>0.32434681706324608</v>
      </c>
      <c r="I4" s="1">
        <f t="shared" ca="1" si="0"/>
        <v>0.9160149600101678</v>
      </c>
      <c r="J4" s="1">
        <f t="shared" ca="1" si="0"/>
        <v>0.31460076439906703</v>
      </c>
      <c r="K4" s="1">
        <f t="shared" ca="1" si="0"/>
        <v>0.58077404543305799</v>
      </c>
      <c r="L4" s="1">
        <f t="shared" ca="1" si="0"/>
        <v>0.46379643504965673</v>
      </c>
    </row>
    <row r="5" spans="1:12" x14ac:dyDescent="0.3">
      <c r="A5" s="1">
        <f t="shared" ca="1" si="1"/>
        <v>0.5171719064587762</v>
      </c>
      <c r="B5" s="1">
        <f t="shared" ca="1" si="0"/>
        <v>0.38952859676872931</v>
      </c>
      <c r="C5" s="1">
        <f t="shared" ca="1" si="0"/>
        <v>0.23075940347187618</v>
      </c>
      <c r="D5" s="1">
        <f t="shared" ca="1" si="0"/>
        <v>0.37741346639126228</v>
      </c>
      <c r="E5" s="1">
        <f t="shared" ca="1" si="0"/>
        <v>0.78275371602003552</v>
      </c>
      <c r="F5" s="1">
        <f t="shared" ca="1" si="0"/>
        <v>0.88353645624937904</v>
      </c>
      <c r="G5" s="1">
        <f t="shared" ca="1" si="0"/>
        <v>0.31351442329141088</v>
      </c>
      <c r="H5" s="1">
        <f t="shared" ca="1" si="0"/>
        <v>0.46854452171940209</v>
      </c>
      <c r="I5" s="1">
        <f t="shared" ca="1" si="0"/>
        <v>0.18155307685483713</v>
      </c>
      <c r="J5" s="1">
        <f t="shared" ca="1" si="0"/>
        <v>5.3057913373781518E-2</v>
      </c>
      <c r="K5" s="1">
        <f t="shared" ca="1" si="0"/>
        <v>0.56633762166558343</v>
      </c>
      <c r="L5" s="1">
        <f t="shared" ca="1" si="0"/>
        <v>0.75001093281823039</v>
      </c>
    </row>
    <row r="6" spans="1:12" x14ac:dyDescent="0.3">
      <c r="A6" s="1">
        <f t="shared" ca="1" si="1"/>
        <v>0.68396895522119971</v>
      </c>
      <c r="B6" s="1">
        <f t="shared" ca="1" si="0"/>
        <v>0.3088606862535932</v>
      </c>
      <c r="C6" s="1">
        <f t="shared" ca="1" si="0"/>
        <v>0.86393835026130383</v>
      </c>
      <c r="D6" s="1">
        <f t="shared" ca="1" si="0"/>
        <v>0.34083942884274621</v>
      </c>
      <c r="E6" s="1">
        <f t="shared" ca="1" si="0"/>
        <v>0.1058528616147818</v>
      </c>
      <c r="F6" s="1">
        <f t="shared" ca="1" si="0"/>
        <v>0.17162906190264537</v>
      </c>
      <c r="G6" s="1">
        <f t="shared" ca="1" si="0"/>
        <v>0.70670916479591561</v>
      </c>
      <c r="H6" s="1">
        <f t="shared" ca="1" si="0"/>
        <v>0.60672733178066829</v>
      </c>
      <c r="I6" s="1">
        <f t="shared" ca="1" si="0"/>
        <v>0.58933263303404171</v>
      </c>
      <c r="J6" s="1">
        <f t="shared" ca="1" si="0"/>
        <v>0.51599728428495373</v>
      </c>
      <c r="K6" s="1">
        <f t="shared" ca="1" si="0"/>
        <v>3.2322027616885074E-2</v>
      </c>
      <c r="L6" s="1">
        <f t="shared" ca="1" si="0"/>
        <v>0.1196661461870433</v>
      </c>
    </row>
    <row r="7" spans="1:12" x14ac:dyDescent="0.3">
      <c r="A7" s="1">
        <f t="shared" ca="1" si="1"/>
        <v>0.53164610592199302</v>
      </c>
      <c r="B7" s="1">
        <f t="shared" ca="1" si="0"/>
        <v>0.12847710596827355</v>
      </c>
      <c r="C7" s="1">
        <f t="shared" ca="1" si="0"/>
        <v>0.78138985883267975</v>
      </c>
      <c r="D7" s="1">
        <f t="shared" ca="1" si="0"/>
        <v>0.48500732495615673</v>
      </c>
      <c r="E7" s="1">
        <f t="shared" ca="1" si="0"/>
        <v>0.13052681117979026</v>
      </c>
      <c r="F7" s="1">
        <f t="shared" ca="1" si="0"/>
        <v>0.56073355435916516</v>
      </c>
      <c r="G7" s="1">
        <f t="shared" ca="1" si="0"/>
        <v>9.2867697772064273E-2</v>
      </c>
      <c r="H7" s="1">
        <f t="shared" ca="1" si="0"/>
        <v>0.50944772544737504</v>
      </c>
      <c r="I7" s="1">
        <f t="shared" ca="1" si="0"/>
        <v>7.973411040277667E-2</v>
      </c>
      <c r="J7" s="1">
        <f t="shared" ca="1" si="0"/>
        <v>0.58439580797131252</v>
      </c>
      <c r="K7" s="1">
        <f t="shared" ca="1" si="0"/>
        <v>0.9143123238940617</v>
      </c>
      <c r="L7" s="1">
        <f t="shared" ca="1" si="0"/>
        <v>0.43408215045599741</v>
      </c>
    </row>
    <row r="8" spans="1:12" x14ac:dyDescent="0.3">
      <c r="A8" s="1">
        <f t="shared" ca="1" si="1"/>
        <v>0.12021973885598491</v>
      </c>
      <c r="B8" s="1">
        <f t="shared" ca="1" si="0"/>
        <v>1.6829372531180775E-3</v>
      </c>
      <c r="C8" s="1">
        <f t="shared" ca="1" si="0"/>
        <v>0.99022116923711034</v>
      </c>
      <c r="D8" s="1">
        <f t="shared" ca="1" si="0"/>
        <v>0.77433978455777031</v>
      </c>
      <c r="E8" s="1">
        <f t="shared" ca="1" si="0"/>
        <v>0.32184988503081269</v>
      </c>
      <c r="F8" s="1">
        <f t="shared" ca="1" si="0"/>
        <v>0.92650210962152624</v>
      </c>
      <c r="G8" s="1">
        <f t="shared" ca="1" si="0"/>
        <v>0.22568546239120024</v>
      </c>
      <c r="H8" s="1">
        <f t="shared" ca="1" si="0"/>
        <v>0.85724631421890329</v>
      </c>
      <c r="I8" s="1">
        <f t="shared" ca="1" si="0"/>
        <v>0.51279020147043142</v>
      </c>
      <c r="J8" s="1">
        <f t="shared" ca="1" si="0"/>
        <v>3.3667718279748793E-2</v>
      </c>
      <c r="K8" s="1">
        <f t="shared" ca="1" si="0"/>
        <v>0.98090567613735502</v>
      </c>
      <c r="L8" s="1">
        <f t="shared" ca="1" si="0"/>
        <v>0.65106423472087194</v>
      </c>
    </row>
    <row r="9" spans="1:12" x14ac:dyDescent="0.3">
      <c r="A9" s="1">
        <f t="shared" ca="1" si="1"/>
        <v>0.6551778654617898</v>
      </c>
      <c r="B9" s="1">
        <f t="shared" ca="1" si="0"/>
        <v>0.63561824958721935</v>
      </c>
      <c r="C9" s="1">
        <f t="shared" ca="1" si="0"/>
        <v>0.27479419536222327</v>
      </c>
      <c r="D9" s="1">
        <f t="shared" ca="1" si="0"/>
        <v>0.12752812737376462</v>
      </c>
      <c r="E9" s="1">
        <f t="shared" ca="1" si="0"/>
        <v>0.10237663631435934</v>
      </c>
      <c r="F9" s="1">
        <f t="shared" ca="1" si="0"/>
        <v>0.41648182558266045</v>
      </c>
      <c r="G9" s="1">
        <f t="shared" ca="1" si="0"/>
        <v>0.14131062500017411</v>
      </c>
      <c r="H9" s="1">
        <f t="shared" ca="1" si="0"/>
        <v>1.6043548163314547E-2</v>
      </c>
      <c r="I9" s="1">
        <f t="shared" ca="1" si="0"/>
        <v>0.51117863595230006</v>
      </c>
      <c r="J9" s="1">
        <f t="shared" ca="1" si="0"/>
        <v>0.34880236121567121</v>
      </c>
      <c r="K9" s="1">
        <f t="shared" ca="1" si="0"/>
        <v>0.93355293362957914</v>
      </c>
      <c r="L9" s="1">
        <f t="shared" ca="1" si="0"/>
        <v>7.8338381092124765E-2</v>
      </c>
    </row>
    <row r="10" spans="1:12" x14ac:dyDescent="0.3">
      <c r="A10" s="1">
        <f t="shared" ca="1" si="1"/>
        <v>0.21337274672854201</v>
      </c>
      <c r="B10" s="1">
        <f t="shared" ca="1" si="0"/>
        <v>0.41904100314414594</v>
      </c>
      <c r="C10" s="1">
        <f t="shared" ca="1" si="0"/>
        <v>0.62579907838284077</v>
      </c>
      <c r="D10" s="1">
        <f t="shared" ca="1" si="0"/>
        <v>0.22343787335634002</v>
      </c>
      <c r="E10" s="1">
        <f t="shared" ca="1" si="0"/>
        <v>0.11561149559162143</v>
      </c>
      <c r="F10" s="1">
        <f t="shared" ca="1" si="0"/>
        <v>0.79366295635131956</v>
      </c>
      <c r="G10" s="1">
        <f t="shared" ca="1" si="0"/>
        <v>0.13151289677091604</v>
      </c>
      <c r="H10" s="1">
        <f t="shared" ca="1" si="0"/>
        <v>0.84580625940925247</v>
      </c>
      <c r="I10" s="1">
        <f t="shared" ca="1" si="0"/>
        <v>0.75594669699965611</v>
      </c>
      <c r="J10" s="1">
        <f t="shared" ca="1" si="0"/>
        <v>0.35598718305083388</v>
      </c>
      <c r="K10" s="1">
        <f t="shared" ca="1" si="0"/>
        <v>0.54102274239430848</v>
      </c>
      <c r="L10" s="1">
        <f t="shared" ca="1" si="0"/>
        <v>0.26801221731578262</v>
      </c>
    </row>
    <row r="11" spans="1:12" x14ac:dyDescent="0.3">
      <c r="A11" s="1">
        <f t="shared" ca="1" si="1"/>
        <v>0.29294259715412951</v>
      </c>
      <c r="B11" s="1">
        <f t="shared" ca="1" si="0"/>
        <v>0.75692230985630893</v>
      </c>
      <c r="C11" s="1">
        <f t="shared" ca="1" si="0"/>
        <v>0.88242914425301799</v>
      </c>
      <c r="D11" s="1">
        <f t="shared" ca="1" si="0"/>
        <v>0.99538614067720366</v>
      </c>
      <c r="E11" s="1">
        <f t="shared" ca="1" si="0"/>
        <v>0.59259541580044606</v>
      </c>
      <c r="F11" s="1">
        <f t="shared" ca="1" si="0"/>
        <v>0.25953504955948337</v>
      </c>
      <c r="G11" s="1">
        <f t="shared" ca="1" si="0"/>
        <v>0.74985606918878145</v>
      </c>
      <c r="H11" s="1">
        <f t="shared" ca="1" si="0"/>
        <v>0.77350512603968613</v>
      </c>
      <c r="I11" s="1">
        <f t="shared" ca="1" si="0"/>
        <v>0.54428626668357449</v>
      </c>
      <c r="J11" s="1">
        <f t="shared" ca="1" si="0"/>
        <v>0.77647307119863784</v>
      </c>
      <c r="K11" s="1">
        <f t="shared" ca="1" si="0"/>
        <v>0.74988335675700446</v>
      </c>
      <c r="L11" s="1">
        <f t="shared" ca="1" si="0"/>
        <v>0.66953890273448968</v>
      </c>
    </row>
    <row r="12" spans="1:12" x14ac:dyDescent="0.3">
      <c r="A12" s="1">
        <f t="shared" ca="1" si="1"/>
        <v>0.70831997631778709</v>
      </c>
      <c r="B12" s="1">
        <f t="shared" ca="1" si="0"/>
        <v>0.57826490470194691</v>
      </c>
      <c r="C12" s="1">
        <f t="shared" ca="1" si="0"/>
        <v>0.34357023940872133</v>
      </c>
      <c r="D12" s="1">
        <f t="shared" ca="1" si="0"/>
        <v>0.81675318341196135</v>
      </c>
      <c r="E12" s="1">
        <f t="shared" ca="1" si="0"/>
        <v>0.41828491281133717</v>
      </c>
      <c r="F12" s="1">
        <f t="shared" ca="1" si="0"/>
        <v>0.77435224527026736</v>
      </c>
      <c r="G12" s="1">
        <f t="shared" ca="1" si="0"/>
        <v>9.8992619745363442E-2</v>
      </c>
      <c r="H12" s="1">
        <f t="shared" ca="1" si="0"/>
        <v>0.13100384319766345</v>
      </c>
      <c r="I12" s="1">
        <f t="shared" ca="1" si="0"/>
        <v>0.62661798797518542</v>
      </c>
      <c r="J12" s="1">
        <f t="shared" ca="1" si="0"/>
        <v>0.58696633373840579</v>
      </c>
      <c r="K12" s="1">
        <f t="shared" ca="1" si="0"/>
        <v>1.3124832480926329E-2</v>
      </c>
      <c r="L12" s="1">
        <f t="shared" ca="1" si="0"/>
        <v>0.58142617808477404</v>
      </c>
    </row>
    <row r="13" spans="1:12" x14ac:dyDescent="0.3">
      <c r="A13" s="1">
        <f t="shared" ca="1" si="1"/>
        <v>0.70687596710586731</v>
      </c>
      <c r="B13" s="1">
        <f t="shared" ca="1" si="0"/>
        <v>0.19167444610885376</v>
      </c>
      <c r="C13" s="1">
        <f t="shared" ca="1" si="0"/>
        <v>6.874620151084776E-2</v>
      </c>
      <c r="D13" s="1">
        <f t="shared" ca="1" si="0"/>
        <v>0.37195226380419155</v>
      </c>
      <c r="E13" s="1">
        <f t="shared" ca="1" si="0"/>
        <v>0.25712276721272753</v>
      </c>
      <c r="F13" s="1">
        <f t="shared" ca="1" si="0"/>
        <v>0.54717901434619121</v>
      </c>
      <c r="G13" s="1">
        <f t="shared" ca="1" si="0"/>
        <v>0.15256960514679319</v>
      </c>
      <c r="H13" s="1">
        <f t="shared" ca="1" si="0"/>
        <v>0.29743270378077347</v>
      </c>
      <c r="I13" s="1">
        <f t="shared" ca="1" si="0"/>
        <v>0.20263292817198442</v>
      </c>
      <c r="J13" s="1">
        <f t="shared" ca="1" si="0"/>
        <v>0.36145155112111549</v>
      </c>
      <c r="K13" s="1">
        <f t="shared" ca="1" si="0"/>
        <v>0.32151845926431433</v>
      </c>
      <c r="L13" s="1">
        <f t="shared" ca="1" si="0"/>
        <v>2.7812337475945692E-2</v>
      </c>
    </row>
    <row r="14" spans="1:12" x14ac:dyDescent="0.3">
      <c r="A14" s="1">
        <f t="shared" ca="1" si="1"/>
        <v>0.57872499945409728</v>
      </c>
      <c r="B14" s="1">
        <f t="shared" ca="1" si="0"/>
        <v>0.44596395840587322</v>
      </c>
      <c r="C14" s="1">
        <f t="shared" ca="1" si="0"/>
        <v>1.688038975395334E-2</v>
      </c>
      <c r="D14" s="1">
        <f t="shared" ca="1" si="0"/>
        <v>0.35558974705634772</v>
      </c>
      <c r="E14" s="1">
        <f t="shared" ca="1" si="0"/>
        <v>0.55343941603268609</v>
      </c>
      <c r="F14" s="1">
        <f t="shared" ca="1" si="0"/>
        <v>0.32697566009727308</v>
      </c>
      <c r="G14" s="1">
        <f t="shared" ca="1" si="0"/>
        <v>0.1976982220621224</v>
      </c>
      <c r="H14" s="1">
        <f t="shared" ca="1" si="0"/>
        <v>0.25460598768610232</v>
      </c>
      <c r="I14" s="1">
        <f t="shared" ca="1" si="0"/>
        <v>0.42701870418889032</v>
      </c>
      <c r="J14" s="1">
        <f t="shared" ca="1" si="0"/>
        <v>0.61156144897524101</v>
      </c>
      <c r="K14" s="1">
        <f t="shared" ca="1" si="0"/>
        <v>0.13646737932884412</v>
      </c>
      <c r="L14" s="1">
        <f t="shared" ca="1" si="0"/>
        <v>0.93046693753488041</v>
      </c>
    </row>
    <row r="15" spans="1:12" x14ac:dyDescent="0.3">
      <c r="A15" s="1">
        <f t="shared" ca="1" si="1"/>
        <v>0.68139627254441104</v>
      </c>
      <c r="B15" s="1">
        <f t="shared" ca="1" si="0"/>
        <v>0.13821297498410923</v>
      </c>
      <c r="C15" s="1">
        <f t="shared" ca="1" si="0"/>
        <v>0.50569137780403728</v>
      </c>
      <c r="D15" s="1">
        <f t="shared" ca="1" si="0"/>
        <v>0.32310068880680987</v>
      </c>
      <c r="E15" s="1">
        <f t="shared" ca="1" si="0"/>
        <v>0.96448648617409116</v>
      </c>
      <c r="F15" s="1">
        <f t="shared" ca="1" si="0"/>
        <v>0.58051777431070228</v>
      </c>
      <c r="G15" s="1">
        <f t="shared" ca="1" si="0"/>
        <v>0.15849089844731745</v>
      </c>
      <c r="H15" s="1">
        <f t="shared" ca="1" si="0"/>
        <v>0.51068844770613475</v>
      </c>
      <c r="I15" s="1">
        <f t="shared" ca="1" si="0"/>
        <v>0.19147699957034914</v>
      </c>
      <c r="J15" s="1">
        <f t="shared" ca="1" si="0"/>
        <v>0.90486998432375432</v>
      </c>
      <c r="K15" s="1">
        <f t="shared" ca="1" si="0"/>
        <v>3.5138221249885082E-2</v>
      </c>
      <c r="L15" s="1">
        <f t="shared" ca="1" si="0"/>
        <v>0.91986511829447359</v>
      </c>
    </row>
    <row r="16" spans="1:12" x14ac:dyDescent="0.3">
      <c r="A16" s="1">
        <f t="shared" ca="1" si="1"/>
        <v>0.12452174435757069</v>
      </c>
      <c r="B16" s="1">
        <f t="shared" ca="1" si="0"/>
        <v>0.60685177526242962</v>
      </c>
      <c r="C16" s="1">
        <f t="shared" ca="1" si="0"/>
        <v>0.2342903771947914</v>
      </c>
      <c r="D16" s="1">
        <f t="shared" ca="1" si="0"/>
        <v>0.54372215740732432</v>
      </c>
      <c r="E16" s="1">
        <f t="shared" ca="1" si="0"/>
        <v>0.85382960649274764</v>
      </c>
      <c r="F16" s="1">
        <f t="shared" ca="1" si="0"/>
        <v>0.91953915398423824</v>
      </c>
      <c r="G16" s="1">
        <f t="shared" ca="1" si="0"/>
        <v>4.7336997157631955E-2</v>
      </c>
      <c r="H16" s="1">
        <f t="shared" ca="1" si="0"/>
        <v>0.47716283407189752</v>
      </c>
      <c r="I16" s="1">
        <f t="shared" ca="1" si="0"/>
        <v>4.7292724691420429E-2</v>
      </c>
      <c r="J16" s="1">
        <f t="shared" ca="1" si="0"/>
        <v>0.58697889044541673</v>
      </c>
      <c r="K16" s="1">
        <f t="shared" ca="1" si="0"/>
        <v>0.10229205978919864</v>
      </c>
      <c r="L16" s="1">
        <f t="shared" ca="1" si="0"/>
        <v>0.51760521930232051</v>
      </c>
    </row>
    <row r="17" spans="1:12" x14ac:dyDescent="0.3">
      <c r="A17" s="1">
        <f t="shared" ca="1" si="1"/>
        <v>0.57945379157130994</v>
      </c>
      <c r="B17" s="1">
        <f t="shared" ca="1" si="1"/>
        <v>0.21497842251484611</v>
      </c>
      <c r="C17" s="1">
        <f t="shared" ca="1" si="1"/>
        <v>0.79043010936767355</v>
      </c>
      <c r="D17" s="1">
        <f t="shared" ca="1" si="1"/>
        <v>0.39738760060713607</v>
      </c>
      <c r="E17" s="1">
        <f t="shared" ca="1" si="1"/>
        <v>0.93207944448276003</v>
      </c>
      <c r="F17" s="1">
        <f t="shared" ca="1" si="1"/>
        <v>0.71802088373006134</v>
      </c>
      <c r="G17" s="1">
        <f t="shared" ca="1" si="1"/>
        <v>0.35747889988504433</v>
      </c>
      <c r="H17" s="1">
        <f t="shared" ca="1" si="1"/>
        <v>0.77259214802240928</v>
      </c>
      <c r="I17" s="1">
        <f t="shared" ca="1" si="1"/>
        <v>0.58161790859848084</v>
      </c>
      <c r="J17" s="1">
        <f t="shared" ca="1" si="1"/>
        <v>0.75701975699807267</v>
      </c>
      <c r="K17" s="1">
        <f t="shared" ca="1" si="1"/>
        <v>0.14279418310861081</v>
      </c>
      <c r="L17" s="1">
        <f t="shared" ca="1" si="1"/>
        <v>9.8814117120792466E-2</v>
      </c>
    </row>
    <row r="18" spans="1:12" x14ac:dyDescent="0.3">
      <c r="A18" s="1">
        <f t="shared" ca="1" si="1"/>
        <v>0.44121685750323392</v>
      </c>
      <c r="B18" s="1">
        <f t="shared" ca="1" si="1"/>
        <v>0.74737671499372915</v>
      </c>
      <c r="C18" s="1">
        <f t="shared" ca="1" si="1"/>
        <v>0.70206412189619394</v>
      </c>
      <c r="D18" s="1">
        <f t="shared" ca="1" si="1"/>
        <v>1.5810883431192524E-2</v>
      </c>
      <c r="E18" s="1">
        <f t="shared" ca="1" si="1"/>
        <v>0.13109959305474905</v>
      </c>
      <c r="F18" s="1">
        <f t="shared" ca="1" si="1"/>
        <v>0.55168626777338958</v>
      </c>
      <c r="G18" s="1">
        <f t="shared" ca="1" si="1"/>
        <v>0.29109699110161225</v>
      </c>
      <c r="H18" s="1">
        <f t="shared" ca="1" si="1"/>
        <v>0.69054339429988942</v>
      </c>
      <c r="I18" s="1">
        <f t="shared" ca="1" si="1"/>
        <v>0.15561478697030295</v>
      </c>
      <c r="J18" s="1">
        <f t="shared" ca="1" si="1"/>
        <v>0.13982481091652343</v>
      </c>
      <c r="K18" s="1">
        <f t="shared" ca="1" si="1"/>
        <v>0.93968878530416966</v>
      </c>
      <c r="L18" s="1">
        <f t="shared" ca="1" si="1"/>
        <v>0.87819031517149726</v>
      </c>
    </row>
    <row r="19" spans="1:12" x14ac:dyDescent="0.3">
      <c r="A19" s="1">
        <f t="shared" ca="1" si="1"/>
        <v>0.98668378545093327</v>
      </c>
      <c r="B19" s="1">
        <f t="shared" ca="1" si="1"/>
        <v>0.53644907997373481</v>
      </c>
      <c r="C19" s="1">
        <f t="shared" ca="1" si="1"/>
        <v>0.25345022514648208</v>
      </c>
      <c r="D19" s="1">
        <f t="shared" ca="1" si="1"/>
        <v>0.56669479971873382</v>
      </c>
      <c r="E19" s="1">
        <f t="shared" ca="1" si="1"/>
        <v>0.28814342669664583</v>
      </c>
      <c r="F19" s="1">
        <f t="shared" ca="1" si="1"/>
        <v>0.79253159361404468</v>
      </c>
      <c r="G19" s="1">
        <f t="shared" ca="1" si="1"/>
        <v>0.3680640005042457</v>
      </c>
      <c r="H19" s="1">
        <f t="shared" ca="1" si="1"/>
        <v>0.8096926305106249</v>
      </c>
      <c r="I19" s="1">
        <f t="shared" ca="1" si="1"/>
        <v>0.11164206446548519</v>
      </c>
      <c r="J19" s="1">
        <f t="shared" ca="1" si="1"/>
        <v>2.0927884573615718E-2</v>
      </c>
      <c r="K19" s="1">
        <f t="shared" ca="1" si="1"/>
        <v>9.4682263448747528E-2</v>
      </c>
      <c r="L19" s="1">
        <f t="shared" ca="1" si="1"/>
        <v>0.51809628309177536</v>
      </c>
    </row>
    <row r="20" spans="1:12" x14ac:dyDescent="0.3">
      <c r="A20" s="1">
        <f t="shared" ca="1" si="1"/>
        <v>0.59470084436772475</v>
      </c>
      <c r="B20" s="1">
        <f t="shared" ca="1" si="1"/>
        <v>0.85401731759031085</v>
      </c>
      <c r="C20" s="1">
        <f t="shared" ca="1" si="1"/>
        <v>0.81151645961640229</v>
      </c>
      <c r="D20" s="1">
        <f t="shared" ca="1" si="1"/>
        <v>0.59598725853291756</v>
      </c>
      <c r="E20" s="1">
        <f t="shared" ca="1" si="1"/>
        <v>0.81747322846976622</v>
      </c>
      <c r="F20" s="1">
        <f t="shared" ca="1" si="1"/>
        <v>0.30172445740174747</v>
      </c>
      <c r="G20" s="1">
        <f t="shared" ca="1" si="1"/>
        <v>6.5326624567462299E-2</v>
      </c>
      <c r="H20" s="1">
        <f t="shared" ca="1" si="1"/>
        <v>6.5681020982381044E-3</v>
      </c>
      <c r="I20" s="1">
        <f t="shared" ca="1" si="1"/>
        <v>0.53899874085668809</v>
      </c>
      <c r="J20" s="1">
        <f t="shared" ca="1" si="1"/>
        <v>0.66276825519348759</v>
      </c>
      <c r="K20" s="1">
        <f t="shared" ca="1" si="1"/>
        <v>0.42626970395241615</v>
      </c>
      <c r="L20" s="1">
        <f t="shared" ca="1" si="1"/>
        <v>4.011402314216661E-2</v>
      </c>
    </row>
    <row r="21" spans="1:12" x14ac:dyDescent="0.3">
      <c r="A21" s="1">
        <f t="shared" ca="1" si="1"/>
        <v>0.31855207085051906</v>
      </c>
      <c r="B21" s="1">
        <f t="shared" ca="1" si="1"/>
        <v>0.15472512476016964</v>
      </c>
      <c r="C21" s="1">
        <f t="shared" ca="1" si="1"/>
        <v>0.48681214223590841</v>
      </c>
      <c r="D21" s="1">
        <f t="shared" ca="1" si="1"/>
        <v>0.25562810350778986</v>
      </c>
      <c r="E21" s="1">
        <f t="shared" ca="1" si="1"/>
        <v>0.93540417489184458</v>
      </c>
      <c r="F21" s="1">
        <f t="shared" ca="1" si="1"/>
        <v>5.5737307033505656E-2</v>
      </c>
      <c r="G21" s="1">
        <f t="shared" ca="1" si="1"/>
        <v>0.7985473268415022</v>
      </c>
      <c r="H21" s="1">
        <f t="shared" ca="1" si="1"/>
        <v>0.31508178717343127</v>
      </c>
      <c r="I21" s="1">
        <f t="shared" ca="1" si="1"/>
        <v>0.95769562536863884</v>
      </c>
      <c r="J21" s="1">
        <f t="shared" ca="1" si="1"/>
        <v>0.2284400305987857</v>
      </c>
      <c r="K21" s="1">
        <f t="shared" ca="1" si="1"/>
        <v>0.69757767835063977</v>
      </c>
      <c r="L21" s="1">
        <f t="shared" ca="1" si="1"/>
        <v>0.79606990078146811</v>
      </c>
    </row>
    <row r="22" spans="1:12" x14ac:dyDescent="0.3">
      <c r="A22" s="1">
        <f t="shared" ca="1" si="1"/>
        <v>0.95052251260568166</v>
      </c>
      <c r="B22" s="1">
        <f t="shared" ca="1" si="1"/>
        <v>0.54607578461996742</v>
      </c>
      <c r="C22" s="1">
        <f t="shared" ca="1" si="1"/>
        <v>0.78259966096704703</v>
      </c>
      <c r="D22" s="1">
        <f t="shared" ca="1" si="1"/>
        <v>9.1138865104923084E-2</v>
      </c>
      <c r="E22" s="1">
        <f t="shared" ca="1" si="1"/>
        <v>0.78464750208200029</v>
      </c>
      <c r="F22" s="1">
        <f t="shared" ca="1" si="1"/>
        <v>0.2884119697203007</v>
      </c>
      <c r="G22" s="1">
        <f t="shared" ca="1" si="1"/>
        <v>0.37715455000759501</v>
      </c>
      <c r="H22" s="1">
        <f t="shared" ca="1" si="1"/>
        <v>0.57017342098816148</v>
      </c>
      <c r="I22" s="1">
        <f t="shared" ca="1" si="1"/>
        <v>0.2126584528727038</v>
      </c>
      <c r="J22" s="1">
        <f t="shared" ca="1" si="1"/>
        <v>0.68845260250371498</v>
      </c>
      <c r="K22" s="1">
        <f t="shared" ca="1" si="1"/>
        <v>0.39864393707672741</v>
      </c>
      <c r="L22" s="1">
        <f t="shared" ca="1" si="1"/>
        <v>5.6923629024280165E-2</v>
      </c>
    </row>
    <row r="23" spans="1:12" x14ac:dyDescent="0.3">
      <c r="A23" s="1">
        <f t="shared" ca="1" si="1"/>
        <v>0.34431600212229818</v>
      </c>
      <c r="B23" s="1">
        <f t="shared" ca="1" si="1"/>
        <v>0.83336623439530266</v>
      </c>
      <c r="C23" s="1">
        <f t="shared" ca="1" si="1"/>
        <v>0.92733345296629643</v>
      </c>
      <c r="D23" s="1">
        <f t="shared" ca="1" si="1"/>
        <v>0.82023191988986077</v>
      </c>
      <c r="E23" s="1">
        <f t="shared" ca="1" si="1"/>
        <v>0.83381900352745397</v>
      </c>
      <c r="F23" s="1">
        <f t="shared" ca="1" si="1"/>
        <v>0.6976604888194301</v>
      </c>
      <c r="G23" s="1">
        <f t="shared" ca="1" si="1"/>
        <v>0.64447468055821977</v>
      </c>
      <c r="H23" s="1">
        <f t="shared" ca="1" si="1"/>
        <v>0.5867155453017181</v>
      </c>
      <c r="I23" s="1">
        <f t="shared" ca="1" si="1"/>
        <v>0.13463467727339307</v>
      </c>
      <c r="J23" s="1">
        <f t="shared" ca="1" si="1"/>
        <v>0.86096438678200016</v>
      </c>
      <c r="K23" s="1">
        <f t="shared" ca="1" si="1"/>
        <v>0.48149064784936357</v>
      </c>
      <c r="L23" s="1">
        <f t="shared" ca="1" si="1"/>
        <v>0.51852132511861293</v>
      </c>
    </row>
    <row r="24" spans="1:12" x14ac:dyDescent="0.3">
      <c r="A24" s="1">
        <f t="shared" ca="1" si="1"/>
        <v>0.32951556379876945</v>
      </c>
      <c r="B24" s="1">
        <f t="shared" ca="1" si="1"/>
        <v>0.15983791610587306</v>
      </c>
      <c r="C24" s="1">
        <f t="shared" ca="1" si="1"/>
        <v>0.11600531282172521</v>
      </c>
      <c r="D24" s="1">
        <f t="shared" ca="1" si="1"/>
        <v>0.80645801745146439</v>
      </c>
      <c r="E24" s="1">
        <f t="shared" ca="1" si="1"/>
        <v>0.91316276845278099</v>
      </c>
      <c r="F24" s="1">
        <f t="shared" ca="1" si="1"/>
        <v>0.90392902088987837</v>
      </c>
      <c r="G24" s="1">
        <f t="shared" ca="1" si="1"/>
        <v>0.50018391412461394</v>
      </c>
      <c r="H24" s="1">
        <f t="shared" ca="1" si="1"/>
        <v>0.76540123600002075</v>
      </c>
      <c r="I24" s="1">
        <f t="shared" ca="1" si="1"/>
        <v>0.51259426661398055</v>
      </c>
      <c r="J24" s="1">
        <f t="shared" ca="1" si="1"/>
        <v>0.89007585439184456</v>
      </c>
      <c r="K24" s="1">
        <f t="shared" ca="1" si="1"/>
        <v>0.90978116497641726</v>
      </c>
      <c r="L24" s="1">
        <f t="shared" ca="1" si="1"/>
        <v>0.84648268569880192</v>
      </c>
    </row>
    <row r="25" spans="1:12" x14ac:dyDescent="0.3">
      <c r="A25" s="1">
        <f t="shared" ca="1" si="1"/>
        <v>7.9989083327279831E-2</v>
      </c>
      <c r="B25" s="1">
        <f t="shared" ca="1" si="1"/>
        <v>0.10490297240819346</v>
      </c>
      <c r="C25" s="1">
        <f t="shared" ca="1" si="1"/>
        <v>0.20260960809561812</v>
      </c>
      <c r="D25" s="1">
        <f t="shared" ca="1" si="1"/>
        <v>0.98188999703889457</v>
      </c>
      <c r="E25" s="1">
        <f t="shared" ca="1" si="1"/>
        <v>0.28964052002137186</v>
      </c>
      <c r="F25" s="1">
        <f t="shared" ca="1" si="1"/>
        <v>0.35929278254622288</v>
      </c>
      <c r="G25" s="1">
        <f t="shared" ca="1" si="1"/>
        <v>0.16624730497477491</v>
      </c>
      <c r="H25" s="1">
        <f t="shared" ca="1" si="1"/>
        <v>0.96073500260470557</v>
      </c>
      <c r="I25" s="1">
        <f t="shared" ca="1" si="1"/>
        <v>5.8914365947586034E-2</v>
      </c>
      <c r="J25" s="1">
        <f t="shared" ca="1" si="1"/>
        <v>0.67025151026750973</v>
      </c>
      <c r="K25" s="1">
        <f t="shared" ca="1" si="1"/>
        <v>0.9176149427352468</v>
      </c>
      <c r="L25" s="1">
        <f t="shared" ca="1" si="1"/>
        <v>0.90308855568020296</v>
      </c>
    </row>
    <row r="26" spans="1:12" x14ac:dyDescent="0.3">
      <c r="A26" s="1">
        <f t="shared" ca="1" si="1"/>
        <v>0.60749085331858887</v>
      </c>
      <c r="B26" s="1">
        <f t="shared" ca="1" si="1"/>
        <v>0.61054354058361293</v>
      </c>
      <c r="C26" s="1">
        <f t="shared" ca="1" si="1"/>
        <v>2.5613290816549505E-2</v>
      </c>
      <c r="D26" s="1">
        <f t="shared" ca="1" si="1"/>
        <v>0.57491887277334919</v>
      </c>
      <c r="E26" s="1">
        <f t="shared" ca="1" si="1"/>
        <v>0.33466640820450277</v>
      </c>
      <c r="F26" s="1">
        <f t="shared" ca="1" si="1"/>
        <v>0.20482516338743118</v>
      </c>
      <c r="G26" s="1">
        <f t="shared" ca="1" si="1"/>
        <v>0.71654067591618931</v>
      </c>
      <c r="H26" s="1">
        <f t="shared" ca="1" si="1"/>
        <v>0.49335672837936795</v>
      </c>
      <c r="I26" s="1">
        <f t="shared" ca="1" si="1"/>
        <v>0.77428415421990915</v>
      </c>
      <c r="J26" s="1">
        <f t="shared" ca="1" si="1"/>
        <v>0.77042697221814849</v>
      </c>
      <c r="K26" s="1">
        <f t="shared" ca="1" si="1"/>
        <v>0.2611625100952063</v>
      </c>
      <c r="L26" s="1">
        <f t="shared" ca="1" si="1"/>
        <v>0.36633811010983275</v>
      </c>
    </row>
    <row r="27" spans="1:12" x14ac:dyDescent="0.3">
      <c r="A27" s="1">
        <f t="shared" ca="1" si="1"/>
        <v>0.24664464320164714</v>
      </c>
      <c r="B27" s="1">
        <f t="shared" ca="1" si="1"/>
        <v>0.45994382279240198</v>
      </c>
      <c r="C27" s="1">
        <f t="shared" ca="1" si="1"/>
        <v>0.16535448461439051</v>
      </c>
      <c r="D27" s="1">
        <f t="shared" ca="1" si="1"/>
        <v>0.16168616672130554</v>
      </c>
      <c r="E27" s="1">
        <f t="shared" ca="1" si="1"/>
        <v>3.5009157833731153E-2</v>
      </c>
      <c r="F27" s="1">
        <f t="shared" ca="1" si="1"/>
        <v>0.38338309126946624</v>
      </c>
      <c r="G27" s="1">
        <f t="shared" ca="1" si="1"/>
        <v>0.23871125947680827</v>
      </c>
      <c r="H27" s="1">
        <f t="shared" ca="1" si="1"/>
        <v>0.14113569605739251</v>
      </c>
      <c r="I27" s="1">
        <f t="shared" ca="1" si="1"/>
        <v>9.8512665514827846E-2</v>
      </c>
      <c r="J27" s="1">
        <f t="shared" ca="1" si="1"/>
        <v>0.68438082263483235</v>
      </c>
      <c r="K27" s="1">
        <f t="shared" ca="1" si="1"/>
        <v>2.9593308785138217E-2</v>
      </c>
      <c r="L27" s="1">
        <f t="shared" ca="1" si="1"/>
        <v>0.51128792847045224</v>
      </c>
    </row>
    <row r="28" spans="1:12" x14ac:dyDescent="0.3">
      <c r="A28" s="1">
        <f t="shared" ca="1" si="1"/>
        <v>0.80608063391835716</v>
      </c>
      <c r="B28" s="1">
        <f t="shared" ca="1" si="1"/>
        <v>0.29854063152357446</v>
      </c>
      <c r="C28" s="1">
        <f t="shared" ca="1" si="1"/>
        <v>0.33884042620706523</v>
      </c>
      <c r="D28" s="1">
        <f t="shared" ca="1" si="1"/>
        <v>0.97364026218515387</v>
      </c>
      <c r="E28" s="1">
        <f t="shared" ca="1" si="1"/>
        <v>0.38089643761947434</v>
      </c>
      <c r="F28" s="1">
        <f t="shared" ca="1" si="1"/>
        <v>0.10063392773908886</v>
      </c>
      <c r="G28" s="1">
        <f t="shared" ca="1" si="1"/>
        <v>0.26958765167956189</v>
      </c>
      <c r="H28" s="1">
        <f t="shared" ca="1" si="1"/>
        <v>0.85912374177599315</v>
      </c>
      <c r="I28" s="1">
        <f t="shared" ca="1" si="1"/>
        <v>0.10715818015502487</v>
      </c>
      <c r="J28" s="1">
        <f t="shared" ca="1" si="1"/>
        <v>0.4433194070536387</v>
      </c>
      <c r="K28" s="1">
        <f t="shared" ca="1" si="1"/>
        <v>4.0886932591610914E-2</v>
      </c>
      <c r="L28" s="1">
        <f t="shared" ca="1" si="1"/>
        <v>0.16936914361238897</v>
      </c>
    </row>
    <row r="29" spans="1:12" x14ac:dyDescent="0.3">
      <c r="A29" s="1">
        <f t="shared" ca="1" si="1"/>
        <v>0.84739593066609054</v>
      </c>
      <c r="B29" s="1">
        <f t="shared" ca="1" si="1"/>
        <v>0.3472498699442701</v>
      </c>
      <c r="C29" s="1">
        <f t="shared" ca="1" si="1"/>
        <v>0.99373793604233096</v>
      </c>
      <c r="D29" s="1">
        <f t="shared" ca="1" si="1"/>
        <v>0.86461004385802553</v>
      </c>
      <c r="E29" s="1">
        <f t="shared" ca="1" si="1"/>
        <v>0.10530309754776213</v>
      </c>
      <c r="F29" s="1">
        <f t="shared" ca="1" si="1"/>
        <v>7.8546617534296037E-2</v>
      </c>
      <c r="G29" s="1">
        <f t="shared" ca="1" si="1"/>
        <v>0.25784757122757096</v>
      </c>
      <c r="H29" s="1">
        <f t="shared" ca="1" si="1"/>
        <v>3.0267894386800442E-2</v>
      </c>
      <c r="I29" s="1">
        <f t="shared" ca="1" si="1"/>
        <v>0.2931076005823311</v>
      </c>
      <c r="J29" s="1">
        <f t="shared" ca="1" si="1"/>
        <v>0.68996589695548161</v>
      </c>
      <c r="K29" s="1">
        <f t="shared" ca="1" si="1"/>
        <v>0.84374142501383387</v>
      </c>
      <c r="L29" s="1">
        <f t="shared" ca="1" si="1"/>
        <v>0.79497881667444248</v>
      </c>
    </row>
    <row r="30" spans="1:12" x14ac:dyDescent="0.3">
      <c r="A30" s="1">
        <f t="shared" ca="1" si="1"/>
        <v>0.63093379525517912</v>
      </c>
      <c r="B30" s="1">
        <f t="shared" ca="1" si="1"/>
        <v>0.51591189244863189</v>
      </c>
      <c r="C30" s="1">
        <f t="shared" ca="1" si="1"/>
        <v>0.24872853515255056</v>
      </c>
      <c r="D30" s="1">
        <f t="shared" ca="1" si="1"/>
        <v>0.39280658036473282</v>
      </c>
      <c r="E30" s="1">
        <f t="shared" ca="1" si="1"/>
        <v>0.719478256324803</v>
      </c>
      <c r="F30" s="1">
        <f t="shared" ca="1" si="1"/>
        <v>0.29256650159384501</v>
      </c>
      <c r="G30" s="1">
        <f t="shared" ca="1" si="1"/>
        <v>0.50145422263771355</v>
      </c>
      <c r="H30" s="1">
        <f t="shared" ca="1" si="1"/>
        <v>0.75443205762423837</v>
      </c>
      <c r="I30" s="1">
        <f t="shared" ca="1" si="1"/>
        <v>0.54515251837730583</v>
      </c>
      <c r="J30" s="1">
        <f t="shared" ca="1" si="1"/>
        <v>0.645134193417229</v>
      </c>
      <c r="K30" s="1">
        <f t="shared" ca="1" si="1"/>
        <v>0.91977044034880817</v>
      </c>
      <c r="L30" s="1">
        <f t="shared" ca="1" si="1"/>
        <v>0.98672478145041542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activeCell="F49" sqref="F49"/>
    </sheetView>
  </sheetViews>
  <sheetFormatPr defaultRowHeight="14.4" x14ac:dyDescent="0.3"/>
  <cols>
    <col min="1" max="16384" width="8.796875" style="1"/>
  </cols>
  <sheetData>
    <row r="1" spans="1:8" x14ac:dyDescent="0.3">
      <c r="A1" s="1" t="s">
        <v>0</v>
      </c>
      <c r="B1" s="1" t="s">
        <v>1</v>
      </c>
    </row>
    <row r="2" spans="1:8" x14ac:dyDescent="0.3">
      <c r="A2" s="1">
        <v>30</v>
      </c>
      <c r="B2" s="1">
        <v>2</v>
      </c>
      <c r="G2" s="1" t="s">
        <v>2</v>
      </c>
    </row>
    <row r="3" spans="1:8" x14ac:dyDescent="0.3">
      <c r="A3" s="1">
        <v>-2.5543663986074772</v>
      </c>
      <c r="B3" s="1">
        <v>-0.32117082445948669</v>
      </c>
      <c r="G3" s="1">
        <v>5.3190623182682861E-3</v>
      </c>
      <c r="H3" s="1">
        <v>0.37404047029057053</v>
      </c>
    </row>
    <row r="4" spans="1:8" x14ac:dyDescent="0.3">
      <c r="A4" s="1">
        <v>-1.2240815571424164</v>
      </c>
      <c r="B4" s="1">
        <v>-0.90805256425299141</v>
      </c>
      <c r="G4" s="1">
        <v>0.11046073131225642</v>
      </c>
      <c r="H4" s="1">
        <v>0.18192522537246802</v>
      </c>
    </row>
    <row r="5" spans="1:8" x14ac:dyDescent="0.3">
      <c r="A5" s="1">
        <v>0.86325974139383788</v>
      </c>
      <c r="B5" s="1">
        <v>0.12564563592505235</v>
      </c>
      <c r="G5" s="1">
        <v>0.80600266320633951</v>
      </c>
      <c r="H5" s="1">
        <v>0.54999378153111367</v>
      </c>
    </row>
    <row r="6" spans="1:8" x14ac:dyDescent="0.3">
      <c r="A6" s="1">
        <v>0.50524742935838618</v>
      </c>
      <c r="B6" s="1">
        <v>-0.52133903363444312</v>
      </c>
      <c r="G6" s="1">
        <v>0.69330746928727782</v>
      </c>
      <c r="H6" s="1">
        <v>0.30106530691394939</v>
      </c>
    </row>
    <row r="7" spans="1:8" x14ac:dyDescent="0.3">
      <c r="A7" s="1">
        <v>1.2407075520907429</v>
      </c>
      <c r="B7" s="1">
        <v>1.1375317786926569</v>
      </c>
      <c r="G7" s="1">
        <v>0.8926430982882988</v>
      </c>
      <c r="H7" s="1">
        <v>0.87234197620541676</v>
      </c>
    </row>
    <row r="8" spans="1:8" x14ac:dyDescent="0.3">
      <c r="A8" s="1">
        <v>2.4059380553909229</v>
      </c>
      <c r="B8" s="1">
        <v>-0.36357269897985933</v>
      </c>
      <c r="G8" s="1">
        <v>0.9919345001781068</v>
      </c>
      <c r="H8" s="1">
        <v>0.3580885582936536</v>
      </c>
    </row>
    <row r="9" spans="1:8" x14ac:dyDescent="0.3">
      <c r="A9" s="1">
        <v>0.38095633095156323</v>
      </c>
      <c r="B9" s="1">
        <v>3.0801527331652849</v>
      </c>
      <c r="G9" s="1">
        <v>0.64838217382580954</v>
      </c>
      <c r="H9" s="1">
        <v>0.99896552765994273</v>
      </c>
    </row>
    <row r="10" spans="1:8" x14ac:dyDescent="0.3">
      <c r="A10" s="1">
        <v>-1.2946330775211872</v>
      </c>
      <c r="B10" s="1">
        <v>1.547786941224466</v>
      </c>
      <c r="G10" s="1">
        <v>9.7723418020506325E-2</v>
      </c>
      <c r="H10" s="1">
        <v>0.93916319920819336</v>
      </c>
    </row>
    <row r="11" spans="1:8" x14ac:dyDescent="0.3">
      <c r="A11" s="1">
        <v>-1.061157717861017</v>
      </c>
      <c r="B11" s="1">
        <v>0.22256318341291925</v>
      </c>
      <c r="G11" s="1">
        <v>0.14430911558665382</v>
      </c>
      <c r="H11" s="1">
        <v>0.58806225344601237</v>
      </c>
    </row>
    <row r="12" spans="1:8" x14ac:dyDescent="0.3">
      <c r="A12" s="1">
        <v>-0.12843118010240348</v>
      </c>
      <c r="B12" s="1">
        <v>0.41060225425359065</v>
      </c>
      <c r="G12" s="1">
        <v>0.4489038786593994</v>
      </c>
      <c r="H12" s="1">
        <v>0.65931789476064662</v>
      </c>
    </row>
    <row r="13" spans="1:8" x14ac:dyDescent="0.3">
      <c r="A13" s="1">
        <v>0.65164589913931725</v>
      </c>
      <c r="B13" s="1">
        <v>2.0672828517285664</v>
      </c>
      <c r="G13" s="1">
        <v>0.74268518463323951</v>
      </c>
      <c r="H13" s="1">
        <v>0.98064624542983259</v>
      </c>
    </row>
    <row r="14" spans="1:8" x14ac:dyDescent="0.3">
      <c r="A14" s="1">
        <v>-0.74912760415551138</v>
      </c>
      <c r="B14" s="1">
        <v>-1.5223396825075397</v>
      </c>
      <c r="G14" s="1">
        <v>0.2268901493522163</v>
      </c>
      <c r="H14" s="1">
        <v>6.3961994920709642E-2</v>
      </c>
    </row>
    <row r="15" spans="1:8" x14ac:dyDescent="0.3">
      <c r="A15" s="1">
        <v>1.4733636779292958</v>
      </c>
      <c r="B15" s="1">
        <v>-0.73102419729287049</v>
      </c>
      <c r="G15" s="1">
        <v>0.92967350061037468</v>
      </c>
      <c r="H15" s="1">
        <v>0.23238218657838494</v>
      </c>
    </row>
    <row r="16" spans="1:8" x14ac:dyDescent="0.3">
      <c r="A16" s="1">
        <v>-0.80536306848204697</v>
      </c>
      <c r="B16" s="1">
        <v>-0.65925842326114859</v>
      </c>
      <c r="G16" s="1">
        <v>0.21030509851133017</v>
      </c>
      <c r="H16" s="1">
        <v>0.25486491802224653</v>
      </c>
    </row>
    <row r="17" spans="1:8" x14ac:dyDescent="0.3">
      <c r="A17" s="1">
        <v>1.340399419497915</v>
      </c>
      <c r="B17" s="1">
        <v>0.24333788963397013</v>
      </c>
      <c r="G17" s="1">
        <v>0.90994223782010342</v>
      </c>
      <c r="H17" s="1">
        <v>0.59612817268066309</v>
      </c>
    </row>
    <row r="18" spans="1:8" x14ac:dyDescent="0.3">
      <c r="A18" s="1">
        <v>0.41791419398616159</v>
      </c>
      <c r="B18" s="1">
        <v>0.59139716422315047</v>
      </c>
      <c r="G18" s="1">
        <v>0.66199507281542924</v>
      </c>
      <c r="H18" s="1">
        <v>0.72287283000085667</v>
      </c>
    </row>
    <row r="19" spans="1:8" x14ac:dyDescent="0.3">
      <c r="A19" s="1">
        <v>1.6399590354936611</v>
      </c>
      <c r="B19" s="1">
        <v>-2.4199478873619218</v>
      </c>
      <c r="G19" s="1">
        <v>0.94949315766789166</v>
      </c>
      <c r="H19" s="1">
        <v>7.7613657416342186E-3</v>
      </c>
    </row>
    <row r="20" spans="1:8" x14ac:dyDescent="0.3">
      <c r="A20" s="1">
        <v>0.55982923192349876</v>
      </c>
      <c r="B20" s="1">
        <v>-0.18842597776213385</v>
      </c>
      <c r="G20" s="1">
        <v>0.7122020386331076</v>
      </c>
      <c r="H20" s="1">
        <v>0.42527136854940084</v>
      </c>
    </row>
    <row r="21" spans="1:8" x14ac:dyDescent="0.3">
      <c r="A21" s="1">
        <v>-0.65649337678175279</v>
      </c>
      <c r="B21" s="1">
        <v>-8.2567370495402623E-2</v>
      </c>
      <c r="G21" s="1">
        <v>0.25575336383634628</v>
      </c>
      <c r="H21" s="1">
        <v>0.46709777361348503</v>
      </c>
    </row>
    <row r="22" spans="1:8" x14ac:dyDescent="0.3">
      <c r="A22" s="1">
        <v>1.5608631558693553</v>
      </c>
      <c r="B22" s="1">
        <v>-0.88231660284004121</v>
      </c>
      <c r="G22" s="1">
        <v>0.9407219789213912</v>
      </c>
      <c r="H22" s="1">
        <v>0.18880281025434664</v>
      </c>
    </row>
    <row r="23" spans="1:8" x14ac:dyDescent="0.3">
      <c r="A23" s="1">
        <v>0.88259545582414145</v>
      </c>
      <c r="B23" s="1">
        <v>-0.34472540312448546</v>
      </c>
      <c r="G23" s="1">
        <v>0.81127255767531337</v>
      </c>
      <c r="H23" s="1">
        <v>0.3651504092680864</v>
      </c>
    </row>
    <row r="24" spans="1:8" x14ac:dyDescent="0.3">
      <c r="A24" s="1">
        <v>-1.448572631894242</v>
      </c>
      <c r="B24" s="1">
        <v>-0.34361884044202545</v>
      </c>
      <c r="G24" s="1">
        <v>7.3728484380565118E-2</v>
      </c>
      <c r="H24" s="1">
        <v>0.36556647697511901</v>
      </c>
    </row>
    <row r="25" spans="1:8" x14ac:dyDescent="0.3">
      <c r="A25" s="1">
        <v>0.24957004832029139</v>
      </c>
      <c r="B25" s="1">
        <v>-0.904319103180666</v>
      </c>
      <c r="G25" s="1">
        <v>0.59854006814655847</v>
      </c>
      <c r="H25" s="1">
        <v>0.18291311004640676</v>
      </c>
    </row>
    <row r="26" spans="1:8" x14ac:dyDescent="0.3">
      <c r="A26" s="1">
        <v>0.85200760003422993</v>
      </c>
      <c r="B26" s="1">
        <v>0.92890453980190713</v>
      </c>
      <c r="G26" s="1">
        <v>0.80289506306784098</v>
      </c>
      <c r="H26" s="1">
        <v>0.82353071996810834</v>
      </c>
    </row>
    <row r="27" spans="1:8" x14ac:dyDescent="0.3">
      <c r="A27" s="1">
        <v>0.13788092419104772</v>
      </c>
      <c r="B27" s="1">
        <v>0.37480457384351251</v>
      </c>
      <c r="G27" s="1">
        <v>0.55483273665490884</v>
      </c>
      <c r="H27" s="1">
        <v>0.64609709379854474</v>
      </c>
    </row>
    <row r="28" spans="1:8" x14ac:dyDescent="0.3">
      <c r="A28" s="1">
        <v>-0.75780221037639195</v>
      </c>
      <c r="B28" s="1">
        <v>-1.0713892751965188</v>
      </c>
      <c r="G28" s="1">
        <v>0.22428469946802199</v>
      </c>
      <c r="H28" s="1">
        <v>0.14199721655141362</v>
      </c>
    </row>
    <row r="29" spans="1:8" x14ac:dyDescent="0.3">
      <c r="A29" s="1">
        <v>0.89299347667304085</v>
      </c>
      <c r="B29" s="1">
        <v>-1.1005253304507057</v>
      </c>
      <c r="G29" s="1">
        <v>0.81406966697363936</v>
      </c>
      <c r="H29" s="1">
        <v>0.13555164962954358</v>
      </c>
    </row>
    <row r="30" spans="1:8" x14ac:dyDescent="0.3">
      <c r="A30" s="1">
        <v>-0.77563893277149387</v>
      </c>
      <c r="B30" s="1">
        <v>-0.17871968600735788</v>
      </c>
      <c r="G30" s="1">
        <v>0.2189811029753016</v>
      </c>
      <c r="H30" s="1">
        <v>0.42907890542613847</v>
      </c>
    </row>
    <row r="31" spans="1:8" x14ac:dyDescent="0.3">
      <c r="A31" s="1">
        <v>1.9813318465562726</v>
      </c>
      <c r="B31" s="1">
        <v>1.3015684025001548</v>
      </c>
      <c r="G31" s="1">
        <v>0.97622296438521861</v>
      </c>
      <c r="H31" s="1">
        <v>0.90346801641298691</v>
      </c>
    </row>
    <row r="32" spans="1:8" x14ac:dyDescent="0.3">
      <c r="A32" s="1">
        <v>-0.26493784558919387</v>
      </c>
      <c r="B32" s="1">
        <v>0.27093650056274449</v>
      </c>
      <c r="G32" s="1">
        <v>0.39552867158465266</v>
      </c>
      <c r="H32" s="1">
        <v>0.60678006440413912</v>
      </c>
    </row>
    <row r="34" spans="1:10" x14ac:dyDescent="0.3">
      <c r="A34" s="1" t="s">
        <v>3</v>
      </c>
      <c r="B34" s="1" t="s">
        <v>4</v>
      </c>
    </row>
    <row r="35" spans="1:10" x14ac:dyDescent="0.3">
      <c r="A35" s="1">
        <v>2</v>
      </c>
      <c r="B35" s="1">
        <v>2</v>
      </c>
    </row>
    <row r="36" spans="1:10" x14ac:dyDescent="0.3">
      <c r="A36" s="1">
        <f>A31</f>
        <v>1.9813318465562726</v>
      </c>
      <c r="B36" s="1">
        <f>B31</f>
        <v>1.3015684025001548</v>
      </c>
      <c r="C36" s="1" t="s">
        <v>5</v>
      </c>
    </row>
    <row r="37" spans="1:10" x14ac:dyDescent="0.3">
      <c r="A37" s="1">
        <v>1</v>
      </c>
      <c r="B37" s="1">
        <v>0.1</v>
      </c>
      <c r="C37" s="1" t="s">
        <v>6</v>
      </c>
    </row>
    <row r="39" spans="1:10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</row>
    <row r="40" spans="1:10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-4.5356982451637498</v>
      </c>
      <c r="E40" s="1">
        <f>C40-B36</f>
        <v>-1.6227392269596415</v>
      </c>
      <c r="F40" s="1">
        <f>SUMPRODUCT(D40:E40,D40:E40)</f>
        <v>23.205841169895095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F40&lt;B37</f>
        <v>0</v>
      </c>
    </row>
    <row r="41" spans="1:10" x14ac:dyDescent="0.3">
      <c r="A41" s="1">
        <f>A40+1</f>
        <v>2</v>
      </c>
      <c r="B41" s="1">
        <f t="shared" ref="B41:B69" si="0">INDEX(A$3:A$32,A41)</f>
        <v>-1.2240815571424164</v>
      </c>
      <c r="C41" s="1">
        <f t="shared" ref="C41:C69" si="1">INDEX(B$3:B$32,A41)</f>
        <v>-0.90805256425299141</v>
      </c>
      <c r="D41" s="1">
        <f>B41-A36</f>
        <v>-3.2054134036986888</v>
      </c>
      <c r="E41" s="1">
        <f>C41-B36</f>
        <v>-2.2096209667531461</v>
      </c>
      <c r="F41" s="1">
        <f t="shared" ref="F41:F69" si="2">SUMPRODUCT(D41:E41,D41:E41)</f>
        <v>15.157099905326321</v>
      </c>
      <c r="G41" s="1">
        <f>IF(F41&gt;A37,0,1)</f>
        <v>0</v>
      </c>
      <c r="H41" s="1">
        <f t="shared" ref="H41:H69" si="3">G41*B41</f>
        <v>0</v>
      </c>
      <c r="I41" s="1">
        <f t="shared" ref="I41:I69" si="4">G41*C41</f>
        <v>0</v>
      </c>
      <c r="J41" s="1" t="b">
        <f>F41&lt;B37</f>
        <v>0</v>
      </c>
    </row>
    <row r="42" spans="1:10" x14ac:dyDescent="0.3">
      <c r="A42" s="1">
        <f t="shared" ref="A42:A69" si="5">A41+1</f>
        <v>3</v>
      </c>
      <c r="B42" s="1">
        <f t="shared" si="0"/>
        <v>0.86325974139383788</v>
      </c>
      <c r="C42" s="1">
        <f t="shared" si="1"/>
        <v>0.12564563592505235</v>
      </c>
      <c r="D42" s="1">
        <f>B42-A36</f>
        <v>-1.1180721051624347</v>
      </c>
      <c r="E42" s="1">
        <f>C42-B36</f>
        <v>-1.1759227665751024</v>
      </c>
      <c r="F42" s="1">
        <f t="shared" si="2"/>
        <v>2.6328795852920015</v>
      </c>
      <c r="G42" s="1">
        <f>IF(F42&gt;A37,0,1)</f>
        <v>0</v>
      </c>
      <c r="H42" s="1">
        <f t="shared" si="3"/>
        <v>0</v>
      </c>
      <c r="I42" s="1">
        <f t="shared" si="4"/>
        <v>0</v>
      </c>
      <c r="J42" s="1" t="b">
        <f>F42&lt;B37</f>
        <v>0</v>
      </c>
    </row>
    <row r="43" spans="1:10" x14ac:dyDescent="0.3">
      <c r="A43" s="1">
        <f t="shared" si="5"/>
        <v>4</v>
      </c>
      <c r="B43" s="1">
        <f t="shared" si="0"/>
        <v>0.50524742935838618</v>
      </c>
      <c r="C43" s="1">
        <f t="shared" si="1"/>
        <v>-0.52133903363444312</v>
      </c>
      <c r="D43" s="1">
        <f>B43-A36</f>
        <v>-1.4760844171978864</v>
      </c>
      <c r="E43" s="1">
        <f>C43-B36</f>
        <v>-1.822907436134598</v>
      </c>
      <c r="F43" s="1">
        <f t="shared" si="2"/>
        <v>5.5018167274092376</v>
      </c>
      <c r="G43" s="1">
        <f>IF(F43&gt;A37,0,1)</f>
        <v>0</v>
      </c>
      <c r="H43" s="1">
        <f t="shared" si="3"/>
        <v>0</v>
      </c>
      <c r="I43" s="1">
        <f t="shared" si="4"/>
        <v>0</v>
      </c>
      <c r="J43" s="1" t="b">
        <f>F43&lt;B37</f>
        <v>0</v>
      </c>
    </row>
    <row r="44" spans="1:10" x14ac:dyDescent="0.3">
      <c r="A44" s="1">
        <f t="shared" si="5"/>
        <v>5</v>
      </c>
      <c r="B44" s="1">
        <f t="shared" si="0"/>
        <v>1.2407075520907429</v>
      </c>
      <c r="C44" s="1">
        <f t="shared" si="1"/>
        <v>1.1375317786926569</v>
      </c>
      <c r="D44" s="1">
        <f>B44-A36</f>
        <v>-0.74062429446552969</v>
      </c>
      <c r="E44" s="1">
        <f>C44-B36</f>
        <v>-0.16403662380749795</v>
      </c>
      <c r="F44" s="1">
        <f t="shared" si="2"/>
        <v>0.5754323595027262</v>
      </c>
      <c r="G44" s="1">
        <f>IF(F44&gt;A37,0,1)</f>
        <v>1</v>
      </c>
      <c r="H44" s="1">
        <f t="shared" si="3"/>
        <v>1.2407075520907429</v>
      </c>
      <c r="I44" s="1">
        <f t="shared" si="4"/>
        <v>1.1375317786926569</v>
      </c>
      <c r="J44" s="1" t="b">
        <f>F44&lt;B37</f>
        <v>0</v>
      </c>
    </row>
    <row r="45" spans="1:10" x14ac:dyDescent="0.3">
      <c r="A45" s="1">
        <f t="shared" si="5"/>
        <v>6</v>
      </c>
      <c r="B45" s="1">
        <f t="shared" si="0"/>
        <v>2.4059380553909229</v>
      </c>
      <c r="C45" s="1">
        <f t="shared" si="1"/>
        <v>-0.36357269897985933</v>
      </c>
      <c r="D45" s="1">
        <f>B45-A36</f>
        <v>0.42460620883465028</v>
      </c>
      <c r="E45" s="1">
        <f>C45-B36</f>
        <v>-1.6651411014800142</v>
      </c>
      <c r="F45" s="1">
        <f t="shared" si="2"/>
        <v>2.9529853204190091</v>
      </c>
      <c r="G45" s="1">
        <f>IF(F45&gt;A37,0,1)</f>
        <v>0</v>
      </c>
      <c r="H45" s="1">
        <f t="shared" si="3"/>
        <v>0</v>
      </c>
      <c r="I45" s="1">
        <f t="shared" si="4"/>
        <v>0</v>
      </c>
      <c r="J45" s="1" t="b">
        <f>F45&lt;B37</f>
        <v>0</v>
      </c>
    </row>
    <row r="46" spans="1:10" x14ac:dyDescent="0.3">
      <c r="A46" s="1">
        <f t="shared" si="5"/>
        <v>7</v>
      </c>
      <c r="B46" s="1">
        <f t="shared" si="0"/>
        <v>0.38095633095156323</v>
      </c>
      <c r="C46" s="1">
        <f t="shared" si="1"/>
        <v>3.0801527331652849</v>
      </c>
      <c r="D46" s="1">
        <f>B46-A36</f>
        <v>-1.6003755156047093</v>
      </c>
      <c r="E46" s="1">
        <f>C46-B36</f>
        <v>1.7785843306651301</v>
      </c>
      <c r="F46" s="1">
        <f t="shared" si="2"/>
        <v>5.724564012234568</v>
      </c>
      <c r="G46" s="1">
        <f>IF(F46&gt;A37,0,1)</f>
        <v>0</v>
      </c>
      <c r="H46" s="1">
        <f t="shared" si="3"/>
        <v>0</v>
      </c>
      <c r="I46" s="1">
        <f t="shared" si="4"/>
        <v>0</v>
      </c>
      <c r="J46" s="1" t="b">
        <f>F46&lt;B37</f>
        <v>0</v>
      </c>
    </row>
    <row r="47" spans="1:10" x14ac:dyDescent="0.3">
      <c r="A47" s="1">
        <f t="shared" si="5"/>
        <v>8</v>
      </c>
      <c r="B47" s="1">
        <f t="shared" si="0"/>
        <v>-1.2946330775211872</v>
      </c>
      <c r="C47" s="1">
        <f t="shared" si="1"/>
        <v>1.547786941224466</v>
      </c>
      <c r="D47" s="1">
        <f>B47-A36</f>
        <v>-3.27596492407746</v>
      </c>
      <c r="E47" s="1">
        <f>C47-B36</f>
        <v>0.24621853872431121</v>
      </c>
      <c r="F47" s="1">
        <f t="shared" si="2"/>
        <v>10.792569752597373</v>
      </c>
      <c r="G47" s="1">
        <f>IF(F47&gt;A37,0,1)</f>
        <v>0</v>
      </c>
      <c r="H47" s="1">
        <f t="shared" si="3"/>
        <v>0</v>
      </c>
      <c r="I47" s="1">
        <f t="shared" si="4"/>
        <v>0</v>
      </c>
      <c r="J47" s="1" t="b">
        <f>F47&lt;B37</f>
        <v>0</v>
      </c>
    </row>
    <row r="48" spans="1:10" x14ac:dyDescent="0.3">
      <c r="A48" s="1">
        <f t="shared" si="5"/>
        <v>9</v>
      </c>
      <c r="B48" s="1">
        <f t="shared" si="0"/>
        <v>-1.061157717861017</v>
      </c>
      <c r="C48" s="1">
        <f t="shared" si="1"/>
        <v>0.22256318341291925</v>
      </c>
      <c r="D48" s="1">
        <f>B48-A36</f>
        <v>-3.0424895644172896</v>
      </c>
      <c r="E48" s="1">
        <f>C48-B36</f>
        <v>-1.0790052190872355</v>
      </c>
      <c r="F48" s="1">
        <f t="shared" si="2"/>
        <v>10.420995012405601</v>
      </c>
      <c r="G48" s="1">
        <f>IF(F48&gt;A37,0,1)</f>
        <v>0</v>
      </c>
      <c r="H48" s="1">
        <f t="shared" si="3"/>
        <v>0</v>
      </c>
      <c r="I48" s="1">
        <f t="shared" si="4"/>
        <v>0</v>
      </c>
      <c r="J48" s="1" t="b">
        <f>F48&lt;B37</f>
        <v>0</v>
      </c>
    </row>
    <row r="49" spans="1:10" x14ac:dyDescent="0.3">
      <c r="A49" s="1">
        <f t="shared" si="5"/>
        <v>10</v>
      </c>
      <c r="B49" s="1">
        <f t="shared" si="0"/>
        <v>-0.12843118010240348</v>
      </c>
      <c r="C49" s="1">
        <f t="shared" si="1"/>
        <v>0.41060225425359065</v>
      </c>
      <c r="D49" s="1">
        <f>B49-A36</f>
        <v>-2.1097630266586762</v>
      </c>
      <c r="E49" s="1">
        <f>C49-B36</f>
        <v>-0.89096614824656417</v>
      </c>
      <c r="F49" s="1">
        <f t="shared" si="2"/>
        <v>5.2449207059772966</v>
      </c>
      <c r="G49" s="1">
        <f>IF(F49&gt;A37,0,1)</f>
        <v>0</v>
      </c>
      <c r="H49" s="1">
        <f t="shared" si="3"/>
        <v>0</v>
      </c>
      <c r="I49" s="1">
        <f t="shared" si="4"/>
        <v>0</v>
      </c>
      <c r="J49" s="1" t="b">
        <f>F49&lt;B37</f>
        <v>0</v>
      </c>
    </row>
    <row r="50" spans="1:10" x14ac:dyDescent="0.3">
      <c r="A50" s="1">
        <f t="shared" si="5"/>
        <v>11</v>
      </c>
      <c r="B50" s="1">
        <f t="shared" si="0"/>
        <v>0.65164589913931725</v>
      </c>
      <c r="C50" s="1">
        <f t="shared" si="1"/>
        <v>2.0672828517285664</v>
      </c>
      <c r="D50" s="1">
        <f>B50-A36</f>
        <v>-1.3296859474169553</v>
      </c>
      <c r="E50" s="1">
        <f>C50-B36</f>
        <v>0.76571444922841159</v>
      </c>
      <c r="F50" s="1">
        <f t="shared" si="2"/>
        <v>2.354383336515296</v>
      </c>
      <c r="G50" s="1">
        <f>IF(F50&gt;A37,0,1)</f>
        <v>0</v>
      </c>
      <c r="H50" s="1">
        <f t="shared" si="3"/>
        <v>0</v>
      </c>
      <c r="I50" s="1">
        <f t="shared" si="4"/>
        <v>0</v>
      </c>
      <c r="J50" s="1" t="b">
        <f>F50&lt;B37</f>
        <v>0</v>
      </c>
    </row>
    <row r="51" spans="1:10" x14ac:dyDescent="0.3">
      <c r="A51" s="1">
        <f t="shared" si="5"/>
        <v>12</v>
      </c>
      <c r="B51" s="1">
        <f t="shared" si="0"/>
        <v>-0.74912760415551138</v>
      </c>
      <c r="C51" s="1">
        <f t="shared" si="1"/>
        <v>-1.5223396825075397</v>
      </c>
      <c r="D51" s="1">
        <f>B51-A36</f>
        <v>-2.7304594507117841</v>
      </c>
      <c r="E51" s="1">
        <f>C51-B36</f>
        <v>-2.8239080850076945</v>
      </c>
      <c r="F51" s="1">
        <f t="shared" si="2"/>
        <v>15.429865684553121</v>
      </c>
      <c r="G51" s="1">
        <f>IF(F51&gt;A37,0,1)</f>
        <v>0</v>
      </c>
      <c r="H51" s="1">
        <f t="shared" si="3"/>
        <v>0</v>
      </c>
      <c r="I51" s="1">
        <f t="shared" si="4"/>
        <v>0</v>
      </c>
      <c r="J51" s="1" t="b">
        <f>F51&lt;B37</f>
        <v>0</v>
      </c>
    </row>
    <row r="52" spans="1:10" x14ac:dyDescent="0.3">
      <c r="A52" s="1">
        <f t="shared" si="5"/>
        <v>13</v>
      </c>
      <c r="B52" s="1">
        <f t="shared" si="0"/>
        <v>1.4733636779292958</v>
      </c>
      <c r="C52" s="1">
        <f t="shared" si="1"/>
        <v>-0.73102419729287049</v>
      </c>
      <c r="D52" s="1">
        <f>B52-A36</f>
        <v>-0.5079681686269768</v>
      </c>
      <c r="E52" s="1">
        <f>C52-B36</f>
        <v>-2.0325925997930252</v>
      </c>
      <c r="F52" s="1">
        <f t="shared" si="2"/>
        <v>4.3894643370716135</v>
      </c>
      <c r="G52" s="1">
        <f>IF(F52&gt;A37,0,1)</f>
        <v>0</v>
      </c>
      <c r="H52" s="1">
        <f t="shared" si="3"/>
        <v>0</v>
      </c>
      <c r="I52" s="1">
        <f t="shared" si="4"/>
        <v>0</v>
      </c>
      <c r="J52" s="1" t="b">
        <f>F52&lt;B37</f>
        <v>0</v>
      </c>
    </row>
    <row r="53" spans="1:10" x14ac:dyDescent="0.3">
      <c r="A53" s="1">
        <f t="shared" si="5"/>
        <v>14</v>
      </c>
      <c r="B53" s="1">
        <f t="shared" si="0"/>
        <v>-0.80536306848204697</v>
      </c>
      <c r="C53" s="1">
        <f t="shared" si="1"/>
        <v>-0.65925842326114859</v>
      </c>
      <c r="D53" s="1">
        <f>B53-A36</f>
        <v>-2.7866949150383196</v>
      </c>
      <c r="E53" s="1">
        <f>C53-B36</f>
        <v>-1.9608268257613033</v>
      </c>
      <c r="F53" s="1">
        <f t="shared" si="2"/>
        <v>11.610510390125576</v>
      </c>
      <c r="G53" s="1">
        <f>IF(F53&gt;A37,0,1)</f>
        <v>0</v>
      </c>
      <c r="H53" s="1">
        <f t="shared" si="3"/>
        <v>0</v>
      </c>
      <c r="I53" s="1">
        <f t="shared" si="4"/>
        <v>0</v>
      </c>
      <c r="J53" s="1" t="b">
        <f>F53&lt;B37</f>
        <v>0</v>
      </c>
    </row>
    <row r="54" spans="1:10" x14ac:dyDescent="0.3">
      <c r="A54" s="1">
        <f t="shared" si="5"/>
        <v>15</v>
      </c>
      <c r="B54" s="1">
        <f t="shared" si="0"/>
        <v>1.340399419497915</v>
      </c>
      <c r="C54" s="1">
        <f t="shared" si="1"/>
        <v>0.24333788963397013</v>
      </c>
      <c r="D54" s="1">
        <f>B54-A36</f>
        <v>-0.64093242705835762</v>
      </c>
      <c r="E54" s="1">
        <f>C54-B36</f>
        <v>-1.0582305128661846</v>
      </c>
      <c r="F54" s="1">
        <f t="shared" si="2"/>
        <v>1.5306461944159451</v>
      </c>
      <c r="G54" s="1">
        <f>IF(F54&gt;A37,0,1)</f>
        <v>0</v>
      </c>
      <c r="H54" s="1">
        <f t="shared" si="3"/>
        <v>0</v>
      </c>
      <c r="I54" s="1">
        <f t="shared" si="4"/>
        <v>0</v>
      </c>
      <c r="J54" s="1" t="b">
        <f>F54&lt;B37</f>
        <v>0</v>
      </c>
    </row>
    <row r="55" spans="1:10" x14ac:dyDescent="0.3">
      <c r="A55" s="1">
        <f t="shared" si="5"/>
        <v>16</v>
      </c>
      <c r="B55" s="1">
        <f t="shared" si="0"/>
        <v>0.41791419398616159</v>
      </c>
      <c r="C55" s="1">
        <f t="shared" si="1"/>
        <v>0.59139716422315047</v>
      </c>
      <c r="D55" s="1">
        <f>B55-A36</f>
        <v>-1.5634176525701111</v>
      </c>
      <c r="E55" s="1">
        <f>C55-B36</f>
        <v>-0.71017123827700435</v>
      </c>
      <c r="F55" s="1">
        <f t="shared" si="2"/>
        <v>2.9486179440437308</v>
      </c>
      <c r="G55" s="1">
        <f>IF(F55&gt;A37,0,1)</f>
        <v>0</v>
      </c>
      <c r="H55" s="1">
        <f t="shared" si="3"/>
        <v>0</v>
      </c>
      <c r="I55" s="1">
        <f t="shared" si="4"/>
        <v>0</v>
      </c>
      <c r="J55" s="1" t="b">
        <f>F55&lt;B37</f>
        <v>0</v>
      </c>
    </row>
    <row r="56" spans="1:10" x14ac:dyDescent="0.3">
      <c r="A56" s="1">
        <f t="shared" si="5"/>
        <v>17</v>
      </c>
      <c r="B56" s="1">
        <f t="shared" si="0"/>
        <v>1.6399590354936611</v>
      </c>
      <c r="C56" s="1">
        <f t="shared" si="1"/>
        <v>-2.4199478873619218</v>
      </c>
      <c r="D56" s="1">
        <f>B56-A36</f>
        <v>-0.34137281106261153</v>
      </c>
      <c r="E56" s="1">
        <f>C56-B36</f>
        <v>-3.7215162898620768</v>
      </c>
      <c r="F56" s="1">
        <f t="shared" si="2"/>
        <v>13.966218891841587</v>
      </c>
      <c r="G56" s="1">
        <f>IF(F56&gt;A37,0,1)</f>
        <v>0</v>
      </c>
      <c r="H56" s="1">
        <f t="shared" si="3"/>
        <v>0</v>
      </c>
      <c r="I56" s="1">
        <f t="shared" si="4"/>
        <v>0</v>
      </c>
      <c r="J56" s="1" t="b">
        <f>F56&lt;B37</f>
        <v>0</v>
      </c>
    </row>
    <row r="57" spans="1:10" x14ac:dyDescent="0.3">
      <c r="A57" s="1">
        <f t="shared" si="5"/>
        <v>18</v>
      </c>
      <c r="B57" s="1">
        <f t="shared" si="0"/>
        <v>0.55982923192349876</v>
      </c>
      <c r="C57" s="1">
        <f t="shared" si="1"/>
        <v>-0.18842597776213385</v>
      </c>
      <c r="D57" s="1">
        <f>B57-A36</f>
        <v>-1.4215026146327738</v>
      </c>
      <c r="E57" s="1">
        <f>C57-B36</f>
        <v>-1.4899943802622886</v>
      </c>
      <c r="F57" s="1">
        <f t="shared" si="2"/>
        <v>4.2407529366210142</v>
      </c>
      <c r="G57" s="1">
        <f>IF(F57&gt;A37,0,1)</f>
        <v>0</v>
      </c>
      <c r="H57" s="1">
        <f t="shared" si="3"/>
        <v>0</v>
      </c>
      <c r="I57" s="1">
        <f t="shared" si="4"/>
        <v>0</v>
      </c>
      <c r="J57" s="1" t="b">
        <f>F57&lt;B37</f>
        <v>0</v>
      </c>
    </row>
    <row r="58" spans="1:10" x14ac:dyDescent="0.3">
      <c r="A58" s="1">
        <f t="shared" si="5"/>
        <v>19</v>
      </c>
      <c r="B58" s="1">
        <f t="shared" si="0"/>
        <v>-0.65649337678175279</v>
      </c>
      <c r="C58" s="1">
        <f t="shared" si="1"/>
        <v>-8.2567370495402623E-2</v>
      </c>
      <c r="D58" s="1">
        <f>B58-A36</f>
        <v>-2.6378252233380253</v>
      </c>
      <c r="E58" s="1">
        <f>C58-B36</f>
        <v>-1.3841357729955575</v>
      </c>
      <c r="F58" s="1">
        <f t="shared" si="2"/>
        <v>8.8739537469643111</v>
      </c>
      <c r="G58" s="1">
        <f>IF(F58&gt;A37,0,1)</f>
        <v>0</v>
      </c>
      <c r="H58" s="1">
        <f t="shared" si="3"/>
        <v>0</v>
      </c>
      <c r="I58" s="1">
        <f t="shared" si="4"/>
        <v>0</v>
      </c>
      <c r="J58" s="1" t="b">
        <f>F58&lt;B37</f>
        <v>0</v>
      </c>
    </row>
    <row r="59" spans="1:10" x14ac:dyDescent="0.3">
      <c r="A59" s="1">
        <f t="shared" si="5"/>
        <v>20</v>
      </c>
      <c r="B59" s="1">
        <f t="shared" si="0"/>
        <v>1.5608631558693553</v>
      </c>
      <c r="C59" s="1">
        <f t="shared" si="1"/>
        <v>-0.88231660284004121</v>
      </c>
      <c r="D59" s="1">
        <f>B59-A36</f>
        <v>-0.42046869068691728</v>
      </c>
      <c r="E59" s="1">
        <f>C59-B36</f>
        <v>-2.1838850053401959</v>
      </c>
      <c r="F59" s="1">
        <f t="shared" si="2"/>
        <v>4.9461476363977175</v>
      </c>
      <c r="G59" s="1">
        <f>IF(F59&gt;A37,0,1)</f>
        <v>0</v>
      </c>
      <c r="H59" s="1">
        <f t="shared" si="3"/>
        <v>0</v>
      </c>
      <c r="I59" s="1">
        <f t="shared" si="4"/>
        <v>0</v>
      </c>
      <c r="J59" s="1" t="b">
        <f>F59&lt;B37</f>
        <v>0</v>
      </c>
    </row>
    <row r="60" spans="1:10" x14ac:dyDescent="0.3">
      <c r="A60" s="1">
        <f t="shared" si="5"/>
        <v>21</v>
      </c>
      <c r="B60" s="1">
        <f t="shared" si="0"/>
        <v>0.88259545582414145</v>
      </c>
      <c r="C60" s="1">
        <f t="shared" si="1"/>
        <v>-0.34472540312448546</v>
      </c>
      <c r="D60" s="1">
        <f>B60-A36</f>
        <v>-1.0987363907321313</v>
      </c>
      <c r="E60" s="1">
        <f>C60-B36</f>
        <v>-1.6462938056246403</v>
      </c>
      <c r="F60" s="1">
        <f t="shared" si="2"/>
        <v>3.9175049507571318</v>
      </c>
      <c r="G60" s="1">
        <f>IF(F60&gt;A37,0,1)</f>
        <v>0</v>
      </c>
      <c r="H60" s="1">
        <f t="shared" si="3"/>
        <v>0</v>
      </c>
      <c r="I60" s="1">
        <f t="shared" si="4"/>
        <v>0</v>
      </c>
      <c r="J60" s="1" t="b">
        <f>F60&lt;B37</f>
        <v>0</v>
      </c>
    </row>
    <row r="61" spans="1:10" x14ac:dyDescent="0.3">
      <c r="A61" s="1">
        <f t="shared" si="5"/>
        <v>22</v>
      </c>
      <c r="B61" s="1">
        <f t="shared" si="0"/>
        <v>-1.448572631894242</v>
      </c>
      <c r="C61" s="1">
        <f t="shared" si="1"/>
        <v>-0.34361884044202545</v>
      </c>
      <c r="D61" s="1">
        <f>B61-A36</f>
        <v>-3.4299044784505144</v>
      </c>
      <c r="E61" s="1">
        <f>C61-B36</f>
        <v>-1.6451872429421803</v>
      </c>
      <c r="F61" s="1">
        <f t="shared" si="2"/>
        <v>14.470885795634587</v>
      </c>
      <c r="G61" s="1">
        <f>IF(F61&gt;A37,0,1)</f>
        <v>0</v>
      </c>
      <c r="H61" s="1">
        <f t="shared" si="3"/>
        <v>0</v>
      </c>
      <c r="I61" s="1">
        <f t="shared" si="4"/>
        <v>0</v>
      </c>
      <c r="J61" s="1" t="b">
        <f>F61&lt;B37</f>
        <v>0</v>
      </c>
    </row>
    <row r="62" spans="1:10" x14ac:dyDescent="0.3">
      <c r="A62" s="1">
        <f t="shared" si="5"/>
        <v>23</v>
      </c>
      <c r="B62" s="1">
        <f t="shared" si="0"/>
        <v>0.24957004832029139</v>
      </c>
      <c r="C62" s="1">
        <f t="shared" si="1"/>
        <v>-0.904319103180666</v>
      </c>
      <c r="D62" s="1">
        <f>B62-A36</f>
        <v>-1.7317617982359812</v>
      </c>
      <c r="E62" s="1">
        <f>C62-B36</f>
        <v>-2.2058875056808209</v>
      </c>
      <c r="F62" s="1">
        <f t="shared" si="2"/>
        <v>7.8649386135482731</v>
      </c>
      <c r="G62" s="1">
        <f>IF(F62&gt;A37,0,1)</f>
        <v>0</v>
      </c>
      <c r="H62" s="1">
        <f t="shared" si="3"/>
        <v>0</v>
      </c>
      <c r="I62" s="1">
        <f t="shared" si="4"/>
        <v>0</v>
      </c>
      <c r="J62" s="1" t="b">
        <f>F62&lt;B37</f>
        <v>0</v>
      </c>
    </row>
    <row r="63" spans="1:10" x14ac:dyDescent="0.3">
      <c r="A63" s="1">
        <f t="shared" si="5"/>
        <v>24</v>
      </c>
      <c r="B63" s="1">
        <f t="shared" si="0"/>
        <v>0.85200760003422993</v>
      </c>
      <c r="C63" s="1">
        <f t="shared" si="1"/>
        <v>0.92890453980190713</v>
      </c>
      <c r="D63" s="1">
        <f>B63-A36</f>
        <v>-1.1293242465220428</v>
      </c>
      <c r="E63" s="1">
        <f>C63-B36</f>
        <v>-0.37266386269824769</v>
      </c>
      <c r="F63" s="1">
        <f t="shared" si="2"/>
        <v>1.4142516083437582</v>
      </c>
      <c r="G63" s="1">
        <f>IF(F63&gt;A37,0,1)</f>
        <v>0</v>
      </c>
      <c r="H63" s="1">
        <f t="shared" si="3"/>
        <v>0</v>
      </c>
      <c r="I63" s="1">
        <f t="shared" si="4"/>
        <v>0</v>
      </c>
      <c r="J63" s="1" t="b">
        <f>F63&lt;B37</f>
        <v>0</v>
      </c>
    </row>
    <row r="64" spans="1:10" x14ac:dyDescent="0.3">
      <c r="A64" s="1">
        <f t="shared" si="5"/>
        <v>25</v>
      </c>
      <c r="B64" s="1">
        <f t="shared" si="0"/>
        <v>0.13788092419104772</v>
      </c>
      <c r="C64" s="1">
        <f t="shared" si="1"/>
        <v>0.37480457384351251</v>
      </c>
      <c r="D64" s="1">
        <f>B64-A36</f>
        <v>-1.8434509223652249</v>
      </c>
      <c r="E64" s="1">
        <f>C64-B36</f>
        <v>-0.92676382865664231</v>
      </c>
      <c r="F64" s="1">
        <f t="shared" si="2"/>
        <v>4.2572024972755163</v>
      </c>
      <c r="G64" s="1">
        <f>IF(F64&gt;A37,0,1)</f>
        <v>0</v>
      </c>
      <c r="H64" s="1">
        <f t="shared" si="3"/>
        <v>0</v>
      </c>
      <c r="I64" s="1">
        <f t="shared" si="4"/>
        <v>0</v>
      </c>
      <c r="J64" s="1" t="b">
        <f>F64&lt;B37</f>
        <v>0</v>
      </c>
    </row>
    <row r="65" spans="1:10" x14ac:dyDescent="0.3">
      <c r="A65" s="1">
        <f t="shared" si="5"/>
        <v>26</v>
      </c>
      <c r="B65" s="1">
        <f t="shared" si="0"/>
        <v>-0.75780221037639195</v>
      </c>
      <c r="C65" s="1">
        <f t="shared" si="1"/>
        <v>-1.0713892751965188</v>
      </c>
      <c r="D65" s="1">
        <f>B65-A36</f>
        <v>-2.7391340569326648</v>
      </c>
      <c r="E65" s="1">
        <f>C65-B36</f>
        <v>-2.3729576776966734</v>
      </c>
      <c r="F65" s="1">
        <f t="shared" si="2"/>
        <v>13.133783521987988</v>
      </c>
      <c r="G65" s="1">
        <f>IF(F65&gt;A37,0,1)</f>
        <v>0</v>
      </c>
      <c r="H65" s="1">
        <f t="shared" si="3"/>
        <v>0</v>
      </c>
      <c r="I65" s="1">
        <f t="shared" si="4"/>
        <v>0</v>
      </c>
      <c r="J65" s="1" t="b">
        <f>F65&lt;B37</f>
        <v>0</v>
      </c>
    </row>
    <row r="66" spans="1:10" x14ac:dyDescent="0.3">
      <c r="A66" s="1">
        <f t="shared" si="5"/>
        <v>27</v>
      </c>
      <c r="B66" s="1">
        <f t="shared" si="0"/>
        <v>0.89299347667304085</v>
      </c>
      <c r="C66" s="1">
        <f t="shared" si="1"/>
        <v>-1.1005253304507057</v>
      </c>
      <c r="D66" s="1">
        <f>B66-A36</f>
        <v>-1.0883383698832318</v>
      </c>
      <c r="E66" s="1">
        <f>C66-B36</f>
        <v>-2.4020937329508607</v>
      </c>
      <c r="F66" s="1">
        <f t="shared" si="2"/>
        <v>6.9545347092418908</v>
      </c>
      <c r="G66" s="1">
        <f>IF(F66&gt;A37,0,1)</f>
        <v>0</v>
      </c>
      <c r="H66" s="1">
        <f t="shared" si="3"/>
        <v>0</v>
      </c>
      <c r="I66" s="1">
        <f t="shared" si="4"/>
        <v>0</v>
      </c>
      <c r="J66" s="1" t="b">
        <f>F66&lt;B37</f>
        <v>0</v>
      </c>
    </row>
    <row r="67" spans="1:10" x14ac:dyDescent="0.3">
      <c r="A67" s="1">
        <f t="shared" si="5"/>
        <v>28</v>
      </c>
      <c r="B67" s="1">
        <f t="shared" si="0"/>
        <v>-0.77563893277149387</v>
      </c>
      <c r="C67" s="1">
        <f t="shared" si="1"/>
        <v>-0.17871968600735788</v>
      </c>
      <c r="D67" s="1">
        <f>B67-A36</f>
        <v>-2.7569707793277667</v>
      </c>
      <c r="E67" s="1">
        <f>C67-B36</f>
        <v>-1.4802880885075127</v>
      </c>
      <c r="F67" s="1">
        <f t="shared" si="2"/>
        <v>9.7921407030443781</v>
      </c>
      <c r="G67" s="1">
        <f>IF(F67&gt;A37,0,1)</f>
        <v>0</v>
      </c>
      <c r="H67" s="1">
        <f t="shared" si="3"/>
        <v>0</v>
      </c>
      <c r="I67" s="1">
        <f t="shared" si="4"/>
        <v>0</v>
      </c>
      <c r="J67" s="1" t="b">
        <f>F67&lt;B37</f>
        <v>0</v>
      </c>
    </row>
    <row r="68" spans="1:10" x14ac:dyDescent="0.3">
      <c r="A68" s="1">
        <f t="shared" si="5"/>
        <v>29</v>
      </c>
      <c r="B68" s="1">
        <f t="shared" si="0"/>
        <v>1.9813318465562726</v>
      </c>
      <c r="C68" s="1">
        <f t="shared" si="1"/>
        <v>1.3015684025001548</v>
      </c>
      <c r="D68" s="1">
        <f>B68-A36</f>
        <v>0</v>
      </c>
      <c r="E68" s="1">
        <f>C68-B36</f>
        <v>0</v>
      </c>
      <c r="F68" s="1">
        <f t="shared" si="2"/>
        <v>0</v>
      </c>
      <c r="G68" s="1">
        <f>IF(F68&gt;A37,0,1)</f>
        <v>1</v>
      </c>
      <c r="H68" s="1">
        <f t="shared" si="3"/>
        <v>1.9813318465562726</v>
      </c>
      <c r="I68" s="1">
        <f t="shared" si="4"/>
        <v>1.3015684025001548</v>
      </c>
      <c r="J68" s="1" t="b">
        <f>F68&lt;B37</f>
        <v>1</v>
      </c>
    </row>
    <row r="69" spans="1:10" x14ac:dyDescent="0.3">
      <c r="A69" s="1">
        <f t="shared" si="5"/>
        <v>30</v>
      </c>
      <c r="B69" s="1">
        <f t="shared" si="0"/>
        <v>-0.26493784558919387</v>
      </c>
      <c r="C69" s="1">
        <f t="shared" si="1"/>
        <v>0.27093650056274449</v>
      </c>
      <c r="D69" s="1">
        <f>B69-A36</f>
        <v>-2.2462696921454666</v>
      </c>
      <c r="E69" s="1">
        <f>C69-B36</f>
        <v>-1.0306319019374104</v>
      </c>
      <c r="F69" s="1">
        <f t="shared" si="2"/>
        <v>6.1079296471424129</v>
      </c>
      <c r="G69" s="1">
        <f>IF(F69&gt;A37,0,1)</f>
        <v>0</v>
      </c>
      <c r="H69" s="1">
        <f t="shared" si="3"/>
        <v>0</v>
      </c>
      <c r="I69" s="1">
        <f t="shared" si="4"/>
        <v>0</v>
      </c>
      <c r="J69" s="1" t="b">
        <f>F69&lt;B37</f>
        <v>0</v>
      </c>
    </row>
    <row r="70" spans="1:10" x14ac:dyDescent="0.3">
      <c r="F70" s="1" t="s">
        <v>16</v>
      </c>
      <c r="G70" s="1">
        <f>SUM(G40:G69)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opLeftCell="A175" workbookViewId="0">
      <selection activeCell="A2" sqref="A2"/>
    </sheetView>
  </sheetViews>
  <sheetFormatPr defaultRowHeight="14.4" x14ac:dyDescent="0.3"/>
  <cols>
    <col min="1" max="16384" width="8.796875" style="1"/>
  </cols>
  <sheetData>
    <row r="1" spans="1:2" x14ac:dyDescent="0.3">
      <c r="A1" s="1" t="s">
        <v>0</v>
      </c>
    </row>
    <row r="2" spans="1:2" x14ac:dyDescent="0.3">
      <c r="A2" s="1">
        <f>'test rand gauss 30x2 (2)'!A2</f>
        <v>30</v>
      </c>
      <c r="B2" s="1">
        <f>'test rand gauss 30x2 (2)'!B2</f>
        <v>2</v>
      </c>
    </row>
    <row r="3" spans="1:2" x14ac:dyDescent="0.3">
      <c r="A3" s="1">
        <f>'test rand gauss 30x2 (2)'!A3</f>
        <v>-2.5543663986074772</v>
      </c>
      <c r="B3" s="1">
        <f>'test rand gauss 30x2 (2)'!B3</f>
        <v>-0.32117082445948669</v>
      </c>
    </row>
    <row r="4" spans="1:2" x14ac:dyDescent="0.3">
      <c r="A4" s="1">
        <f>'test rand gauss 30x2 (2)'!A4</f>
        <v>-1.2240815571424164</v>
      </c>
      <c r="B4" s="1">
        <f>'test rand gauss 30x2 (2)'!B4</f>
        <v>-0.90805256425299141</v>
      </c>
    </row>
    <row r="5" spans="1:2" x14ac:dyDescent="0.3">
      <c r="A5" s="1">
        <f>'test rand gauss 30x2 (2)'!A5</f>
        <v>0.86325974139383788</v>
      </c>
      <c r="B5" s="1">
        <f>'test rand gauss 30x2 (2)'!B5</f>
        <v>0.12564563592505235</v>
      </c>
    </row>
    <row r="6" spans="1:2" x14ac:dyDescent="0.3">
      <c r="A6" s="1">
        <f>'test rand gauss 30x2 (2)'!A6</f>
        <v>0.50524742935838618</v>
      </c>
      <c r="B6" s="1">
        <f>'test rand gauss 30x2 (2)'!B6</f>
        <v>-0.52133903363444312</v>
      </c>
    </row>
    <row r="7" spans="1:2" x14ac:dyDescent="0.3">
      <c r="A7" s="1">
        <f>'test rand gauss 30x2 (2)'!A7</f>
        <v>1.2407075520907429</v>
      </c>
      <c r="B7" s="1">
        <f>'test rand gauss 30x2 (2)'!B7</f>
        <v>1.1375317786926569</v>
      </c>
    </row>
    <row r="8" spans="1:2" x14ac:dyDescent="0.3">
      <c r="A8" s="1">
        <f>'test rand gauss 30x2 (2)'!A8</f>
        <v>2.4059380553909229</v>
      </c>
      <c r="B8" s="1">
        <f>'test rand gauss 30x2 (2)'!B8</f>
        <v>-0.36357269897985933</v>
      </c>
    </row>
    <row r="9" spans="1:2" x14ac:dyDescent="0.3">
      <c r="A9" s="1">
        <f>'test rand gauss 30x2 (2)'!A9</f>
        <v>0.38095633095156323</v>
      </c>
      <c r="B9" s="1">
        <f>'test rand gauss 30x2 (2)'!B9</f>
        <v>3.0801527331652849</v>
      </c>
    </row>
    <row r="10" spans="1:2" x14ac:dyDescent="0.3">
      <c r="A10" s="1">
        <f>'test rand gauss 30x2 (2)'!A10</f>
        <v>-1.2946330775211872</v>
      </c>
      <c r="B10" s="1">
        <f>'test rand gauss 30x2 (2)'!B10</f>
        <v>1.547786941224466</v>
      </c>
    </row>
    <row r="11" spans="1:2" x14ac:dyDescent="0.3">
      <c r="A11" s="1">
        <f>'test rand gauss 30x2 (2)'!A11</f>
        <v>-1.061157717861017</v>
      </c>
      <c r="B11" s="1">
        <f>'test rand gauss 30x2 (2)'!B11</f>
        <v>0.22256318341291925</v>
      </c>
    </row>
    <row r="12" spans="1:2" x14ac:dyDescent="0.3">
      <c r="A12" s="1">
        <f>'test rand gauss 30x2 (2)'!A12</f>
        <v>-0.12843118010240348</v>
      </c>
      <c r="B12" s="1">
        <f>'test rand gauss 30x2 (2)'!B12</f>
        <v>0.41060225425359065</v>
      </c>
    </row>
    <row r="13" spans="1:2" x14ac:dyDescent="0.3">
      <c r="A13" s="1">
        <f>'test rand gauss 30x2 (2)'!A13</f>
        <v>0.65164589913931725</v>
      </c>
      <c r="B13" s="1">
        <f>'test rand gauss 30x2 (2)'!B13</f>
        <v>2.0672828517285664</v>
      </c>
    </row>
    <row r="14" spans="1:2" x14ac:dyDescent="0.3">
      <c r="A14" s="1">
        <f>'test rand gauss 30x2 (2)'!A14</f>
        <v>-0.74912760415551138</v>
      </c>
      <c r="B14" s="1">
        <f>'test rand gauss 30x2 (2)'!B14</f>
        <v>-1.5223396825075397</v>
      </c>
    </row>
    <row r="15" spans="1:2" x14ac:dyDescent="0.3">
      <c r="A15" s="1">
        <f>'test rand gauss 30x2 (2)'!A15</f>
        <v>1.4733636779292958</v>
      </c>
      <c r="B15" s="1">
        <f>'test rand gauss 30x2 (2)'!B15</f>
        <v>-0.73102419729287049</v>
      </c>
    </row>
    <row r="16" spans="1:2" x14ac:dyDescent="0.3">
      <c r="A16" s="1">
        <f>'test rand gauss 30x2 (2)'!A16</f>
        <v>-0.80536306848204697</v>
      </c>
      <c r="B16" s="1">
        <f>'test rand gauss 30x2 (2)'!B16</f>
        <v>-0.65925842326114859</v>
      </c>
    </row>
    <row r="17" spans="1:2" x14ac:dyDescent="0.3">
      <c r="A17" s="1">
        <f>'test rand gauss 30x2 (2)'!A17</f>
        <v>1.340399419497915</v>
      </c>
      <c r="B17" s="1">
        <f>'test rand gauss 30x2 (2)'!B17</f>
        <v>0.24333788963397013</v>
      </c>
    </row>
    <row r="18" spans="1:2" x14ac:dyDescent="0.3">
      <c r="A18" s="1">
        <f>'test rand gauss 30x2 (2)'!A18</f>
        <v>0.41791419398616159</v>
      </c>
      <c r="B18" s="1">
        <f>'test rand gauss 30x2 (2)'!B18</f>
        <v>0.59139716422315047</v>
      </c>
    </row>
    <row r="19" spans="1:2" x14ac:dyDescent="0.3">
      <c r="A19" s="1">
        <f>'test rand gauss 30x2 (2)'!A19</f>
        <v>1.6399590354936611</v>
      </c>
      <c r="B19" s="1">
        <f>'test rand gauss 30x2 (2)'!B19</f>
        <v>-2.4199478873619218</v>
      </c>
    </row>
    <row r="20" spans="1:2" x14ac:dyDescent="0.3">
      <c r="A20" s="1">
        <f>'test rand gauss 30x2 (2)'!A20</f>
        <v>0.55982923192349876</v>
      </c>
      <c r="B20" s="1">
        <f>'test rand gauss 30x2 (2)'!B20</f>
        <v>-0.18842597776213385</v>
      </c>
    </row>
    <row r="21" spans="1:2" x14ac:dyDescent="0.3">
      <c r="A21" s="1">
        <f>'test rand gauss 30x2 (2)'!A21</f>
        <v>-0.65649337678175279</v>
      </c>
      <c r="B21" s="1">
        <f>'test rand gauss 30x2 (2)'!B21</f>
        <v>-8.2567370495402623E-2</v>
      </c>
    </row>
    <row r="22" spans="1:2" x14ac:dyDescent="0.3">
      <c r="A22" s="1">
        <f>'test rand gauss 30x2 (2)'!A22</f>
        <v>1.5608631558693553</v>
      </c>
      <c r="B22" s="1">
        <f>'test rand gauss 30x2 (2)'!B22</f>
        <v>-0.88231660284004121</v>
      </c>
    </row>
    <row r="23" spans="1:2" x14ac:dyDescent="0.3">
      <c r="A23" s="1">
        <f>'test rand gauss 30x2 (2)'!A23</f>
        <v>0.88259545582414145</v>
      </c>
      <c r="B23" s="1">
        <f>'test rand gauss 30x2 (2)'!B23</f>
        <v>-0.34472540312448546</v>
      </c>
    </row>
    <row r="24" spans="1:2" x14ac:dyDescent="0.3">
      <c r="A24" s="1">
        <f>'test rand gauss 30x2 (2)'!A24</f>
        <v>-1.448572631894242</v>
      </c>
      <c r="B24" s="1">
        <f>'test rand gauss 30x2 (2)'!B24</f>
        <v>-0.34361884044202545</v>
      </c>
    </row>
    <row r="25" spans="1:2" x14ac:dyDescent="0.3">
      <c r="A25" s="1">
        <f>'test rand gauss 30x2 (2)'!A25</f>
        <v>0.24957004832029139</v>
      </c>
      <c r="B25" s="1">
        <f>'test rand gauss 30x2 (2)'!B25</f>
        <v>-0.904319103180666</v>
      </c>
    </row>
    <row r="26" spans="1:2" x14ac:dyDescent="0.3">
      <c r="A26" s="1">
        <f>'test rand gauss 30x2 (2)'!A26</f>
        <v>0.85200760003422993</v>
      </c>
      <c r="B26" s="1">
        <f>'test rand gauss 30x2 (2)'!B26</f>
        <v>0.92890453980190713</v>
      </c>
    </row>
    <row r="27" spans="1:2" x14ac:dyDescent="0.3">
      <c r="A27" s="1">
        <f>'test rand gauss 30x2 (2)'!A27</f>
        <v>0.13788092419104772</v>
      </c>
      <c r="B27" s="1">
        <f>'test rand gauss 30x2 (2)'!B27</f>
        <v>0.37480457384351251</v>
      </c>
    </row>
    <row r="28" spans="1:2" x14ac:dyDescent="0.3">
      <c r="A28" s="1">
        <f>'test rand gauss 30x2 (2)'!A28</f>
        <v>-0.75780221037639195</v>
      </c>
      <c r="B28" s="1">
        <f>'test rand gauss 30x2 (2)'!B28</f>
        <v>-1.0713892751965188</v>
      </c>
    </row>
    <row r="29" spans="1:2" x14ac:dyDescent="0.3">
      <c r="A29" s="1">
        <f>'test rand gauss 30x2 (2)'!A29</f>
        <v>0.89299347667304085</v>
      </c>
      <c r="B29" s="1">
        <f>'test rand gauss 30x2 (2)'!B29</f>
        <v>-1.1005253304507057</v>
      </c>
    </row>
    <row r="30" spans="1:2" x14ac:dyDescent="0.3">
      <c r="A30" s="1">
        <f>'test rand gauss 30x2 (2)'!A30</f>
        <v>-0.77563893277149387</v>
      </c>
      <c r="B30" s="1">
        <f>'test rand gauss 30x2 (2)'!B30</f>
        <v>-0.17871968600735788</v>
      </c>
    </row>
    <row r="31" spans="1:2" x14ac:dyDescent="0.3">
      <c r="A31" s="1">
        <f>'test rand gauss 30x2 (2)'!A31</f>
        <v>1.9813318465562726</v>
      </c>
      <c r="B31" s="1">
        <f>'test rand gauss 30x2 (2)'!B31</f>
        <v>1.3015684025001548</v>
      </c>
    </row>
    <row r="32" spans="1:2" x14ac:dyDescent="0.3">
      <c r="A32" s="1">
        <f>'test rand gauss 30x2 (2)'!A32</f>
        <v>-0.26493784558919387</v>
      </c>
      <c r="B32" s="1">
        <f>'test rand gauss 30x2 (2)'!B32</f>
        <v>0.27093650056274449</v>
      </c>
    </row>
    <row r="34" spans="1:10" x14ac:dyDescent="0.3">
      <c r="A34" s="1" t="s">
        <v>3</v>
      </c>
      <c r="B34" s="1" t="s">
        <v>4</v>
      </c>
    </row>
    <row r="35" spans="1:10" x14ac:dyDescent="0.3">
      <c r="A35" s="1">
        <v>2</v>
      </c>
      <c r="B35" s="1">
        <v>2</v>
      </c>
    </row>
    <row r="36" spans="1:10" x14ac:dyDescent="0.3">
      <c r="A36" s="1">
        <f>A29</f>
        <v>0.89299347667304085</v>
      </c>
      <c r="B36" s="1">
        <f>B29</f>
        <v>-1.1005253304507057</v>
      </c>
      <c r="C36" s="1" t="s">
        <v>5</v>
      </c>
    </row>
    <row r="37" spans="1:10" x14ac:dyDescent="0.3">
      <c r="A37" s="1">
        <v>1</v>
      </c>
      <c r="B37" s="1">
        <v>0.2</v>
      </c>
      <c r="C37" s="1" t="s">
        <v>6</v>
      </c>
    </row>
    <row r="39" spans="1:10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</row>
    <row r="40" spans="1:10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-3.4473598752805179</v>
      </c>
      <c r="E40" s="1">
        <f>C40-B36</f>
        <v>0.77935450599121903</v>
      </c>
      <c r="F40" s="1">
        <f>SUMPRODUCT(D40:E40,D40:E40)</f>
        <v>12.491683555702926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F40&lt;B$37*B$37</f>
        <v>0</v>
      </c>
    </row>
    <row r="41" spans="1:10" x14ac:dyDescent="0.3">
      <c r="A41" s="1">
        <f>A40+1</f>
        <v>2</v>
      </c>
      <c r="B41" s="1">
        <f t="shared" ref="B41:B69" si="0">INDEX(A$3:A$32,A41)</f>
        <v>-1.2240815571424164</v>
      </c>
      <c r="C41" s="1">
        <f t="shared" ref="C41:C69" si="1">INDEX(B$3:B$32,A41)</f>
        <v>-0.90805256425299141</v>
      </c>
      <c r="D41" s="1">
        <f>B41-A36</f>
        <v>-2.1170750338154574</v>
      </c>
      <c r="E41" s="1">
        <f>C41-B36</f>
        <v>0.19247276619771425</v>
      </c>
      <c r="F41" s="1">
        <f t="shared" ref="F41:F69" si="2">SUMPRODUCT(D41:E41,D41:E41)</f>
        <v>4.5190524645325203</v>
      </c>
      <c r="G41" s="1">
        <f>IF(F41&gt;A37,0,1)</f>
        <v>0</v>
      </c>
      <c r="H41" s="1">
        <f t="shared" ref="H41:H69" si="3">G41*B41</f>
        <v>0</v>
      </c>
      <c r="I41" s="1">
        <f t="shared" ref="I41:I69" si="4">G41*C41</f>
        <v>0</v>
      </c>
      <c r="J41" s="1" t="b">
        <f t="shared" ref="J41:J69" si="5">F41&lt;B$37*B$37</f>
        <v>0</v>
      </c>
    </row>
    <row r="42" spans="1:10" x14ac:dyDescent="0.3">
      <c r="A42" s="1">
        <f t="shared" ref="A42:A69" si="6">A41+1</f>
        <v>3</v>
      </c>
      <c r="B42" s="1">
        <f t="shared" si="0"/>
        <v>0.86325974139383788</v>
      </c>
      <c r="C42" s="1">
        <f t="shared" si="1"/>
        <v>0.12564563592505235</v>
      </c>
      <c r="D42" s="1">
        <f>B42-A36</f>
        <v>-2.9733735279202977E-2</v>
      </c>
      <c r="E42" s="1">
        <f>C42-B36</f>
        <v>1.2261709663757581</v>
      </c>
      <c r="F42" s="1">
        <f t="shared" si="2"/>
        <v>1.5043793337965141</v>
      </c>
      <c r="G42" s="1">
        <f>IF(F42&gt;A37,0,1)</f>
        <v>0</v>
      </c>
      <c r="H42" s="1">
        <f t="shared" si="3"/>
        <v>0</v>
      </c>
      <c r="I42" s="1">
        <f t="shared" si="4"/>
        <v>0</v>
      </c>
      <c r="J42" s="1" t="b">
        <f t="shared" si="5"/>
        <v>0</v>
      </c>
    </row>
    <row r="43" spans="1:10" x14ac:dyDescent="0.3">
      <c r="A43" s="1">
        <f t="shared" si="6"/>
        <v>4</v>
      </c>
      <c r="B43" s="1">
        <f t="shared" si="0"/>
        <v>0.50524742935838618</v>
      </c>
      <c r="C43" s="1">
        <f t="shared" si="1"/>
        <v>-0.52133903363444312</v>
      </c>
      <c r="D43" s="1">
        <f>B43-A36</f>
        <v>-0.38774604731465467</v>
      </c>
      <c r="E43" s="1">
        <f>C43-B36</f>
        <v>0.57918629681626255</v>
      </c>
      <c r="F43" s="1">
        <f t="shared" si="2"/>
        <v>0.4858037636278742</v>
      </c>
      <c r="G43" s="1">
        <f>IF(F43&gt;A37,0,1)</f>
        <v>1</v>
      </c>
      <c r="H43" s="1">
        <f t="shared" si="3"/>
        <v>0.50524742935838618</v>
      </c>
      <c r="I43" s="1">
        <f t="shared" si="4"/>
        <v>-0.52133903363444312</v>
      </c>
      <c r="J43" s="1" t="b">
        <f t="shared" si="5"/>
        <v>0</v>
      </c>
    </row>
    <row r="44" spans="1:10" x14ac:dyDescent="0.3">
      <c r="A44" s="1">
        <f t="shared" si="6"/>
        <v>5</v>
      </c>
      <c r="B44" s="1">
        <f t="shared" si="0"/>
        <v>1.2407075520907429</v>
      </c>
      <c r="C44" s="1">
        <f t="shared" si="1"/>
        <v>1.1375317786926569</v>
      </c>
      <c r="D44" s="1">
        <f>B44-A36</f>
        <v>0.34771407541770205</v>
      </c>
      <c r="E44" s="1">
        <f>C44-B36</f>
        <v>2.2380571091433623</v>
      </c>
      <c r="F44" s="1">
        <f t="shared" si="2"/>
        <v>5.1298047020307314</v>
      </c>
      <c r="G44" s="1">
        <f>IF(F44&gt;A37,0,1)</f>
        <v>0</v>
      </c>
      <c r="H44" s="1">
        <f t="shared" si="3"/>
        <v>0</v>
      </c>
      <c r="I44" s="1">
        <f t="shared" si="4"/>
        <v>0</v>
      </c>
      <c r="J44" s="1" t="b">
        <f t="shared" si="5"/>
        <v>0</v>
      </c>
    </row>
    <row r="45" spans="1:10" x14ac:dyDescent="0.3">
      <c r="A45" s="1">
        <f t="shared" si="6"/>
        <v>6</v>
      </c>
      <c r="B45" s="1">
        <f t="shared" si="0"/>
        <v>2.4059380553909229</v>
      </c>
      <c r="C45" s="1">
        <f t="shared" si="1"/>
        <v>-0.36357269897985933</v>
      </c>
      <c r="D45" s="1">
        <f>B45-A36</f>
        <v>1.5129445787178821</v>
      </c>
      <c r="E45" s="1">
        <f>C45-B36</f>
        <v>0.73695263147084633</v>
      </c>
      <c r="F45" s="1">
        <f t="shared" si="2"/>
        <v>2.8321004793036346</v>
      </c>
      <c r="G45" s="1">
        <f>IF(F45&gt;A37,0,1)</f>
        <v>0</v>
      </c>
      <c r="H45" s="1">
        <f t="shared" si="3"/>
        <v>0</v>
      </c>
      <c r="I45" s="1">
        <f t="shared" si="4"/>
        <v>0</v>
      </c>
      <c r="J45" s="1" t="b">
        <f t="shared" si="5"/>
        <v>0</v>
      </c>
    </row>
    <row r="46" spans="1:10" x14ac:dyDescent="0.3">
      <c r="A46" s="1">
        <f t="shared" si="6"/>
        <v>7</v>
      </c>
      <c r="B46" s="1">
        <f t="shared" si="0"/>
        <v>0.38095633095156323</v>
      </c>
      <c r="C46" s="1">
        <f t="shared" si="1"/>
        <v>3.0801527331652849</v>
      </c>
      <c r="D46" s="1">
        <f>B46-A36</f>
        <v>-0.51203714572147763</v>
      </c>
      <c r="E46" s="1">
        <f>C46-B36</f>
        <v>4.180678063615991</v>
      </c>
      <c r="F46" s="1">
        <f t="shared" si="2"/>
        <v>17.740251110198553</v>
      </c>
      <c r="G46" s="1">
        <f>IF(F46&gt;A37,0,1)</f>
        <v>0</v>
      </c>
      <c r="H46" s="1">
        <f t="shared" si="3"/>
        <v>0</v>
      </c>
      <c r="I46" s="1">
        <f t="shared" si="4"/>
        <v>0</v>
      </c>
      <c r="J46" s="1" t="b">
        <f t="shared" si="5"/>
        <v>0</v>
      </c>
    </row>
    <row r="47" spans="1:10" x14ac:dyDescent="0.3">
      <c r="A47" s="1">
        <f t="shared" si="6"/>
        <v>8</v>
      </c>
      <c r="B47" s="1">
        <f t="shared" si="0"/>
        <v>-1.2946330775211872</v>
      </c>
      <c r="C47" s="1">
        <f t="shared" si="1"/>
        <v>1.547786941224466</v>
      </c>
      <c r="D47" s="1">
        <f>B47-A36</f>
        <v>-2.1876265541942281</v>
      </c>
      <c r="E47" s="1">
        <f>C47-B36</f>
        <v>2.6483122716751719</v>
      </c>
      <c r="F47" s="1">
        <f t="shared" si="2"/>
        <v>11.799267828921021</v>
      </c>
      <c r="G47" s="1">
        <f>IF(F47&gt;A37,0,1)</f>
        <v>0</v>
      </c>
      <c r="H47" s="1">
        <f t="shared" si="3"/>
        <v>0</v>
      </c>
      <c r="I47" s="1">
        <f t="shared" si="4"/>
        <v>0</v>
      </c>
      <c r="J47" s="1" t="b">
        <f t="shared" si="5"/>
        <v>0</v>
      </c>
    </row>
    <row r="48" spans="1:10" x14ac:dyDescent="0.3">
      <c r="A48" s="1">
        <f t="shared" si="6"/>
        <v>9</v>
      </c>
      <c r="B48" s="1">
        <f t="shared" si="0"/>
        <v>-1.061157717861017</v>
      </c>
      <c r="C48" s="1">
        <f t="shared" si="1"/>
        <v>0.22256318341291925</v>
      </c>
      <c r="D48" s="1">
        <f>B48-A36</f>
        <v>-1.9541511945340577</v>
      </c>
      <c r="E48" s="1">
        <f>C48-B36</f>
        <v>1.3230885138636248</v>
      </c>
      <c r="F48" s="1">
        <f t="shared" si="2"/>
        <v>5.5692701066167398</v>
      </c>
      <c r="G48" s="1">
        <f>IF(F48&gt;A37,0,1)</f>
        <v>0</v>
      </c>
      <c r="H48" s="1">
        <f t="shared" si="3"/>
        <v>0</v>
      </c>
      <c r="I48" s="1">
        <f t="shared" si="4"/>
        <v>0</v>
      </c>
      <c r="J48" s="1" t="b">
        <f t="shared" si="5"/>
        <v>0</v>
      </c>
    </row>
    <row r="49" spans="1:10" x14ac:dyDescent="0.3">
      <c r="A49" s="1">
        <f t="shared" si="6"/>
        <v>10</v>
      </c>
      <c r="B49" s="1">
        <f t="shared" si="0"/>
        <v>-0.12843118010240348</v>
      </c>
      <c r="C49" s="1">
        <f t="shared" si="1"/>
        <v>0.41060225425359065</v>
      </c>
      <c r="D49" s="1">
        <f>B49-A36</f>
        <v>-1.0214246567754444</v>
      </c>
      <c r="E49" s="1">
        <f>C49-B36</f>
        <v>1.5111275847042962</v>
      </c>
      <c r="F49" s="1">
        <f t="shared" si="2"/>
        <v>3.3268149067230741</v>
      </c>
      <c r="G49" s="1">
        <f>IF(F49&gt;A37,0,1)</f>
        <v>0</v>
      </c>
      <c r="H49" s="1">
        <f t="shared" si="3"/>
        <v>0</v>
      </c>
      <c r="I49" s="1">
        <f t="shared" si="4"/>
        <v>0</v>
      </c>
      <c r="J49" s="1" t="b">
        <f t="shared" si="5"/>
        <v>0</v>
      </c>
    </row>
    <row r="50" spans="1:10" x14ac:dyDescent="0.3">
      <c r="A50" s="1">
        <f t="shared" si="6"/>
        <v>11</v>
      </c>
      <c r="B50" s="1">
        <f t="shared" si="0"/>
        <v>0.65164589913931725</v>
      </c>
      <c r="C50" s="1">
        <f t="shared" si="1"/>
        <v>2.0672828517285664</v>
      </c>
      <c r="D50" s="1">
        <f>B50-A36</f>
        <v>-0.2413475775337236</v>
      </c>
      <c r="E50" s="1">
        <f>C50-B36</f>
        <v>3.1678081821792721</v>
      </c>
      <c r="F50" s="1">
        <f t="shared" si="2"/>
        <v>10.09325733226334</v>
      </c>
      <c r="G50" s="1">
        <f>IF(F50&gt;A37,0,1)</f>
        <v>0</v>
      </c>
      <c r="H50" s="1">
        <f t="shared" si="3"/>
        <v>0</v>
      </c>
      <c r="I50" s="1">
        <f t="shared" si="4"/>
        <v>0</v>
      </c>
      <c r="J50" s="1" t="b">
        <f t="shared" si="5"/>
        <v>0</v>
      </c>
    </row>
    <row r="51" spans="1:10" x14ac:dyDescent="0.3">
      <c r="A51" s="1">
        <f t="shared" si="6"/>
        <v>12</v>
      </c>
      <c r="B51" s="1">
        <f t="shared" si="0"/>
        <v>-0.74912760415551138</v>
      </c>
      <c r="C51" s="1">
        <f t="shared" si="1"/>
        <v>-1.5223396825075397</v>
      </c>
      <c r="D51" s="1">
        <f>B51-A36</f>
        <v>-1.6421210808285522</v>
      </c>
      <c r="E51" s="1">
        <f>C51-B36</f>
        <v>-0.42181435205683404</v>
      </c>
      <c r="F51" s="1">
        <f t="shared" si="2"/>
        <v>2.8744889917026595</v>
      </c>
      <c r="G51" s="1">
        <f>IF(F51&gt;A37,0,1)</f>
        <v>0</v>
      </c>
      <c r="H51" s="1">
        <f t="shared" si="3"/>
        <v>0</v>
      </c>
      <c r="I51" s="1">
        <f t="shared" si="4"/>
        <v>0</v>
      </c>
      <c r="J51" s="1" t="b">
        <f t="shared" si="5"/>
        <v>0</v>
      </c>
    </row>
    <row r="52" spans="1:10" x14ac:dyDescent="0.3">
      <c r="A52" s="1">
        <f t="shared" si="6"/>
        <v>13</v>
      </c>
      <c r="B52" s="1">
        <f t="shared" si="0"/>
        <v>1.4733636779292958</v>
      </c>
      <c r="C52" s="1">
        <f t="shared" si="1"/>
        <v>-0.73102419729287049</v>
      </c>
      <c r="D52" s="1">
        <f>B52-A36</f>
        <v>0.58037020125625494</v>
      </c>
      <c r="E52" s="1">
        <f>C52-B36</f>
        <v>0.36950113315783517</v>
      </c>
      <c r="F52" s="1">
        <f t="shared" si="2"/>
        <v>0.47336065791115012</v>
      </c>
      <c r="G52" s="1">
        <f>IF(F52&gt;A37,0,1)</f>
        <v>1</v>
      </c>
      <c r="H52" s="1">
        <f t="shared" si="3"/>
        <v>1.4733636779292958</v>
      </c>
      <c r="I52" s="1">
        <f t="shared" si="4"/>
        <v>-0.73102419729287049</v>
      </c>
      <c r="J52" s="1" t="b">
        <f t="shared" si="5"/>
        <v>0</v>
      </c>
    </row>
    <row r="53" spans="1:10" x14ac:dyDescent="0.3">
      <c r="A53" s="1">
        <f t="shared" si="6"/>
        <v>14</v>
      </c>
      <c r="B53" s="1">
        <f t="shared" si="0"/>
        <v>-0.80536306848204697</v>
      </c>
      <c r="C53" s="1">
        <f t="shared" si="1"/>
        <v>-0.65925842326114859</v>
      </c>
      <c r="D53" s="1">
        <f>B53-A36</f>
        <v>-1.6983565451550877</v>
      </c>
      <c r="E53" s="1">
        <f>C53-B36</f>
        <v>0.44126690718955708</v>
      </c>
      <c r="F53" s="1">
        <f t="shared" si="2"/>
        <v>3.0791314378517622</v>
      </c>
      <c r="G53" s="1">
        <f>IF(F53&gt;A37,0,1)</f>
        <v>0</v>
      </c>
      <c r="H53" s="1">
        <f t="shared" si="3"/>
        <v>0</v>
      </c>
      <c r="I53" s="1">
        <f t="shared" si="4"/>
        <v>0</v>
      </c>
      <c r="J53" s="1" t="b">
        <f t="shared" si="5"/>
        <v>0</v>
      </c>
    </row>
    <row r="54" spans="1:10" x14ac:dyDescent="0.3">
      <c r="A54" s="1">
        <f t="shared" si="6"/>
        <v>15</v>
      </c>
      <c r="B54" s="1">
        <f t="shared" si="0"/>
        <v>1.340399419497915</v>
      </c>
      <c r="C54" s="1">
        <f t="shared" si="1"/>
        <v>0.24333788963397013</v>
      </c>
      <c r="D54" s="1">
        <f>B54-A36</f>
        <v>0.44740594282487411</v>
      </c>
      <c r="E54" s="1">
        <f>C54-B36</f>
        <v>1.3438632200846758</v>
      </c>
      <c r="F54" s="1">
        <f t="shared" si="2"/>
        <v>2.0061404319713683</v>
      </c>
      <c r="G54" s="1">
        <f>IF(F54&gt;A37,0,1)</f>
        <v>0</v>
      </c>
      <c r="H54" s="1">
        <f t="shared" si="3"/>
        <v>0</v>
      </c>
      <c r="I54" s="1">
        <f t="shared" si="4"/>
        <v>0</v>
      </c>
      <c r="J54" s="1" t="b">
        <f t="shared" si="5"/>
        <v>0</v>
      </c>
    </row>
    <row r="55" spans="1:10" x14ac:dyDescent="0.3">
      <c r="A55" s="1">
        <f t="shared" si="6"/>
        <v>16</v>
      </c>
      <c r="B55" s="1">
        <f t="shared" si="0"/>
        <v>0.41791419398616159</v>
      </c>
      <c r="C55" s="1">
        <f t="shared" si="1"/>
        <v>0.59139716422315047</v>
      </c>
      <c r="D55" s="1">
        <f>B55-A36</f>
        <v>-0.47507928268687927</v>
      </c>
      <c r="E55" s="1">
        <f>C55-B36</f>
        <v>1.691922494673856</v>
      </c>
      <c r="F55" s="1">
        <f t="shared" si="2"/>
        <v>3.088302052821684</v>
      </c>
      <c r="G55" s="1">
        <f>IF(F55&gt;A37,0,1)</f>
        <v>0</v>
      </c>
      <c r="H55" s="1">
        <f t="shared" si="3"/>
        <v>0</v>
      </c>
      <c r="I55" s="1">
        <f t="shared" si="4"/>
        <v>0</v>
      </c>
      <c r="J55" s="1" t="b">
        <f t="shared" si="5"/>
        <v>0</v>
      </c>
    </row>
    <row r="56" spans="1:10" x14ac:dyDescent="0.3">
      <c r="A56" s="1">
        <f t="shared" si="6"/>
        <v>17</v>
      </c>
      <c r="B56" s="1">
        <f t="shared" si="0"/>
        <v>1.6399590354936611</v>
      </c>
      <c r="C56" s="1">
        <f t="shared" si="1"/>
        <v>-2.4199478873619218</v>
      </c>
      <c r="D56" s="1">
        <f>B56-A36</f>
        <v>0.74696555882062021</v>
      </c>
      <c r="E56" s="1">
        <f>C56-B36</f>
        <v>-1.3194225569112161</v>
      </c>
      <c r="F56" s="1">
        <f t="shared" si="2"/>
        <v>2.2988334297503328</v>
      </c>
      <c r="G56" s="1">
        <f>IF(F56&gt;A37,0,1)</f>
        <v>0</v>
      </c>
      <c r="H56" s="1">
        <f t="shared" si="3"/>
        <v>0</v>
      </c>
      <c r="I56" s="1">
        <f t="shared" si="4"/>
        <v>0</v>
      </c>
      <c r="J56" s="1" t="b">
        <f t="shared" si="5"/>
        <v>0</v>
      </c>
    </row>
    <row r="57" spans="1:10" x14ac:dyDescent="0.3">
      <c r="A57" s="1">
        <f t="shared" si="6"/>
        <v>18</v>
      </c>
      <c r="B57" s="1">
        <f t="shared" si="0"/>
        <v>0.55982923192349876</v>
      </c>
      <c r="C57" s="1">
        <f t="shared" si="1"/>
        <v>-0.18842597776213385</v>
      </c>
      <c r="D57" s="1">
        <f>B57-A36</f>
        <v>-0.33316424474954209</v>
      </c>
      <c r="E57" s="1">
        <f>C57-B36</f>
        <v>0.91209935268857179</v>
      </c>
      <c r="F57" s="1">
        <f t="shared" si="2"/>
        <v>0.94292364315444444</v>
      </c>
      <c r="G57" s="1">
        <f>IF(F57&gt;A37,0,1)</f>
        <v>1</v>
      </c>
      <c r="H57" s="1">
        <f t="shared" si="3"/>
        <v>0.55982923192349876</v>
      </c>
      <c r="I57" s="1">
        <f t="shared" si="4"/>
        <v>-0.18842597776213385</v>
      </c>
      <c r="J57" s="1" t="b">
        <f t="shared" si="5"/>
        <v>0</v>
      </c>
    </row>
    <row r="58" spans="1:10" x14ac:dyDescent="0.3">
      <c r="A58" s="1">
        <f t="shared" si="6"/>
        <v>19</v>
      </c>
      <c r="B58" s="1">
        <f t="shared" si="0"/>
        <v>-0.65649337678175279</v>
      </c>
      <c r="C58" s="1">
        <f t="shared" si="1"/>
        <v>-8.2567370495402623E-2</v>
      </c>
      <c r="D58" s="1">
        <f>B58-A36</f>
        <v>-1.5494868534547936</v>
      </c>
      <c r="E58" s="1">
        <f>C58-B36</f>
        <v>1.017957959955303</v>
      </c>
      <c r="F58" s="1">
        <f t="shared" si="2"/>
        <v>3.437147917265599</v>
      </c>
      <c r="G58" s="1">
        <f>IF(F58&gt;A37,0,1)</f>
        <v>0</v>
      </c>
      <c r="H58" s="1">
        <f t="shared" si="3"/>
        <v>0</v>
      </c>
      <c r="I58" s="1">
        <f t="shared" si="4"/>
        <v>0</v>
      </c>
      <c r="J58" s="1" t="b">
        <f t="shared" si="5"/>
        <v>0</v>
      </c>
    </row>
    <row r="59" spans="1:10" x14ac:dyDescent="0.3">
      <c r="A59" s="1">
        <f t="shared" si="6"/>
        <v>20</v>
      </c>
      <c r="B59" s="1">
        <f t="shared" si="0"/>
        <v>1.5608631558693553</v>
      </c>
      <c r="C59" s="1">
        <f t="shared" si="1"/>
        <v>-0.88231660284004121</v>
      </c>
      <c r="D59" s="1">
        <f>B59-A36</f>
        <v>0.66786967919631446</v>
      </c>
      <c r="E59" s="1">
        <f>C59-B36</f>
        <v>0.21820872761066445</v>
      </c>
      <c r="F59" s="1">
        <f t="shared" si="2"/>
        <v>0.49366495719525311</v>
      </c>
      <c r="G59" s="1">
        <f>IF(F59&gt;A37,0,1)</f>
        <v>1</v>
      </c>
      <c r="H59" s="1">
        <f t="shared" si="3"/>
        <v>1.5608631558693553</v>
      </c>
      <c r="I59" s="1">
        <f t="shared" si="4"/>
        <v>-0.88231660284004121</v>
      </c>
      <c r="J59" s="1" t="b">
        <f t="shared" si="5"/>
        <v>0</v>
      </c>
    </row>
    <row r="60" spans="1:10" x14ac:dyDescent="0.3">
      <c r="A60" s="1">
        <f t="shared" si="6"/>
        <v>21</v>
      </c>
      <c r="B60" s="1">
        <f t="shared" si="0"/>
        <v>0.88259545582414145</v>
      </c>
      <c r="C60" s="1">
        <f t="shared" si="1"/>
        <v>-0.34472540312448546</v>
      </c>
      <c r="D60" s="1">
        <f>B60-A36</f>
        <v>-1.0398020848899403E-2</v>
      </c>
      <c r="E60" s="1">
        <f>C60-B36</f>
        <v>0.75579992732622014</v>
      </c>
      <c r="F60" s="1">
        <f t="shared" si="2"/>
        <v>0.57134164898389372</v>
      </c>
      <c r="G60" s="1">
        <f>IF(F60&gt;A37,0,1)</f>
        <v>1</v>
      </c>
      <c r="H60" s="1">
        <f t="shared" si="3"/>
        <v>0.88259545582414145</v>
      </c>
      <c r="I60" s="1">
        <f t="shared" si="4"/>
        <v>-0.34472540312448546</v>
      </c>
      <c r="J60" s="1" t="b">
        <f t="shared" si="5"/>
        <v>0</v>
      </c>
    </row>
    <row r="61" spans="1:10" x14ac:dyDescent="0.3">
      <c r="A61" s="1">
        <f t="shared" si="6"/>
        <v>22</v>
      </c>
      <c r="B61" s="1">
        <f t="shared" si="0"/>
        <v>-1.448572631894242</v>
      </c>
      <c r="C61" s="1">
        <f t="shared" si="1"/>
        <v>-0.34361884044202545</v>
      </c>
      <c r="D61" s="1">
        <f>B61-A36</f>
        <v>-2.341566108567283</v>
      </c>
      <c r="E61" s="1">
        <f>C61-B36</f>
        <v>0.75690649000868016</v>
      </c>
      <c r="F61" s="1">
        <f t="shared" si="2"/>
        <v>6.0558392754081893</v>
      </c>
      <c r="G61" s="1">
        <f>IF(F61&gt;A37,0,1)</f>
        <v>0</v>
      </c>
      <c r="H61" s="1">
        <f t="shared" si="3"/>
        <v>0</v>
      </c>
      <c r="I61" s="1">
        <f t="shared" si="4"/>
        <v>0</v>
      </c>
      <c r="J61" s="1" t="b">
        <f t="shared" si="5"/>
        <v>0</v>
      </c>
    </row>
    <row r="62" spans="1:10" x14ac:dyDescent="0.3">
      <c r="A62" s="1">
        <f t="shared" si="6"/>
        <v>23</v>
      </c>
      <c r="B62" s="1">
        <f t="shared" si="0"/>
        <v>0.24957004832029139</v>
      </c>
      <c r="C62" s="1">
        <f t="shared" si="1"/>
        <v>-0.904319103180666</v>
      </c>
      <c r="D62" s="1">
        <f>B62-A36</f>
        <v>-0.64342342835274946</v>
      </c>
      <c r="E62" s="1">
        <f>C62-B36</f>
        <v>0.19620622727003967</v>
      </c>
      <c r="F62" s="1">
        <f t="shared" si="2"/>
        <v>0.4524905917727482</v>
      </c>
      <c r="G62" s="1">
        <f>IF(F62&gt;A37,0,1)</f>
        <v>1</v>
      </c>
      <c r="H62" s="1">
        <f t="shared" si="3"/>
        <v>0.24957004832029139</v>
      </c>
      <c r="I62" s="1">
        <f t="shared" si="4"/>
        <v>-0.904319103180666</v>
      </c>
      <c r="J62" s="1" t="b">
        <f t="shared" si="5"/>
        <v>0</v>
      </c>
    </row>
    <row r="63" spans="1:10" x14ac:dyDescent="0.3">
      <c r="A63" s="1">
        <f t="shared" si="6"/>
        <v>24</v>
      </c>
      <c r="B63" s="1">
        <f t="shared" si="0"/>
        <v>0.85200760003422993</v>
      </c>
      <c r="C63" s="1">
        <f t="shared" si="1"/>
        <v>0.92890453980190713</v>
      </c>
      <c r="D63" s="1">
        <f>B63-A36</f>
        <v>-4.0985876638810925E-2</v>
      </c>
      <c r="E63" s="1">
        <f>C63-B36</f>
        <v>2.0294298702526126</v>
      </c>
      <c r="F63" s="1">
        <f t="shared" si="2"/>
        <v>4.1202654403573877</v>
      </c>
      <c r="G63" s="1">
        <f>IF(F63&gt;A37,0,1)</f>
        <v>0</v>
      </c>
      <c r="H63" s="1">
        <f t="shared" si="3"/>
        <v>0</v>
      </c>
      <c r="I63" s="1">
        <f t="shared" si="4"/>
        <v>0</v>
      </c>
      <c r="J63" s="1" t="b">
        <f t="shared" si="5"/>
        <v>0</v>
      </c>
    </row>
    <row r="64" spans="1:10" x14ac:dyDescent="0.3">
      <c r="A64" s="1">
        <f t="shared" si="6"/>
        <v>25</v>
      </c>
      <c r="B64" s="1">
        <f t="shared" si="0"/>
        <v>0.13788092419104772</v>
      </c>
      <c r="C64" s="1">
        <f t="shared" si="1"/>
        <v>0.37480457384351251</v>
      </c>
      <c r="D64" s="1">
        <f>B64-A36</f>
        <v>-0.75511255248199316</v>
      </c>
      <c r="E64" s="1">
        <f>C64-B36</f>
        <v>1.4753299042942181</v>
      </c>
      <c r="F64" s="1">
        <f t="shared" si="2"/>
        <v>2.7467932934206574</v>
      </c>
      <c r="G64" s="1">
        <f>IF(F64&gt;A37,0,1)</f>
        <v>0</v>
      </c>
      <c r="H64" s="1">
        <f t="shared" si="3"/>
        <v>0</v>
      </c>
      <c r="I64" s="1">
        <f t="shared" si="4"/>
        <v>0</v>
      </c>
      <c r="J64" s="1" t="b">
        <f t="shared" si="5"/>
        <v>0</v>
      </c>
    </row>
    <row r="65" spans="1:10" x14ac:dyDescent="0.3">
      <c r="A65" s="1">
        <f t="shared" si="6"/>
        <v>26</v>
      </c>
      <c r="B65" s="1">
        <f t="shared" si="0"/>
        <v>-0.75780221037639195</v>
      </c>
      <c r="C65" s="1">
        <f t="shared" si="1"/>
        <v>-1.0713892751965188</v>
      </c>
      <c r="D65" s="1">
        <f>B65-A36</f>
        <v>-1.6507956870494329</v>
      </c>
      <c r="E65" s="1">
        <f>C65-B36</f>
        <v>2.9136055254186832E-2</v>
      </c>
      <c r="F65" s="1">
        <f t="shared" si="2"/>
        <v>2.7259753100967843</v>
      </c>
      <c r="G65" s="1">
        <f>IF(F65&gt;A37,0,1)</f>
        <v>0</v>
      </c>
      <c r="H65" s="1">
        <f t="shared" si="3"/>
        <v>0</v>
      </c>
      <c r="I65" s="1">
        <f t="shared" si="4"/>
        <v>0</v>
      </c>
      <c r="J65" s="1" t="b">
        <f t="shared" si="5"/>
        <v>0</v>
      </c>
    </row>
    <row r="66" spans="1:10" x14ac:dyDescent="0.3">
      <c r="A66" s="1">
        <f t="shared" si="6"/>
        <v>27</v>
      </c>
      <c r="B66" s="1">
        <f t="shared" si="0"/>
        <v>0.89299347667304085</v>
      </c>
      <c r="C66" s="1">
        <f t="shared" si="1"/>
        <v>-1.1005253304507057</v>
      </c>
      <c r="D66" s="1">
        <f>B66-A36</f>
        <v>0</v>
      </c>
      <c r="E66" s="1">
        <f>C66-B36</f>
        <v>0</v>
      </c>
      <c r="F66" s="1">
        <f t="shared" si="2"/>
        <v>0</v>
      </c>
      <c r="G66" s="1">
        <f>IF(F66&gt;A37,0,1)</f>
        <v>1</v>
      </c>
      <c r="H66" s="1">
        <f t="shared" si="3"/>
        <v>0.89299347667304085</v>
      </c>
      <c r="I66" s="1">
        <f t="shared" si="4"/>
        <v>-1.1005253304507057</v>
      </c>
      <c r="J66" s="1" t="b">
        <f t="shared" si="5"/>
        <v>1</v>
      </c>
    </row>
    <row r="67" spans="1:10" x14ac:dyDescent="0.3">
      <c r="A67" s="1">
        <f t="shared" si="6"/>
        <v>28</v>
      </c>
      <c r="B67" s="1">
        <f t="shared" si="0"/>
        <v>-0.77563893277149387</v>
      </c>
      <c r="C67" s="1">
        <f t="shared" si="1"/>
        <v>-0.17871968600735788</v>
      </c>
      <c r="D67" s="1">
        <f>B67-A36</f>
        <v>-1.6686324094445348</v>
      </c>
      <c r="E67" s="1">
        <f>C67-B36</f>
        <v>0.92180564444334778</v>
      </c>
      <c r="F67" s="1">
        <f t="shared" si="2"/>
        <v>3.6340597639762895</v>
      </c>
      <c r="G67" s="1">
        <f>IF(F67&gt;A37,0,1)</f>
        <v>0</v>
      </c>
      <c r="H67" s="1">
        <f t="shared" si="3"/>
        <v>0</v>
      </c>
      <c r="I67" s="1">
        <f t="shared" si="4"/>
        <v>0</v>
      </c>
      <c r="J67" s="1" t="b">
        <f t="shared" si="5"/>
        <v>0</v>
      </c>
    </row>
    <row r="68" spans="1:10" x14ac:dyDescent="0.3">
      <c r="A68" s="1">
        <f t="shared" si="6"/>
        <v>29</v>
      </c>
      <c r="B68" s="1">
        <f t="shared" si="0"/>
        <v>1.9813318465562726</v>
      </c>
      <c r="C68" s="1">
        <f t="shared" si="1"/>
        <v>1.3015684025001548</v>
      </c>
      <c r="D68" s="1">
        <f>B68-A36</f>
        <v>1.0883383698832318</v>
      </c>
      <c r="E68" s="1">
        <f>C68-B36</f>
        <v>2.4020937329508607</v>
      </c>
      <c r="F68" s="1">
        <f t="shared" si="2"/>
        <v>6.9545347092418908</v>
      </c>
      <c r="G68" s="1">
        <f>IF(F68&gt;A37,0,1)</f>
        <v>0</v>
      </c>
      <c r="H68" s="1">
        <f t="shared" si="3"/>
        <v>0</v>
      </c>
      <c r="I68" s="1">
        <f t="shared" si="4"/>
        <v>0</v>
      </c>
      <c r="J68" s="1" t="b">
        <f t="shared" si="5"/>
        <v>0</v>
      </c>
    </row>
    <row r="69" spans="1:10" x14ac:dyDescent="0.3">
      <c r="A69" s="1">
        <f t="shared" si="6"/>
        <v>30</v>
      </c>
      <c r="B69" s="1">
        <f t="shared" si="0"/>
        <v>-0.26493784558919387</v>
      </c>
      <c r="C69" s="1">
        <f t="shared" si="1"/>
        <v>0.27093650056274449</v>
      </c>
      <c r="D69" s="1">
        <f>B69-A36</f>
        <v>-1.1579313222622347</v>
      </c>
      <c r="E69" s="1">
        <f>C69-B36</f>
        <v>1.3714618310134501</v>
      </c>
      <c r="F69" s="1">
        <f t="shared" si="2"/>
        <v>3.2217125010027328</v>
      </c>
      <c r="G69" s="1">
        <f>IF(F69&gt;A37,0,1)</f>
        <v>0</v>
      </c>
      <c r="H69" s="1">
        <f t="shared" si="3"/>
        <v>0</v>
      </c>
      <c r="I69" s="1">
        <f t="shared" si="4"/>
        <v>0</v>
      </c>
      <c r="J69" s="1" t="b">
        <f t="shared" si="5"/>
        <v>0</v>
      </c>
    </row>
    <row r="70" spans="1:10" x14ac:dyDescent="0.3">
      <c r="F70" s="1" t="s">
        <v>16</v>
      </c>
      <c r="G70" s="1">
        <f>SUM(G40:G69)</f>
        <v>7</v>
      </c>
    </row>
    <row r="72" spans="1:10" x14ac:dyDescent="0.3">
      <c r="A72" s="1" t="s">
        <v>17</v>
      </c>
    </row>
    <row r="73" spans="1:10" x14ac:dyDescent="0.3">
      <c r="A73" s="1">
        <v>2</v>
      </c>
      <c r="B73" s="1">
        <v>2</v>
      </c>
    </row>
    <row r="74" spans="1:10" x14ac:dyDescent="0.3">
      <c r="A74" s="1">
        <f>SUM(H40:H69)/G70</f>
        <v>0.87492321084257274</v>
      </c>
      <c r="B74" s="1">
        <f>SUM(I40:I69)/G70</f>
        <v>-0.66752509261219217</v>
      </c>
    </row>
    <row r="75" spans="1:10" x14ac:dyDescent="0.3">
      <c r="A75" s="1">
        <f>A37</f>
        <v>1</v>
      </c>
      <c r="B75" s="1">
        <f>B37</f>
        <v>0.2</v>
      </c>
    </row>
    <row r="77" spans="1:10" x14ac:dyDescent="0.3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22</v>
      </c>
    </row>
    <row r="78" spans="1:10" x14ac:dyDescent="0.3">
      <c r="A78" s="1">
        <v>1</v>
      </c>
      <c r="B78" s="1">
        <f>INDEX(A$3:A$32,A78)</f>
        <v>-2.5543663986074772</v>
      </c>
      <c r="C78" s="1">
        <f>INDEX(B$3:B$32,A78)</f>
        <v>-0.32117082445948669</v>
      </c>
      <c r="D78" s="1">
        <f>B78-A74</f>
        <v>-3.4292896094500498</v>
      </c>
      <c r="E78" s="1">
        <f>C78-B74</f>
        <v>0.34635426815270548</v>
      </c>
      <c r="F78" s="1">
        <f>SUMPRODUCT(D78:E78,D78:E78)</f>
        <v>11.87998850454967</v>
      </c>
      <c r="G78" s="1">
        <f>IF(F78&gt;A75,0,1)</f>
        <v>0</v>
      </c>
      <c r="H78" s="1">
        <f>G78*B78</f>
        <v>0</v>
      </c>
      <c r="I78" s="1">
        <f>G78*C78</f>
        <v>0</v>
      </c>
      <c r="J78" s="1" t="b">
        <f>F78&lt;B$37*B$37</f>
        <v>0</v>
      </c>
    </row>
    <row r="79" spans="1:10" x14ac:dyDescent="0.3">
      <c r="A79" s="1">
        <f>A78+1</f>
        <v>2</v>
      </c>
      <c r="B79" s="1">
        <f t="shared" ref="B79:B107" si="7">INDEX(A$3:A$32,A79)</f>
        <v>-1.2240815571424164</v>
      </c>
      <c r="C79" s="1">
        <f t="shared" ref="C79:C107" si="8">INDEX(B$3:B$32,A79)</f>
        <v>-0.90805256425299141</v>
      </c>
      <c r="D79" s="1">
        <f>B79-A74</f>
        <v>-2.0990047679849893</v>
      </c>
      <c r="E79" s="1">
        <f>C79-B74</f>
        <v>-0.24052747164079924</v>
      </c>
      <c r="F79" s="1">
        <f t="shared" ref="F79:F107" si="9">SUMPRODUCT(D79:E79,D79:E79)</f>
        <v>4.4636744806376338</v>
      </c>
      <c r="G79" s="1">
        <f>IF(F79&gt;A75,0,1)</f>
        <v>0</v>
      </c>
      <c r="H79" s="1">
        <f t="shared" ref="H79:H107" si="10">G79*B79</f>
        <v>0</v>
      </c>
      <c r="I79" s="1">
        <f t="shared" ref="I79:I107" si="11">G79*C79</f>
        <v>0</v>
      </c>
      <c r="J79" s="1" t="b">
        <f t="shared" ref="J79:J107" si="12">F79&lt;B$37*B$37</f>
        <v>0</v>
      </c>
    </row>
    <row r="80" spans="1:10" x14ac:dyDescent="0.3">
      <c r="A80" s="1">
        <f t="shared" ref="A80:A107" si="13">A79+1</f>
        <v>3</v>
      </c>
      <c r="B80" s="1">
        <f t="shared" si="7"/>
        <v>0.86325974139383788</v>
      </c>
      <c r="C80" s="1">
        <f t="shared" si="8"/>
        <v>0.12564563592505235</v>
      </c>
      <c r="D80" s="1">
        <f>B80-A74</f>
        <v>-1.1663469448734864E-2</v>
      </c>
      <c r="E80" s="1">
        <f>C80-B74</f>
        <v>0.79317072853724446</v>
      </c>
      <c r="F80" s="1">
        <f t="shared" si="9"/>
        <v>0.6292558411278848</v>
      </c>
      <c r="G80" s="1">
        <f>IF(F80&gt;A75,0,1)</f>
        <v>1</v>
      </c>
      <c r="H80" s="1">
        <f t="shared" si="10"/>
        <v>0.86325974139383788</v>
      </c>
      <c r="I80" s="1">
        <f t="shared" si="11"/>
        <v>0.12564563592505235</v>
      </c>
      <c r="J80" s="1" t="b">
        <f t="shared" si="12"/>
        <v>0</v>
      </c>
    </row>
    <row r="81" spans="1:10" x14ac:dyDescent="0.3">
      <c r="A81" s="1">
        <f t="shared" si="13"/>
        <v>4</v>
      </c>
      <c r="B81" s="1">
        <f t="shared" si="7"/>
        <v>0.50524742935838618</v>
      </c>
      <c r="C81" s="1">
        <f t="shared" si="8"/>
        <v>-0.52133903363444312</v>
      </c>
      <c r="D81" s="1">
        <f>B81-A74</f>
        <v>-0.36967578148418656</v>
      </c>
      <c r="E81" s="1">
        <f>C81-B74</f>
        <v>0.14618605897774906</v>
      </c>
      <c r="F81" s="1">
        <f t="shared" si="9"/>
        <v>0.15803054725538998</v>
      </c>
      <c r="G81" s="1">
        <f>IF(F81&gt;A75,0,1)</f>
        <v>1</v>
      </c>
      <c r="H81" s="1">
        <f t="shared" si="10"/>
        <v>0.50524742935838618</v>
      </c>
      <c r="I81" s="1">
        <f t="shared" si="11"/>
        <v>-0.52133903363444312</v>
      </c>
      <c r="J81" s="1" t="b">
        <f t="shared" si="12"/>
        <v>0</v>
      </c>
    </row>
    <row r="82" spans="1:10" x14ac:dyDescent="0.3">
      <c r="A82" s="1">
        <f t="shared" si="13"/>
        <v>5</v>
      </c>
      <c r="B82" s="1">
        <f t="shared" si="7"/>
        <v>1.2407075520907429</v>
      </c>
      <c r="C82" s="1">
        <f t="shared" si="8"/>
        <v>1.1375317786926569</v>
      </c>
      <c r="D82" s="1">
        <f>B82-A74</f>
        <v>0.36578434124817016</v>
      </c>
      <c r="E82" s="1">
        <f>C82-B74</f>
        <v>1.8050568713048492</v>
      </c>
      <c r="F82" s="1">
        <f t="shared" si="9"/>
        <v>3.3920284929472087</v>
      </c>
      <c r="G82" s="1">
        <f>IF(F82&gt;A75,0,1)</f>
        <v>0</v>
      </c>
      <c r="H82" s="1">
        <f t="shared" si="10"/>
        <v>0</v>
      </c>
      <c r="I82" s="1">
        <f t="shared" si="11"/>
        <v>0</v>
      </c>
      <c r="J82" s="1" t="b">
        <f t="shared" si="12"/>
        <v>0</v>
      </c>
    </row>
    <row r="83" spans="1:10" x14ac:dyDescent="0.3">
      <c r="A83" s="1">
        <f t="shared" si="13"/>
        <v>6</v>
      </c>
      <c r="B83" s="1">
        <f t="shared" si="7"/>
        <v>2.4059380553909229</v>
      </c>
      <c r="C83" s="1">
        <f t="shared" si="8"/>
        <v>-0.36357269897985933</v>
      </c>
      <c r="D83" s="1">
        <f>B83-A74</f>
        <v>1.5310148445483502</v>
      </c>
      <c r="E83" s="1">
        <f>C83-B74</f>
        <v>0.30395239363233284</v>
      </c>
      <c r="F83" s="1">
        <f t="shared" si="9"/>
        <v>2.4363935118222333</v>
      </c>
      <c r="G83" s="1">
        <f>IF(F83&gt;A75,0,1)</f>
        <v>0</v>
      </c>
      <c r="H83" s="1">
        <f t="shared" si="10"/>
        <v>0</v>
      </c>
      <c r="I83" s="1">
        <f t="shared" si="11"/>
        <v>0</v>
      </c>
      <c r="J83" s="1" t="b">
        <f t="shared" si="12"/>
        <v>0</v>
      </c>
    </row>
    <row r="84" spans="1:10" x14ac:dyDescent="0.3">
      <c r="A84" s="1">
        <f t="shared" si="13"/>
        <v>7</v>
      </c>
      <c r="B84" s="1">
        <f t="shared" si="7"/>
        <v>0.38095633095156323</v>
      </c>
      <c r="C84" s="1">
        <f t="shared" si="8"/>
        <v>3.0801527331652849</v>
      </c>
      <c r="D84" s="1">
        <f>B84-A74</f>
        <v>-0.49396687989100951</v>
      </c>
      <c r="E84" s="1">
        <f>C84-B74</f>
        <v>3.747677825777477</v>
      </c>
      <c r="F84" s="1">
        <f t="shared" si="9"/>
        <v>14.289092364253456</v>
      </c>
      <c r="G84" s="1">
        <f>IF(F84&gt;A75,0,1)</f>
        <v>0</v>
      </c>
      <c r="H84" s="1">
        <f t="shared" si="10"/>
        <v>0</v>
      </c>
      <c r="I84" s="1">
        <f t="shared" si="11"/>
        <v>0</v>
      </c>
      <c r="J84" s="1" t="b">
        <f t="shared" si="12"/>
        <v>0</v>
      </c>
    </row>
    <row r="85" spans="1:10" x14ac:dyDescent="0.3">
      <c r="A85" s="1">
        <f t="shared" si="13"/>
        <v>8</v>
      </c>
      <c r="B85" s="1">
        <f t="shared" si="7"/>
        <v>-1.2946330775211872</v>
      </c>
      <c r="C85" s="1">
        <f t="shared" si="8"/>
        <v>1.547786941224466</v>
      </c>
      <c r="D85" s="1">
        <f>B85-A74</f>
        <v>-2.16955628836376</v>
      </c>
      <c r="E85" s="1">
        <f>C85-B74</f>
        <v>2.2153120338366583</v>
      </c>
      <c r="F85" s="1">
        <f t="shared" si="9"/>
        <v>9.6145818956402458</v>
      </c>
      <c r="G85" s="1">
        <f>IF(F85&gt;A75,0,1)</f>
        <v>0</v>
      </c>
      <c r="H85" s="1">
        <f t="shared" si="10"/>
        <v>0</v>
      </c>
      <c r="I85" s="1">
        <f t="shared" si="11"/>
        <v>0</v>
      </c>
      <c r="J85" s="1" t="b">
        <f t="shared" si="12"/>
        <v>0</v>
      </c>
    </row>
    <row r="86" spans="1:10" x14ac:dyDescent="0.3">
      <c r="A86" s="1">
        <f t="shared" si="13"/>
        <v>9</v>
      </c>
      <c r="B86" s="1">
        <f t="shared" si="7"/>
        <v>-1.061157717861017</v>
      </c>
      <c r="C86" s="1">
        <f t="shared" si="8"/>
        <v>0.22256318341291925</v>
      </c>
      <c r="D86" s="1">
        <f>B86-A74</f>
        <v>-1.9360809287035896</v>
      </c>
      <c r="E86" s="1">
        <f>C86-B74</f>
        <v>0.89008827602511142</v>
      </c>
      <c r="F86" s="1">
        <f t="shared" si="9"/>
        <v>4.5406665016071086</v>
      </c>
      <c r="G86" s="1">
        <f>IF(F86&gt;A75,0,1)</f>
        <v>0</v>
      </c>
      <c r="H86" s="1">
        <f t="shared" si="10"/>
        <v>0</v>
      </c>
      <c r="I86" s="1">
        <f t="shared" si="11"/>
        <v>0</v>
      </c>
      <c r="J86" s="1" t="b">
        <f t="shared" si="12"/>
        <v>0</v>
      </c>
    </row>
    <row r="87" spans="1:10" x14ac:dyDescent="0.3">
      <c r="A87" s="1">
        <f t="shared" si="13"/>
        <v>10</v>
      </c>
      <c r="B87" s="1">
        <f t="shared" si="7"/>
        <v>-0.12843118010240348</v>
      </c>
      <c r="C87" s="1">
        <f t="shared" si="8"/>
        <v>0.41060225425359065</v>
      </c>
      <c r="D87" s="1">
        <f>B87-A74</f>
        <v>-1.0033543909449762</v>
      </c>
      <c r="E87" s="1">
        <f>C87-B74</f>
        <v>1.0781273468657828</v>
      </c>
      <c r="F87" s="1">
        <f t="shared" si="9"/>
        <v>2.1690786098884161</v>
      </c>
      <c r="G87" s="1">
        <f>IF(F87&gt;A75,0,1)</f>
        <v>0</v>
      </c>
      <c r="H87" s="1">
        <f t="shared" si="10"/>
        <v>0</v>
      </c>
      <c r="I87" s="1">
        <f t="shared" si="11"/>
        <v>0</v>
      </c>
      <c r="J87" s="1" t="b">
        <f t="shared" si="12"/>
        <v>0</v>
      </c>
    </row>
    <row r="88" spans="1:10" x14ac:dyDescent="0.3">
      <c r="A88" s="1">
        <f t="shared" si="13"/>
        <v>11</v>
      </c>
      <c r="B88" s="1">
        <f t="shared" si="7"/>
        <v>0.65164589913931725</v>
      </c>
      <c r="C88" s="1">
        <f t="shared" si="8"/>
        <v>2.0672828517285664</v>
      </c>
      <c r="D88" s="1">
        <f>B88-A74</f>
        <v>-0.22327731170325549</v>
      </c>
      <c r="E88" s="1">
        <f>C88-B74</f>
        <v>2.7348079443407585</v>
      </c>
      <c r="F88" s="1">
        <f t="shared" si="9"/>
        <v>7.529027250350758</v>
      </c>
      <c r="G88" s="1">
        <f>IF(F88&gt;A75,0,1)</f>
        <v>0</v>
      </c>
      <c r="H88" s="1">
        <f t="shared" si="10"/>
        <v>0</v>
      </c>
      <c r="I88" s="1">
        <f t="shared" si="11"/>
        <v>0</v>
      </c>
      <c r="J88" s="1" t="b">
        <f t="shared" si="12"/>
        <v>0</v>
      </c>
    </row>
    <row r="89" spans="1:10" x14ac:dyDescent="0.3">
      <c r="A89" s="1">
        <f t="shared" si="13"/>
        <v>12</v>
      </c>
      <c r="B89" s="1">
        <f t="shared" si="7"/>
        <v>-0.74912760415551138</v>
      </c>
      <c r="C89" s="1">
        <f t="shared" si="8"/>
        <v>-1.5223396825075397</v>
      </c>
      <c r="D89" s="1">
        <f>B89-A74</f>
        <v>-1.6240508149980841</v>
      </c>
      <c r="E89" s="1">
        <f>C89-B74</f>
        <v>-0.85481458989534753</v>
      </c>
      <c r="F89" s="1">
        <f t="shared" si="9"/>
        <v>3.3682490327938925</v>
      </c>
      <c r="G89" s="1">
        <f>IF(F89&gt;A75,0,1)</f>
        <v>0</v>
      </c>
      <c r="H89" s="1">
        <f t="shared" si="10"/>
        <v>0</v>
      </c>
      <c r="I89" s="1">
        <f t="shared" si="11"/>
        <v>0</v>
      </c>
      <c r="J89" s="1" t="b">
        <f t="shared" si="12"/>
        <v>0</v>
      </c>
    </row>
    <row r="90" spans="1:10" x14ac:dyDescent="0.3">
      <c r="A90" s="1">
        <f t="shared" si="13"/>
        <v>13</v>
      </c>
      <c r="B90" s="1">
        <f t="shared" si="7"/>
        <v>1.4733636779292958</v>
      </c>
      <c r="C90" s="1">
        <f t="shared" si="8"/>
        <v>-0.73102419729287049</v>
      </c>
      <c r="D90" s="1">
        <f>B90-A74</f>
        <v>0.59844046708672305</v>
      </c>
      <c r="E90" s="1">
        <f>C90-B74</f>
        <v>-6.349910468067832E-2</v>
      </c>
      <c r="F90" s="1">
        <f t="shared" si="9"/>
        <v>0.36216312894222297</v>
      </c>
      <c r="G90" s="1">
        <f>IF(F90&gt;A75,0,1)</f>
        <v>1</v>
      </c>
      <c r="H90" s="1">
        <f t="shared" si="10"/>
        <v>1.4733636779292958</v>
      </c>
      <c r="I90" s="1">
        <f t="shared" si="11"/>
        <v>-0.73102419729287049</v>
      </c>
      <c r="J90" s="1" t="b">
        <f t="shared" si="12"/>
        <v>0</v>
      </c>
    </row>
    <row r="91" spans="1:10" x14ac:dyDescent="0.3">
      <c r="A91" s="1">
        <f t="shared" si="13"/>
        <v>14</v>
      </c>
      <c r="B91" s="1">
        <f t="shared" si="7"/>
        <v>-0.80536306848204697</v>
      </c>
      <c r="C91" s="1">
        <f t="shared" si="8"/>
        <v>-0.65925842326114859</v>
      </c>
      <c r="D91" s="1">
        <f>B91-A74</f>
        <v>-1.6802862793246196</v>
      </c>
      <c r="E91" s="1">
        <f>C91-B74</f>
        <v>8.2666693510435874E-3</v>
      </c>
      <c r="F91" s="1">
        <f t="shared" si="9"/>
        <v>2.8234303183087328</v>
      </c>
      <c r="G91" s="1">
        <f>IF(F91&gt;A75,0,1)</f>
        <v>0</v>
      </c>
      <c r="H91" s="1">
        <f t="shared" si="10"/>
        <v>0</v>
      </c>
      <c r="I91" s="1">
        <f t="shared" si="11"/>
        <v>0</v>
      </c>
      <c r="J91" s="1" t="b">
        <f t="shared" si="12"/>
        <v>0</v>
      </c>
    </row>
    <row r="92" spans="1:10" x14ac:dyDescent="0.3">
      <c r="A92" s="1">
        <f t="shared" si="13"/>
        <v>15</v>
      </c>
      <c r="B92" s="1">
        <f t="shared" si="7"/>
        <v>1.340399419497915</v>
      </c>
      <c r="C92" s="1">
        <f t="shared" si="8"/>
        <v>0.24333788963397013</v>
      </c>
      <c r="D92" s="1">
        <f>B92-A74</f>
        <v>0.46547620865534223</v>
      </c>
      <c r="E92" s="1">
        <f>C92-B74</f>
        <v>0.91086298224616224</v>
      </c>
      <c r="F92" s="1">
        <f t="shared" si="9"/>
        <v>1.0463394732505242</v>
      </c>
      <c r="G92" s="1">
        <f>IF(F92&gt;A75,0,1)</f>
        <v>0</v>
      </c>
      <c r="H92" s="1">
        <f t="shared" si="10"/>
        <v>0</v>
      </c>
      <c r="I92" s="1">
        <f t="shared" si="11"/>
        <v>0</v>
      </c>
      <c r="J92" s="1" t="b">
        <f t="shared" si="12"/>
        <v>0</v>
      </c>
    </row>
    <row r="93" spans="1:10" x14ac:dyDescent="0.3">
      <c r="A93" s="1">
        <f t="shared" si="13"/>
        <v>16</v>
      </c>
      <c r="B93" s="1">
        <f t="shared" si="7"/>
        <v>0.41791419398616159</v>
      </c>
      <c r="C93" s="1">
        <f t="shared" si="8"/>
        <v>0.59139716422315047</v>
      </c>
      <c r="D93" s="1">
        <f>B93-A74</f>
        <v>-0.45700901685641115</v>
      </c>
      <c r="E93" s="1">
        <f>C93-B74</f>
        <v>1.2589222568353426</v>
      </c>
      <c r="F93" s="1">
        <f t="shared" si="9"/>
        <v>1.793742490243456</v>
      </c>
      <c r="G93" s="1">
        <f>IF(F93&gt;A75,0,1)</f>
        <v>0</v>
      </c>
      <c r="H93" s="1">
        <f t="shared" si="10"/>
        <v>0</v>
      </c>
      <c r="I93" s="1">
        <f t="shared" si="11"/>
        <v>0</v>
      </c>
      <c r="J93" s="1" t="b">
        <f t="shared" si="12"/>
        <v>0</v>
      </c>
    </row>
    <row r="94" spans="1:10" x14ac:dyDescent="0.3">
      <c r="A94" s="1">
        <f t="shared" si="13"/>
        <v>17</v>
      </c>
      <c r="B94" s="1">
        <f t="shared" si="7"/>
        <v>1.6399590354936611</v>
      </c>
      <c r="C94" s="1">
        <f t="shared" si="8"/>
        <v>-2.4199478873619218</v>
      </c>
      <c r="D94" s="1">
        <f>B94-A74</f>
        <v>0.76503582465108833</v>
      </c>
      <c r="E94" s="1">
        <f>C94-B74</f>
        <v>-1.7524227947497297</v>
      </c>
      <c r="F94" s="1">
        <f t="shared" si="9"/>
        <v>3.6562654645580239</v>
      </c>
      <c r="G94" s="1">
        <f>IF(F94&gt;A75,0,1)</f>
        <v>0</v>
      </c>
      <c r="H94" s="1">
        <f t="shared" si="10"/>
        <v>0</v>
      </c>
      <c r="I94" s="1">
        <f t="shared" si="11"/>
        <v>0</v>
      </c>
      <c r="J94" s="1" t="b">
        <f t="shared" si="12"/>
        <v>0</v>
      </c>
    </row>
    <row r="95" spans="1:10" x14ac:dyDescent="0.3">
      <c r="A95" s="1">
        <f t="shared" si="13"/>
        <v>18</v>
      </c>
      <c r="B95" s="1">
        <f t="shared" si="7"/>
        <v>0.55982923192349876</v>
      </c>
      <c r="C95" s="1">
        <f t="shared" si="8"/>
        <v>-0.18842597776213385</v>
      </c>
      <c r="D95" s="1">
        <f>B95-A74</f>
        <v>-0.31509397891907398</v>
      </c>
      <c r="E95" s="1">
        <f>C95-B74</f>
        <v>0.47909911485005829</v>
      </c>
      <c r="F95" s="1">
        <f t="shared" si="9"/>
        <v>0.32882017740116321</v>
      </c>
      <c r="G95" s="1">
        <f>IF(F95&gt;A75,0,1)</f>
        <v>1</v>
      </c>
      <c r="H95" s="1">
        <f t="shared" si="10"/>
        <v>0.55982923192349876</v>
      </c>
      <c r="I95" s="1">
        <f t="shared" si="11"/>
        <v>-0.18842597776213385</v>
      </c>
      <c r="J95" s="1" t="b">
        <f t="shared" si="12"/>
        <v>0</v>
      </c>
    </row>
    <row r="96" spans="1:10" x14ac:dyDescent="0.3">
      <c r="A96" s="1">
        <f t="shared" si="13"/>
        <v>19</v>
      </c>
      <c r="B96" s="1">
        <f t="shared" si="7"/>
        <v>-0.65649337678175279</v>
      </c>
      <c r="C96" s="1">
        <f t="shared" si="8"/>
        <v>-8.2567370495402623E-2</v>
      </c>
      <c r="D96" s="1">
        <f>B96-A74</f>
        <v>-1.5314165876243255</v>
      </c>
      <c r="E96" s="1">
        <f>C96-B74</f>
        <v>0.58495772211678954</v>
      </c>
      <c r="F96" s="1">
        <f t="shared" si="9"/>
        <v>2.6874123015149967</v>
      </c>
      <c r="G96" s="1">
        <f>IF(F96&gt;A75,0,1)</f>
        <v>0</v>
      </c>
      <c r="H96" s="1">
        <f t="shared" si="10"/>
        <v>0</v>
      </c>
      <c r="I96" s="1">
        <f t="shared" si="11"/>
        <v>0</v>
      </c>
      <c r="J96" s="1" t="b">
        <f t="shared" si="12"/>
        <v>0</v>
      </c>
    </row>
    <row r="97" spans="1:10" x14ac:dyDescent="0.3">
      <c r="A97" s="1">
        <f t="shared" si="13"/>
        <v>20</v>
      </c>
      <c r="B97" s="1">
        <f t="shared" si="7"/>
        <v>1.5608631558693553</v>
      </c>
      <c r="C97" s="1">
        <f t="shared" si="8"/>
        <v>-0.88231660284004121</v>
      </c>
      <c r="D97" s="1">
        <f>B97-A74</f>
        <v>0.68593994502678257</v>
      </c>
      <c r="E97" s="1">
        <f>C97-B74</f>
        <v>-0.21479151022784904</v>
      </c>
      <c r="F97" s="1">
        <f t="shared" si="9"/>
        <v>0.51664900104930567</v>
      </c>
      <c r="G97" s="1">
        <f>IF(F97&gt;A75,0,1)</f>
        <v>1</v>
      </c>
      <c r="H97" s="1">
        <f t="shared" si="10"/>
        <v>1.5608631558693553</v>
      </c>
      <c r="I97" s="1">
        <f t="shared" si="11"/>
        <v>-0.88231660284004121</v>
      </c>
      <c r="J97" s="1" t="b">
        <f t="shared" si="12"/>
        <v>0</v>
      </c>
    </row>
    <row r="98" spans="1:10" x14ac:dyDescent="0.3">
      <c r="A98" s="1">
        <f t="shared" si="13"/>
        <v>21</v>
      </c>
      <c r="B98" s="1">
        <f t="shared" si="7"/>
        <v>0.88259545582414145</v>
      </c>
      <c r="C98" s="1">
        <f t="shared" si="8"/>
        <v>-0.34472540312448546</v>
      </c>
      <c r="D98" s="1">
        <f>B98-A74</f>
        <v>7.6722449815687099E-3</v>
      </c>
      <c r="E98" s="1">
        <f>C98-B74</f>
        <v>0.32279968948770671</v>
      </c>
      <c r="F98" s="1">
        <f t="shared" si="9"/>
        <v>0.10425850287641707</v>
      </c>
      <c r="G98" s="1">
        <f>IF(F98&gt;A75,0,1)</f>
        <v>1</v>
      </c>
      <c r="H98" s="1">
        <f t="shared" si="10"/>
        <v>0.88259545582414145</v>
      </c>
      <c r="I98" s="1">
        <f t="shared" si="11"/>
        <v>-0.34472540312448546</v>
      </c>
      <c r="J98" s="1" t="b">
        <f t="shared" si="12"/>
        <v>0</v>
      </c>
    </row>
    <row r="99" spans="1:10" x14ac:dyDescent="0.3">
      <c r="A99" s="1">
        <f t="shared" si="13"/>
        <v>22</v>
      </c>
      <c r="B99" s="1">
        <f t="shared" si="7"/>
        <v>-1.448572631894242</v>
      </c>
      <c r="C99" s="1">
        <f t="shared" si="8"/>
        <v>-0.34361884044202545</v>
      </c>
      <c r="D99" s="1">
        <f>B99-A74</f>
        <v>-2.3234958427368149</v>
      </c>
      <c r="E99" s="1">
        <f>C99-B74</f>
        <v>0.32390625217016672</v>
      </c>
      <c r="F99" s="1">
        <f t="shared" si="9"/>
        <v>5.5035481914101849</v>
      </c>
      <c r="G99" s="1">
        <f>IF(F99&gt;A75,0,1)</f>
        <v>0</v>
      </c>
      <c r="H99" s="1">
        <f t="shared" si="10"/>
        <v>0</v>
      </c>
      <c r="I99" s="1">
        <f t="shared" si="11"/>
        <v>0</v>
      </c>
      <c r="J99" s="1" t="b">
        <f t="shared" si="12"/>
        <v>0</v>
      </c>
    </row>
    <row r="100" spans="1:10" x14ac:dyDescent="0.3">
      <c r="A100" s="1">
        <f t="shared" si="13"/>
        <v>23</v>
      </c>
      <c r="B100" s="1">
        <f t="shared" si="7"/>
        <v>0.24957004832029139</v>
      </c>
      <c r="C100" s="1">
        <f t="shared" si="8"/>
        <v>-0.904319103180666</v>
      </c>
      <c r="D100" s="1">
        <f>B100-A74</f>
        <v>-0.62535316252228135</v>
      </c>
      <c r="E100" s="1">
        <f>C100-B74</f>
        <v>-0.23679401056847382</v>
      </c>
      <c r="F100" s="1">
        <f t="shared" si="9"/>
        <v>0.44713798131772131</v>
      </c>
      <c r="G100" s="1">
        <f>IF(F100&gt;A75,0,1)</f>
        <v>1</v>
      </c>
      <c r="H100" s="1">
        <f t="shared" si="10"/>
        <v>0.24957004832029139</v>
      </c>
      <c r="I100" s="1">
        <f t="shared" si="11"/>
        <v>-0.904319103180666</v>
      </c>
      <c r="J100" s="1" t="b">
        <f t="shared" si="12"/>
        <v>0</v>
      </c>
    </row>
    <row r="101" spans="1:10" x14ac:dyDescent="0.3">
      <c r="A101" s="1">
        <f t="shared" si="13"/>
        <v>24</v>
      </c>
      <c r="B101" s="1">
        <f t="shared" si="7"/>
        <v>0.85200760003422993</v>
      </c>
      <c r="C101" s="1">
        <f t="shared" si="8"/>
        <v>0.92890453980190713</v>
      </c>
      <c r="D101" s="1">
        <f>B101-A74</f>
        <v>-2.2915610808342812E-2</v>
      </c>
      <c r="E101" s="1">
        <f>C101-B74</f>
        <v>1.5964296324140994</v>
      </c>
      <c r="F101" s="1">
        <f t="shared" si="9"/>
        <v>2.5491126964685362</v>
      </c>
      <c r="G101" s="1">
        <f>IF(F101&gt;A75,0,1)</f>
        <v>0</v>
      </c>
      <c r="H101" s="1">
        <f t="shared" si="10"/>
        <v>0</v>
      </c>
      <c r="I101" s="1">
        <f t="shared" si="11"/>
        <v>0</v>
      </c>
      <c r="J101" s="1" t="b">
        <f t="shared" si="12"/>
        <v>0</v>
      </c>
    </row>
    <row r="102" spans="1:10" x14ac:dyDescent="0.3">
      <c r="A102" s="1">
        <f t="shared" si="13"/>
        <v>25</v>
      </c>
      <c r="B102" s="1">
        <f t="shared" si="7"/>
        <v>0.13788092419104772</v>
      </c>
      <c r="C102" s="1">
        <f t="shared" si="8"/>
        <v>0.37480457384351251</v>
      </c>
      <c r="D102" s="1">
        <f>B102-A74</f>
        <v>-0.73704228665152505</v>
      </c>
      <c r="E102" s="1">
        <f>C102-B74</f>
        <v>1.0423296664557047</v>
      </c>
      <c r="F102" s="1">
        <f t="shared" si="9"/>
        <v>1.6296824658861695</v>
      </c>
      <c r="G102" s="1">
        <f>IF(F102&gt;A75,0,1)</f>
        <v>0</v>
      </c>
      <c r="H102" s="1">
        <f t="shared" si="10"/>
        <v>0</v>
      </c>
      <c r="I102" s="1">
        <f t="shared" si="11"/>
        <v>0</v>
      </c>
      <c r="J102" s="1" t="b">
        <f t="shared" si="12"/>
        <v>0</v>
      </c>
    </row>
    <row r="103" spans="1:10" x14ac:dyDescent="0.3">
      <c r="A103" s="1">
        <f t="shared" si="13"/>
        <v>26</v>
      </c>
      <c r="B103" s="1">
        <f t="shared" si="7"/>
        <v>-0.75780221037639195</v>
      </c>
      <c r="C103" s="1">
        <f t="shared" si="8"/>
        <v>-1.0713892751965188</v>
      </c>
      <c r="D103" s="1">
        <f>B103-A74</f>
        <v>-1.6327254212189648</v>
      </c>
      <c r="E103" s="1">
        <f>C103-B74</f>
        <v>-0.40386418258432666</v>
      </c>
      <c r="F103" s="1">
        <f t="shared" si="9"/>
        <v>2.8288985790691523</v>
      </c>
      <c r="G103" s="1">
        <f>IF(F103&gt;A75,0,1)</f>
        <v>0</v>
      </c>
      <c r="H103" s="1">
        <f t="shared" si="10"/>
        <v>0</v>
      </c>
      <c r="I103" s="1">
        <f t="shared" si="11"/>
        <v>0</v>
      </c>
      <c r="J103" s="1" t="b">
        <f t="shared" si="12"/>
        <v>0</v>
      </c>
    </row>
    <row r="104" spans="1:10" x14ac:dyDescent="0.3">
      <c r="A104" s="1">
        <f t="shared" si="13"/>
        <v>27</v>
      </c>
      <c r="B104" s="1">
        <f t="shared" si="7"/>
        <v>0.89299347667304085</v>
      </c>
      <c r="C104" s="1">
        <f t="shared" si="8"/>
        <v>-1.1005253304507057</v>
      </c>
      <c r="D104" s="1">
        <f>B104-A74</f>
        <v>1.8070265830468113E-2</v>
      </c>
      <c r="E104" s="1">
        <f>C104-B74</f>
        <v>-0.43300023783851349</v>
      </c>
      <c r="F104" s="1">
        <f t="shared" si="9"/>
        <v>0.18781574047539304</v>
      </c>
      <c r="G104" s="1">
        <f>IF(F104&gt;A75,0,1)</f>
        <v>1</v>
      </c>
      <c r="H104" s="1">
        <f t="shared" si="10"/>
        <v>0.89299347667304085</v>
      </c>
      <c r="I104" s="1">
        <f t="shared" si="11"/>
        <v>-1.1005253304507057</v>
      </c>
      <c r="J104" s="1" t="b">
        <f t="shared" si="12"/>
        <v>0</v>
      </c>
    </row>
    <row r="105" spans="1:10" x14ac:dyDescent="0.3">
      <c r="A105" s="1">
        <f t="shared" si="13"/>
        <v>28</v>
      </c>
      <c r="B105" s="1">
        <f t="shared" si="7"/>
        <v>-0.77563893277149387</v>
      </c>
      <c r="C105" s="1">
        <f t="shared" si="8"/>
        <v>-0.17871968600735788</v>
      </c>
      <c r="D105" s="1">
        <f>B105-A74</f>
        <v>-1.6505621436140667</v>
      </c>
      <c r="E105" s="1">
        <f>C105-B74</f>
        <v>0.48880540660483429</v>
      </c>
      <c r="F105" s="1">
        <f t="shared" si="9"/>
        <v>2.9632861154579802</v>
      </c>
      <c r="G105" s="1">
        <f>IF(F105&gt;A75,0,1)</f>
        <v>0</v>
      </c>
      <c r="H105" s="1">
        <f t="shared" si="10"/>
        <v>0</v>
      </c>
      <c r="I105" s="1">
        <f t="shared" si="11"/>
        <v>0</v>
      </c>
      <c r="J105" s="1" t="b">
        <f t="shared" si="12"/>
        <v>0</v>
      </c>
    </row>
    <row r="106" spans="1:10" x14ac:dyDescent="0.3">
      <c r="A106" s="1">
        <f t="shared" si="13"/>
        <v>29</v>
      </c>
      <c r="B106" s="1">
        <f t="shared" si="7"/>
        <v>1.9813318465562726</v>
      </c>
      <c r="C106" s="1">
        <f t="shared" si="8"/>
        <v>1.3015684025001548</v>
      </c>
      <c r="D106" s="1">
        <f>B106-A74</f>
        <v>1.1064086357137</v>
      </c>
      <c r="E106" s="1">
        <f>C106-B74</f>
        <v>1.9690934951123471</v>
      </c>
      <c r="F106" s="1">
        <f t="shared" si="9"/>
        <v>5.1014692616756099</v>
      </c>
      <c r="G106" s="1">
        <f>IF(F106&gt;A75,0,1)</f>
        <v>0</v>
      </c>
      <c r="H106" s="1">
        <f t="shared" si="10"/>
        <v>0</v>
      </c>
      <c r="I106" s="1">
        <f t="shared" si="11"/>
        <v>0</v>
      </c>
      <c r="J106" s="1" t="b">
        <f t="shared" si="12"/>
        <v>0</v>
      </c>
    </row>
    <row r="107" spans="1:10" x14ac:dyDescent="0.3">
      <c r="A107" s="1">
        <f t="shared" si="13"/>
        <v>30</v>
      </c>
      <c r="B107" s="1">
        <f t="shared" si="7"/>
        <v>-0.26493784558919387</v>
      </c>
      <c r="C107" s="1">
        <f t="shared" si="8"/>
        <v>0.27093650056274449</v>
      </c>
      <c r="D107" s="1">
        <f>B107-A74</f>
        <v>-1.1398610564317666</v>
      </c>
      <c r="E107" s="1">
        <f>C107-B74</f>
        <v>0.93846159317493671</v>
      </c>
      <c r="F107" s="1">
        <f t="shared" si="9"/>
        <v>2.1799933898341832</v>
      </c>
      <c r="G107" s="1">
        <f>IF(F107&gt;A75,0,1)</f>
        <v>0</v>
      </c>
      <c r="H107" s="1">
        <f t="shared" si="10"/>
        <v>0</v>
      </c>
      <c r="I107" s="1">
        <f t="shared" si="11"/>
        <v>0</v>
      </c>
      <c r="J107" s="1" t="b">
        <f t="shared" si="12"/>
        <v>0</v>
      </c>
    </row>
    <row r="108" spans="1:10" x14ac:dyDescent="0.3">
      <c r="F108" s="1" t="s">
        <v>16</v>
      </c>
      <c r="G108" s="1">
        <f>SUM(G78:G107)</f>
        <v>8</v>
      </c>
    </row>
    <row r="110" spans="1:10" x14ac:dyDescent="0.3">
      <c r="A110" s="1" t="s">
        <v>18</v>
      </c>
    </row>
    <row r="111" spans="1:10" x14ac:dyDescent="0.3">
      <c r="A111" s="1">
        <v>2</v>
      </c>
      <c r="B111" s="1">
        <v>2</v>
      </c>
    </row>
    <row r="112" spans="1:10" x14ac:dyDescent="0.3">
      <c r="A112" s="1">
        <f>SUM(H78:H107)/G108</f>
        <v>0.87346527716148092</v>
      </c>
      <c r="B112" s="1">
        <f>SUM(I78:I107)/G108</f>
        <v>-0.5683787515450367</v>
      </c>
    </row>
    <row r="113" spans="1:10" x14ac:dyDescent="0.3">
      <c r="A113" s="1">
        <f>A75</f>
        <v>1</v>
      </c>
      <c r="B113" s="1">
        <f>B75</f>
        <v>0.2</v>
      </c>
    </row>
    <row r="115" spans="1:10" x14ac:dyDescent="0.3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22</v>
      </c>
    </row>
    <row r="116" spans="1:10" x14ac:dyDescent="0.3">
      <c r="A116" s="1">
        <v>1</v>
      </c>
      <c r="B116" s="1">
        <f>INDEX(A$3:A$32,A116)</f>
        <v>-2.5543663986074772</v>
      </c>
      <c r="C116" s="1">
        <f>INDEX(B$3:B$32,A116)</f>
        <v>-0.32117082445948669</v>
      </c>
      <c r="D116" s="1">
        <f>B116-A112</f>
        <v>-3.427831675768958</v>
      </c>
      <c r="E116" s="1">
        <f>C116-B112</f>
        <v>0.24720792708555001</v>
      </c>
      <c r="F116" s="1">
        <f>SUMPRODUCT(D116:E116,D116:E116)</f>
        <v>11.811141756618957</v>
      </c>
      <c r="G116" s="1">
        <f>IF(F116&gt;A113,0,1)</f>
        <v>0</v>
      </c>
      <c r="H116" s="1">
        <f>G116*B116</f>
        <v>0</v>
      </c>
      <c r="I116" s="1">
        <f>G116*C116</f>
        <v>0</v>
      </c>
      <c r="J116" s="1" t="b">
        <f>F116&lt;B$37*B$37</f>
        <v>0</v>
      </c>
    </row>
    <row r="117" spans="1:10" x14ac:dyDescent="0.3">
      <c r="A117" s="1">
        <f>A116+1</f>
        <v>2</v>
      </c>
      <c r="B117" s="1">
        <f t="shared" ref="B117:B145" si="14">INDEX(A$3:A$32,A117)</f>
        <v>-1.2240815571424164</v>
      </c>
      <c r="C117" s="1">
        <f t="shared" ref="C117:C145" si="15">INDEX(B$3:B$32,A117)</f>
        <v>-0.90805256425299141</v>
      </c>
      <c r="D117" s="1">
        <f>B117-A112</f>
        <v>-2.0975468343038974</v>
      </c>
      <c r="E117" s="1">
        <f>C117-B112</f>
        <v>-0.33967381270795471</v>
      </c>
      <c r="F117" s="1">
        <f t="shared" ref="F117:F145" si="16">SUMPRODUCT(D117:E117,D117:E117)</f>
        <v>4.5150810211378607</v>
      </c>
      <c r="G117" s="1">
        <f>IF(F117&gt;A113,0,1)</f>
        <v>0</v>
      </c>
      <c r="H117" s="1">
        <f t="shared" ref="H117:H145" si="17">G117*B117</f>
        <v>0</v>
      </c>
      <c r="I117" s="1">
        <f t="shared" ref="I117:I145" si="18">G117*C117</f>
        <v>0</v>
      </c>
      <c r="J117" s="1" t="b">
        <f t="shared" ref="J117:J145" si="19">F117&lt;B$37*B$37</f>
        <v>0</v>
      </c>
    </row>
    <row r="118" spans="1:10" x14ac:dyDescent="0.3">
      <c r="A118" s="1">
        <f t="shared" ref="A118:A145" si="20">A117+1</f>
        <v>3</v>
      </c>
      <c r="B118" s="1">
        <f t="shared" si="14"/>
        <v>0.86325974139383788</v>
      </c>
      <c r="C118" s="1">
        <f t="shared" si="15"/>
        <v>0.12564563592505235</v>
      </c>
      <c r="D118" s="1">
        <f>B118-A112</f>
        <v>-1.0205535767643048E-2</v>
      </c>
      <c r="E118" s="1">
        <f>C118-B112</f>
        <v>0.6940243874700891</v>
      </c>
      <c r="F118" s="1">
        <f t="shared" si="16"/>
        <v>0.48177400336353698</v>
      </c>
      <c r="G118" s="1">
        <f>IF(F118&gt;A113,0,1)</f>
        <v>1</v>
      </c>
      <c r="H118" s="1">
        <f t="shared" si="17"/>
        <v>0.86325974139383788</v>
      </c>
      <c r="I118" s="1">
        <f t="shared" si="18"/>
        <v>0.12564563592505235</v>
      </c>
      <c r="J118" s="1" t="b">
        <f t="shared" si="19"/>
        <v>0</v>
      </c>
    </row>
    <row r="119" spans="1:10" x14ac:dyDescent="0.3">
      <c r="A119" s="1">
        <f t="shared" si="20"/>
        <v>4</v>
      </c>
      <c r="B119" s="1">
        <f t="shared" si="14"/>
        <v>0.50524742935838618</v>
      </c>
      <c r="C119" s="1">
        <f t="shared" si="15"/>
        <v>-0.52133903363444312</v>
      </c>
      <c r="D119" s="1">
        <f>B119-A112</f>
        <v>-0.36821784780309474</v>
      </c>
      <c r="E119" s="1">
        <f>C119-B112</f>
        <v>4.7039717910593581E-2</v>
      </c>
      <c r="F119" s="1">
        <f t="shared" si="16"/>
        <v>0.13779711850185128</v>
      </c>
      <c r="G119" s="1">
        <f>IF(F119&gt;A113,0,1)</f>
        <v>1</v>
      </c>
      <c r="H119" s="1">
        <f t="shared" si="17"/>
        <v>0.50524742935838618</v>
      </c>
      <c r="I119" s="1">
        <f t="shared" si="18"/>
        <v>-0.52133903363444312</v>
      </c>
      <c r="J119" s="1" t="b">
        <f t="shared" si="19"/>
        <v>0</v>
      </c>
    </row>
    <row r="120" spans="1:10" x14ac:dyDescent="0.3">
      <c r="A120" s="1">
        <f t="shared" si="20"/>
        <v>5</v>
      </c>
      <c r="B120" s="1">
        <f t="shared" si="14"/>
        <v>1.2407075520907429</v>
      </c>
      <c r="C120" s="1">
        <f t="shared" si="15"/>
        <v>1.1375317786926569</v>
      </c>
      <c r="D120" s="1">
        <f>B120-A112</f>
        <v>0.36724227492926198</v>
      </c>
      <c r="E120" s="1">
        <f>C120-B112</f>
        <v>1.7059105302376936</v>
      </c>
      <c r="F120" s="1">
        <f t="shared" si="16"/>
        <v>3.0449976256710687</v>
      </c>
      <c r="G120" s="1">
        <f>IF(F120&gt;A113,0,1)</f>
        <v>0</v>
      </c>
      <c r="H120" s="1">
        <f t="shared" si="17"/>
        <v>0</v>
      </c>
      <c r="I120" s="1">
        <f t="shared" si="18"/>
        <v>0</v>
      </c>
      <c r="J120" s="1" t="b">
        <f t="shared" si="19"/>
        <v>0</v>
      </c>
    </row>
    <row r="121" spans="1:10" x14ac:dyDescent="0.3">
      <c r="A121" s="1">
        <f t="shared" si="20"/>
        <v>6</v>
      </c>
      <c r="B121" s="1">
        <f t="shared" si="14"/>
        <v>2.4059380553909229</v>
      </c>
      <c r="C121" s="1">
        <f t="shared" si="15"/>
        <v>-0.36357269897985933</v>
      </c>
      <c r="D121" s="1">
        <f>B121-A112</f>
        <v>1.5324727782294421</v>
      </c>
      <c r="E121" s="1">
        <f>C121-B112</f>
        <v>0.20480605256517737</v>
      </c>
      <c r="F121" s="1">
        <f t="shared" si="16"/>
        <v>2.3904183351815949</v>
      </c>
      <c r="G121" s="1">
        <f>IF(F121&gt;A113,0,1)</f>
        <v>0</v>
      </c>
      <c r="H121" s="1">
        <f t="shared" si="17"/>
        <v>0</v>
      </c>
      <c r="I121" s="1">
        <f t="shared" si="18"/>
        <v>0</v>
      </c>
      <c r="J121" s="1" t="b">
        <f t="shared" si="19"/>
        <v>0</v>
      </c>
    </row>
    <row r="122" spans="1:10" x14ac:dyDescent="0.3">
      <c r="A122" s="1">
        <f t="shared" si="20"/>
        <v>7</v>
      </c>
      <c r="B122" s="1">
        <f t="shared" si="14"/>
        <v>0.38095633095156323</v>
      </c>
      <c r="C122" s="1">
        <f t="shared" si="15"/>
        <v>3.0801527331652849</v>
      </c>
      <c r="D122" s="1">
        <f>B122-A112</f>
        <v>-0.4925089462099177</v>
      </c>
      <c r="E122" s="1">
        <f>C122-B112</f>
        <v>3.6485314847103218</v>
      </c>
      <c r="F122" s="1">
        <f t="shared" si="16"/>
        <v>13.554347057019308</v>
      </c>
      <c r="G122" s="1">
        <f>IF(F122&gt;A113,0,1)</f>
        <v>0</v>
      </c>
      <c r="H122" s="1">
        <f t="shared" si="17"/>
        <v>0</v>
      </c>
      <c r="I122" s="1">
        <f t="shared" si="18"/>
        <v>0</v>
      </c>
      <c r="J122" s="1" t="b">
        <f t="shared" si="19"/>
        <v>0</v>
      </c>
    </row>
    <row r="123" spans="1:10" x14ac:dyDescent="0.3">
      <c r="A123" s="1">
        <f t="shared" si="20"/>
        <v>8</v>
      </c>
      <c r="B123" s="1">
        <f t="shared" si="14"/>
        <v>-1.2946330775211872</v>
      </c>
      <c r="C123" s="1">
        <f t="shared" si="15"/>
        <v>1.547786941224466</v>
      </c>
      <c r="D123" s="1">
        <f>B123-A112</f>
        <v>-2.1680983546826682</v>
      </c>
      <c r="E123" s="1">
        <f>C123-B112</f>
        <v>2.1161656927695027</v>
      </c>
      <c r="F123" s="1">
        <f t="shared" si="16"/>
        <v>9.1788077148323239</v>
      </c>
      <c r="G123" s="1">
        <f>IF(F123&gt;A113,0,1)</f>
        <v>0</v>
      </c>
      <c r="H123" s="1">
        <f t="shared" si="17"/>
        <v>0</v>
      </c>
      <c r="I123" s="1">
        <f t="shared" si="18"/>
        <v>0</v>
      </c>
      <c r="J123" s="1" t="b">
        <f t="shared" si="19"/>
        <v>0</v>
      </c>
    </row>
    <row r="124" spans="1:10" x14ac:dyDescent="0.3">
      <c r="A124" s="1">
        <f t="shared" si="20"/>
        <v>9</v>
      </c>
      <c r="B124" s="1">
        <f t="shared" si="14"/>
        <v>-1.061157717861017</v>
      </c>
      <c r="C124" s="1">
        <f t="shared" si="15"/>
        <v>0.22256318341291925</v>
      </c>
      <c r="D124" s="1">
        <f>B124-A112</f>
        <v>-1.9346229950224978</v>
      </c>
      <c r="E124" s="1">
        <f>C124-B112</f>
        <v>0.79094193495795595</v>
      </c>
      <c r="F124" s="1">
        <f t="shared" si="16"/>
        <v>4.3683552773448548</v>
      </c>
      <c r="G124" s="1">
        <f>IF(F124&gt;A113,0,1)</f>
        <v>0</v>
      </c>
      <c r="H124" s="1">
        <f t="shared" si="17"/>
        <v>0</v>
      </c>
      <c r="I124" s="1">
        <f t="shared" si="18"/>
        <v>0</v>
      </c>
      <c r="J124" s="1" t="b">
        <f t="shared" si="19"/>
        <v>0</v>
      </c>
    </row>
    <row r="125" spans="1:10" x14ac:dyDescent="0.3">
      <c r="A125" s="1">
        <f t="shared" si="20"/>
        <v>10</v>
      </c>
      <c r="B125" s="1">
        <f t="shared" si="14"/>
        <v>-0.12843118010240348</v>
      </c>
      <c r="C125" s="1">
        <f t="shared" si="15"/>
        <v>0.41060225425359065</v>
      </c>
      <c r="D125" s="1">
        <f>B125-A112</f>
        <v>-1.0018964572638844</v>
      </c>
      <c r="E125" s="1">
        <f>C125-B112</f>
        <v>0.97898100579862735</v>
      </c>
      <c r="F125" s="1">
        <f t="shared" si="16"/>
        <v>1.9622003207924146</v>
      </c>
      <c r="G125" s="1">
        <f>IF(F125&gt;A113,0,1)</f>
        <v>0</v>
      </c>
      <c r="H125" s="1">
        <f t="shared" si="17"/>
        <v>0</v>
      </c>
      <c r="I125" s="1">
        <f t="shared" si="18"/>
        <v>0</v>
      </c>
      <c r="J125" s="1" t="b">
        <f t="shared" si="19"/>
        <v>0</v>
      </c>
    </row>
    <row r="126" spans="1:10" x14ac:dyDescent="0.3">
      <c r="A126" s="1">
        <f t="shared" si="20"/>
        <v>11</v>
      </c>
      <c r="B126" s="1">
        <f t="shared" si="14"/>
        <v>0.65164589913931725</v>
      </c>
      <c r="C126" s="1">
        <f t="shared" si="15"/>
        <v>2.0672828517285664</v>
      </c>
      <c r="D126" s="1">
        <f>B126-A112</f>
        <v>-0.22181937802216367</v>
      </c>
      <c r="E126" s="1">
        <f>C126-B112</f>
        <v>2.6356616032736033</v>
      </c>
      <c r="F126" s="1">
        <f t="shared" si="16"/>
        <v>6.9959159234369208</v>
      </c>
      <c r="G126" s="1">
        <f>IF(F126&gt;A113,0,1)</f>
        <v>0</v>
      </c>
      <c r="H126" s="1">
        <f t="shared" si="17"/>
        <v>0</v>
      </c>
      <c r="I126" s="1">
        <f t="shared" si="18"/>
        <v>0</v>
      </c>
      <c r="J126" s="1" t="b">
        <f t="shared" si="19"/>
        <v>0</v>
      </c>
    </row>
    <row r="127" spans="1:10" x14ac:dyDescent="0.3">
      <c r="A127" s="1">
        <f t="shared" si="20"/>
        <v>12</v>
      </c>
      <c r="B127" s="1">
        <f t="shared" si="14"/>
        <v>-0.74912760415551138</v>
      </c>
      <c r="C127" s="1">
        <f t="shared" si="15"/>
        <v>-1.5223396825075397</v>
      </c>
      <c r="D127" s="1">
        <f>B127-A112</f>
        <v>-1.6225928813169923</v>
      </c>
      <c r="E127" s="1">
        <f>C127-B112</f>
        <v>-0.95396093096250301</v>
      </c>
      <c r="F127" s="1">
        <f t="shared" si="16"/>
        <v>3.5428491163034246</v>
      </c>
      <c r="G127" s="1">
        <f>IF(F127&gt;A113,0,1)</f>
        <v>0</v>
      </c>
      <c r="H127" s="1">
        <f t="shared" si="17"/>
        <v>0</v>
      </c>
      <c r="I127" s="1">
        <f t="shared" si="18"/>
        <v>0</v>
      </c>
      <c r="J127" s="1" t="b">
        <f t="shared" si="19"/>
        <v>0</v>
      </c>
    </row>
    <row r="128" spans="1:10" x14ac:dyDescent="0.3">
      <c r="A128" s="1">
        <f t="shared" si="20"/>
        <v>13</v>
      </c>
      <c r="B128" s="1">
        <f t="shared" si="14"/>
        <v>1.4733636779292958</v>
      </c>
      <c r="C128" s="1">
        <f t="shared" si="15"/>
        <v>-0.73102419729287049</v>
      </c>
      <c r="D128" s="1">
        <f>B128-A112</f>
        <v>0.59989840076781487</v>
      </c>
      <c r="E128" s="1">
        <f>C128-B112</f>
        <v>-0.16264544574783379</v>
      </c>
      <c r="F128" s="1">
        <f t="shared" si="16"/>
        <v>0.38633163226629341</v>
      </c>
      <c r="G128" s="1">
        <f>IF(F128&gt;A113,0,1)</f>
        <v>1</v>
      </c>
      <c r="H128" s="1">
        <f t="shared" si="17"/>
        <v>1.4733636779292958</v>
      </c>
      <c r="I128" s="1">
        <f t="shared" si="18"/>
        <v>-0.73102419729287049</v>
      </c>
      <c r="J128" s="1" t="b">
        <f t="shared" si="19"/>
        <v>0</v>
      </c>
    </row>
    <row r="129" spans="1:10" x14ac:dyDescent="0.3">
      <c r="A129" s="1">
        <f t="shared" si="20"/>
        <v>14</v>
      </c>
      <c r="B129" s="1">
        <f t="shared" si="14"/>
        <v>-0.80536306848204697</v>
      </c>
      <c r="C129" s="1">
        <f t="shared" si="15"/>
        <v>-0.65925842326114859</v>
      </c>
      <c r="D129" s="1">
        <f>B129-A112</f>
        <v>-1.6788283456435278</v>
      </c>
      <c r="E129" s="1">
        <f>C129-B112</f>
        <v>-9.0879671716111887E-2</v>
      </c>
      <c r="F129" s="1">
        <f t="shared" si="16"/>
        <v>2.8267237288674125</v>
      </c>
      <c r="G129" s="1">
        <f>IF(F129&gt;A113,0,1)</f>
        <v>0</v>
      </c>
      <c r="H129" s="1">
        <f t="shared" si="17"/>
        <v>0</v>
      </c>
      <c r="I129" s="1">
        <f t="shared" si="18"/>
        <v>0</v>
      </c>
      <c r="J129" s="1" t="b">
        <f t="shared" si="19"/>
        <v>0</v>
      </c>
    </row>
    <row r="130" spans="1:10" x14ac:dyDescent="0.3">
      <c r="A130" s="1">
        <f t="shared" si="20"/>
        <v>15</v>
      </c>
      <c r="B130" s="1">
        <f t="shared" si="14"/>
        <v>1.340399419497915</v>
      </c>
      <c r="C130" s="1">
        <f t="shared" si="15"/>
        <v>0.24333788963397013</v>
      </c>
      <c r="D130" s="1">
        <f>B130-A112</f>
        <v>0.46693414233643404</v>
      </c>
      <c r="E130" s="1">
        <f>C130-B112</f>
        <v>0.81171664117900688</v>
      </c>
      <c r="F130" s="1">
        <f t="shared" si="16"/>
        <v>0.87691139884638991</v>
      </c>
      <c r="G130" s="1">
        <f>IF(F130&gt;A113,0,1)</f>
        <v>1</v>
      </c>
      <c r="H130" s="1">
        <f t="shared" si="17"/>
        <v>1.340399419497915</v>
      </c>
      <c r="I130" s="1">
        <f t="shared" si="18"/>
        <v>0.24333788963397013</v>
      </c>
      <c r="J130" s="1" t="b">
        <f t="shared" si="19"/>
        <v>0</v>
      </c>
    </row>
    <row r="131" spans="1:10" x14ac:dyDescent="0.3">
      <c r="A131" s="1">
        <f t="shared" si="20"/>
        <v>16</v>
      </c>
      <c r="B131" s="1">
        <f t="shared" si="14"/>
        <v>0.41791419398616159</v>
      </c>
      <c r="C131" s="1">
        <f t="shared" si="15"/>
        <v>0.59139716422315047</v>
      </c>
      <c r="D131" s="1">
        <f>B131-A112</f>
        <v>-0.45555108317531934</v>
      </c>
      <c r="E131" s="1">
        <f>C131-B112</f>
        <v>1.1597759157681873</v>
      </c>
      <c r="F131" s="1">
        <f t="shared" si="16"/>
        <v>1.5526069641781441</v>
      </c>
      <c r="G131" s="1">
        <f>IF(F131&gt;A113,0,1)</f>
        <v>0</v>
      </c>
      <c r="H131" s="1">
        <f t="shared" si="17"/>
        <v>0</v>
      </c>
      <c r="I131" s="1">
        <f t="shared" si="18"/>
        <v>0</v>
      </c>
      <c r="J131" s="1" t="b">
        <f t="shared" si="19"/>
        <v>0</v>
      </c>
    </row>
    <row r="132" spans="1:10" x14ac:dyDescent="0.3">
      <c r="A132" s="1">
        <f t="shared" si="20"/>
        <v>17</v>
      </c>
      <c r="B132" s="1">
        <f t="shared" si="14"/>
        <v>1.6399590354936611</v>
      </c>
      <c r="C132" s="1">
        <f t="shared" si="15"/>
        <v>-2.4199478873619218</v>
      </c>
      <c r="D132" s="1">
        <f>B132-A112</f>
        <v>0.76649375833218014</v>
      </c>
      <c r="E132" s="1">
        <f>C132-B112</f>
        <v>-1.8515691358168851</v>
      </c>
      <c r="F132" s="1">
        <f t="shared" si="16"/>
        <v>4.0158209462718775</v>
      </c>
      <c r="G132" s="1">
        <f>IF(F132&gt;A113,0,1)</f>
        <v>0</v>
      </c>
      <c r="H132" s="1">
        <f t="shared" si="17"/>
        <v>0</v>
      </c>
      <c r="I132" s="1">
        <f t="shared" si="18"/>
        <v>0</v>
      </c>
      <c r="J132" s="1" t="b">
        <f t="shared" si="19"/>
        <v>0</v>
      </c>
    </row>
    <row r="133" spans="1:10" x14ac:dyDescent="0.3">
      <c r="A133" s="1">
        <f t="shared" si="20"/>
        <v>18</v>
      </c>
      <c r="B133" s="1">
        <f t="shared" si="14"/>
        <v>0.55982923192349876</v>
      </c>
      <c r="C133" s="1">
        <f t="shared" si="15"/>
        <v>-0.18842597776213385</v>
      </c>
      <c r="D133" s="1">
        <f>B133-A112</f>
        <v>-0.31363604523798216</v>
      </c>
      <c r="E133" s="1">
        <f>C133-B112</f>
        <v>0.37995277378290282</v>
      </c>
      <c r="F133" s="1">
        <f t="shared" si="16"/>
        <v>0.24273167917784333</v>
      </c>
      <c r="G133" s="1">
        <f>IF(F133&gt;A113,0,1)</f>
        <v>1</v>
      </c>
      <c r="H133" s="1">
        <f t="shared" si="17"/>
        <v>0.55982923192349876</v>
      </c>
      <c r="I133" s="1">
        <f t="shared" si="18"/>
        <v>-0.18842597776213385</v>
      </c>
      <c r="J133" s="1" t="b">
        <f t="shared" si="19"/>
        <v>0</v>
      </c>
    </row>
    <row r="134" spans="1:10" x14ac:dyDescent="0.3">
      <c r="A134" s="1">
        <f t="shared" si="20"/>
        <v>19</v>
      </c>
      <c r="B134" s="1">
        <f t="shared" si="14"/>
        <v>-0.65649337678175279</v>
      </c>
      <c r="C134" s="1">
        <f t="shared" si="15"/>
        <v>-8.2567370495402623E-2</v>
      </c>
      <c r="D134" s="1">
        <f>B134-A112</f>
        <v>-1.5299586539432337</v>
      </c>
      <c r="E134" s="1">
        <f>C134-B112</f>
        <v>0.48581138104963406</v>
      </c>
      <c r="F134" s="1">
        <f t="shared" si="16"/>
        <v>2.5767861807331447</v>
      </c>
      <c r="G134" s="1">
        <f>IF(F134&gt;A113,0,1)</f>
        <v>0</v>
      </c>
      <c r="H134" s="1">
        <f t="shared" si="17"/>
        <v>0</v>
      </c>
      <c r="I134" s="1">
        <f t="shared" si="18"/>
        <v>0</v>
      </c>
      <c r="J134" s="1" t="b">
        <f t="shared" si="19"/>
        <v>0</v>
      </c>
    </row>
    <row r="135" spans="1:10" x14ac:dyDescent="0.3">
      <c r="A135" s="1">
        <f t="shared" si="20"/>
        <v>20</v>
      </c>
      <c r="B135" s="1">
        <f t="shared" si="14"/>
        <v>1.5608631558693553</v>
      </c>
      <c r="C135" s="1">
        <f t="shared" si="15"/>
        <v>-0.88231660284004121</v>
      </c>
      <c r="D135" s="1">
        <f>B135-A112</f>
        <v>0.68739787870787439</v>
      </c>
      <c r="E135" s="1">
        <f>C135-B112</f>
        <v>-0.31393785129500451</v>
      </c>
      <c r="F135" s="1">
        <f t="shared" si="16"/>
        <v>0.57107281812780997</v>
      </c>
      <c r="G135" s="1">
        <f>IF(F135&gt;A113,0,1)</f>
        <v>1</v>
      </c>
      <c r="H135" s="1">
        <f t="shared" si="17"/>
        <v>1.5608631558693553</v>
      </c>
      <c r="I135" s="1">
        <f t="shared" si="18"/>
        <v>-0.88231660284004121</v>
      </c>
      <c r="J135" s="1" t="b">
        <f t="shared" si="19"/>
        <v>0</v>
      </c>
    </row>
    <row r="136" spans="1:10" x14ac:dyDescent="0.3">
      <c r="A136" s="1">
        <f t="shared" si="20"/>
        <v>21</v>
      </c>
      <c r="B136" s="1">
        <f t="shared" si="14"/>
        <v>0.88259545582414145</v>
      </c>
      <c r="C136" s="1">
        <f t="shared" si="15"/>
        <v>-0.34472540312448546</v>
      </c>
      <c r="D136" s="1">
        <f>B136-A112</f>
        <v>9.1301786626605264E-3</v>
      </c>
      <c r="E136" s="1">
        <f>C136-B112</f>
        <v>0.22365334842055123</v>
      </c>
      <c r="F136" s="1">
        <f t="shared" si="16"/>
        <v>5.0104180422136588E-2</v>
      </c>
      <c r="G136" s="1">
        <f>IF(F136&gt;A113,0,1)</f>
        <v>1</v>
      </c>
      <c r="H136" s="1">
        <f t="shared" si="17"/>
        <v>0.88259545582414145</v>
      </c>
      <c r="I136" s="1">
        <f t="shared" si="18"/>
        <v>-0.34472540312448546</v>
      </c>
      <c r="J136" s="1" t="b">
        <f t="shared" si="19"/>
        <v>0</v>
      </c>
    </row>
    <row r="137" spans="1:10" x14ac:dyDescent="0.3">
      <c r="A137" s="1">
        <f t="shared" si="20"/>
        <v>22</v>
      </c>
      <c r="B137" s="1">
        <f t="shared" si="14"/>
        <v>-1.448572631894242</v>
      </c>
      <c r="C137" s="1">
        <f t="shared" si="15"/>
        <v>-0.34361884044202545</v>
      </c>
      <c r="D137" s="1">
        <f>B137-A112</f>
        <v>-2.322037909055723</v>
      </c>
      <c r="E137" s="1">
        <f>C137-B112</f>
        <v>0.22475991110301125</v>
      </c>
      <c r="F137" s="1">
        <f t="shared" si="16"/>
        <v>5.4423770687309077</v>
      </c>
      <c r="G137" s="1">
        <f>IF(F137&gt;A113,0,1)</f>
        <v>0</v>
      </c>
      <c r="H137" s="1">
        <f t="shared" si="17"/>
        <v>0</v>
      </c>
      <c r="I137" s="1">
        <f t="shared" si="18"/>
        <v>0</v>
      </c>
      <c r="J137" s="1" t="b">
        <f t="shared" si="19"/>
        <v>0</v>
      </c>
    </row>
    <row r="138" spans="1:10" x14ac:dyDescent="0.3">
      <c r="A138" s="1">
        <f t="shared" si="20"/>
        <v>23</v>
      </c>
      <c r="B138" s="1">
        <f t="shared" si="14"/>
        <v>0.24957004832029139</v>
      </c>
      <c r="C138" s="1">
        <f t="shared" si="15"/>
        <v>-0.904319103180666</v>
      </c>
      <c r="D138" s="1">
        <f>B138-A112</f>
        <v>-0.62389522884118953</v>
      </c>
      <c r="E138" s="1">
        <f>C138-B112</f>
        <v>-0.3359403516356293</v>
      </c>
      <c r="F138" s="1">
        <f t="shared" si="16"/>
        <v>0.50210117642787055</v>
      </c>
      <c r="G138" s="1">
        <f>IF(F138&gt;A113,0,1)</f>
        <v>1</v>
      </c>
      <c r="H138" s="1">
        <f t="shared" si="17"/>
        <v>0.24957004832029139</v>
      </c>
      <c r="I138" s="1">
        <f t="shared" si="18"/>
        <v>-0.904319103180666</v>
      </c>
      <c r="J138" s="1" t="b">
        <f t="shared" si="19"/>
        <v>0</v>
      </c>
    </row>
    <row r="139" spans="1:10" x14ac:dyDescent="0.3">
      <c r="A139" s="1">
        <f t="shared" si="20"/>
        <v>24</v>
      </c>
      <c r="B139" s="1">
        <f t="shared" si="14"/>
        <v>0.85200760003422993</v>
      </c>
      <c r="C139" s="1">
        <f t="shared" si="15"/>
        <v>0.92890453980190713</v>
      </c>
      <c r="D139" s="1">
        <f>B139-A112</f>
        <v>-2.1457677127250996E-2</v>
      </c>
      <c r="E139" s="1">
        <f>C139-B112</f>
        <v>1.4972832913469438</v>
      </c>
      <c r="F139" s="1">
        <f t="shared" si="16"/>
        <v>2.2423176864544345</v>
      </c>
      <c r="G139" s="1">
        <f>IF(F139&gt;A113,0,1)</f>
        <v>0</v>
      </c>
      <c r="H139" s="1">
        <f t="shared" si="17"/>
        <v>0</v>
      </c>
      <c r="I139" s="1">
        <f t="shared" si="18"/>
        <v>0</v>
      </c>
      <c r="J139" s="1" t="b">
        <f t="shared" si="19"/>
        <v>0</v>
      </c>
    </row>
    <row r="140" spans="1:10" x14ac:dyDescent="0.3">
      <c r="A140" s="1">
        <f t="shared" si="20"/>
        <v>25</v>
      </c>
      <c r="B140" s="1">
        <f t="shared" si="14"/>
        <v>0.13788092419104772</v>
      </c>
      <c r="C140" s="1">
        <f t="shared" si="15"/>
        <v>0.37480457384351251</v>
      </c>
      <c r="D140" s="1">
        <f>B140-A112</f>
        <v>-0.73558435297043323</v>
      </c>
      <c r="E140" s="1">
        <f>C140-B112</f>
        <v>0.94318332538854921</v>
      </c>
      <c r="F140" s="1">
        <f t="shared" si="16"/>
        <v>1.4306791256259328</v>
      </c>
      <c r="G140" s="1">
        <f>IF(F140&gt;A113,0,1)</f>
        <v>0</v>
      </c>
      <c r="H140" s="1">
        <f t="shared" si="17"/>
        <v>0</v>
      </c>
      <c r="I140" s="1">
        <f t="shared" si="18"/>
        <v>0</v>
      </c>
      <c r="J140" s="1" t="b">
        <f t="shared" si="19"/>
        <v>0</v>
      </c>
    </row>
    <row r="141" spans="1:10" x14ac:dyDescent="0.3">
      <c r="A141" s="1">
        <f t="shared" si="20"/>
        <v>26</v>
      </c>
      <c r="B141" s="1">
        <f t="shared" si="14"/>
        <v>-0.75780221037639195</v>
      </c>
      <c r="C141" s="1">
        <f t="shared" si="15"/>
        <v>-1.0713892751965188</v>
      </c>
      <c r="D141" s="1">
        <f>B141-A112</f>
        <v>-1.631267487537873</v>
      </c>
      <c r="E141" s="1">
        <f>C141-B112</f>
        <v>-0.50301052365148213</v>
      </c>
      <c r="F141" s="1">
        <f t="shared" si="16"/>
        <v>2.914053202802263</v>
      </c>
      <c r="G141" s="1">
        <f>IF(F141&gt;A113,0,1)</f>
        <v>0</v>
      </c>
      <c r="H141" s="1">
        <f t="shared" si="17"/>
        <v>0</v>
      </c>
      <c r="I141" s="1">
        <f t="shared" si="18"/>
        <v>0</v>
      </c>
      <c r="J141" s="1" t="b">
        <f t="shared" si="19"/>
        <v>0</v>
      </c>
    </row>
    <row r="142" spans="1:10" x14ac:dyDescent="0.3">
      <c r="A142" s="1">
        <f t="shared" si="20"/>
        <v>27</v>
      </c>
      <c r="B142" s="1">
        <f t="shared" si="14"/>
        <v>0.89299347667304085</v>
      </c>
      <c r="C142" s="1">
        <f t="shared" si="15"/>
        <v>-1.1005253304507057</v>
      </c>
      <c r="D142" s="1">
        <f>B142-A112</f>
        <v>1.9528199511559929E-2</v>
      </c>
      <c r="E142" s="1">
        <f>C142-B112</f>
        <v>-0.53214657890566897</v>
      </c>
      <c r="F142" s="1">
        <f t="shared" si="16"/>
        <v>0.28356133201717065</v>
      </c>
      <c r="G142" s="1">
        <f>IF(F142&gt;A113,0,1)</f>
        <v>1</v>
      </c>
      <c r="H142" s="1">
        <f t="shared" si="17"/>
        <v>0.89299347667304085</v>
      </c>
      <c r="I142" s="1">
        <f t="shared" si="18"/>
        <v>-1.1005253304507057</v>
      </c>
      <c r="J142" s="1" t="b">
        <f t="shared" si="19"/>
        <v>0</v>
      </c>
    </row>
    <row r="143" spans="1:10" x14ac:dyDescent="0.3">
      <c r="A143" s="1">
        <f t="shared" si="20"/>
        <v>28</v>
      </c>
      <c r="B143" s="1">
        <f t="shared" si="14"/>
        <v>-0.77563893277149387</v>
      </c>
      <c r="C143" s="1">
        <f t="shared" si="15"/>
        <v>-0.17871968600735788</v>
      </c>
      <c r="D143" s="1">
        <f>B143-A112</f>
        <v>-1.6491042099329749</v>
      </c>
      <c r="E143" s="1">
        <f>C143-B112</f>
        <v>0.38965906553767882</v>
      </c>
      <c r="F143" s="1">
        <f t="shared" si="16"/>
        <v>2.8713788825743585</v>
      </c>
      <c r="G143" s="1">
        <f>IF(F143&gt;A113,0,1)</f>
        <v>0</v>
      </c>
      <c r="H143" s="1">
        <f t="shared" si="17"/>
        <v>0</v>
      </c>
      <c r="I143" s="1">
        <f t="shared" si="18"/>
        <v>0</v>
      </c>
      <c r="J143" s="1" t="b">
        <f t="shared" si="19"/>
        <v>0</v>
      </c>
    </row>
    <row r="144" spans="1:10" x14ac:dyDescent="0.3">
      <c r="A144" s="1">
        <f t="shared" si="20"/>
        <v>29</v>
      </c>
      <c r="B144" s="1">
        <f t="shared" si="14"/>
        <v>1.9813318465562726</v>
      </c>
      <c r="C144" s="1">
        <f t="shared" si="15"/>
        <v>1.3015684025001548</v>
      </c>
      <c r="D144" s="1">
        <f>B144-A112</f>
        <v>1.1078665693947918</v>
      </c>
      <c r="E144" s="1">
        <f>C144-B112</f>
        <v>1.8699471540451915</v>
      </c>
      <c r="F144" s="1">
        <f t="shared" si="16"/>
        <v>4.7240706945042961</v>
      </c>
      <c r="G144" s="1">
        <f>IF(F144&gt;A113,0,1)</f>
        <v>0</v>
      </c>
      <c r="H144" s="1">
        <f t="shared" si="17"/>
        <v>0</v>
      </c>
      <c r="I144" s="1">
        <f t="shared" si="18"/>
        <v>0</v>
      </c>
      <c r="J144" s="1" t="b">
        <f t="shared" si="19"/>
        <v>0</v>
      </c>
    </row>
    <row r="145" spans="1:10" x14ac:dyDescent="0.3">
      <c r="A145" s="1">
        <f t="shared" si="20"/>
        <v>30</v>
      </c>
      <c r="B145" s="1">
        <f t="shared" si="14"/>
        <v>-0.26493784558919387</v>
      </c>
      <c r="C145" s="1">
        <f t="shared" si="15"/>
        <v>0.27093650056274449</v>
      </c>
      <c r="D145" s="1">
        <f>B145-A112</f>
        <v>-1.1384031227506748</v>
      </c>
      <c r="E145" s="1">
        <f>C145-B112</f>
        <v>0.83931525210778113</v>
      </c>
      <c r="F145" s="1">
        <f t="shared" si="16"/>
        <v>2.0004117623092359</v>
      </c>
      <c r="G145" s="1">
        <f>IF(F145&gt;A113,0,1)</f>
        <v>0</v>
      </c>
      <c r="H145" s="1">
        <f t="shared" si="17"/>
        <v>0</v>
      </c>
      <c r="I145" s="1">
        <f t="shared" si="18"/>
        <v>0</v>
      </c>
      <c r="J145" s="1" t="b">
        <f t="shared" si="19"/>
        <v>0</v>
      </c>
    </row>
    <row r="146" spans="1:10" x14ac:dyDescent="0.3">
      <c r="F146" s="1" t="s">
        <v>16</v>
      </c>
      <c r="G146" s="1">
        <f>SUM(G116:G145)</f>
        <v>9</v>
      </c>
    </row>
    <row r="148" spans="1:10" x14ac:dyDescent="0.3">
      <c r="A148" s="1" t="s">
        <v>19</v>
      </c>
    </row>
    <row r="149" spans="1:10" x14ac:dyDescent="0.3">
      <c r="A149" s="1">
        <v>2</v>
      </c>
      <c r="B149" s="1">
        <v>2</v>
      </c>
    </row>
    <row r="150" spans="1:10" x14ac:dyDescent="0.3">
      <c r="A150" s="1">
        <f>SUM(H116:H145)/G146</f>
        <v>0.92534684853219573</v>
      </c>
      <c r="B150" s="1">
        <f>SUM(I116:I145)/G146</f>
        <v>-0.47818801363625812</v>
      </c>
    </row>
    <row r="151" spans="1:10" x14ac:dyDescent="0.3">
      <c r="A151" s="1">
        <f>A113</f>
        <v>1</v>
      </c>
      <c r="B151" s="1">
        <f>B113</f>
        <v>0.2</v>
      </c>
    </row>
    <row r="153" spans="1:10" x14ac:dyDescent="0.3">
      <c r="A153" s="1" t="s">
        <v>7</v>
      </c>
      <c r="B153" s="1" t="s">
        <v>8</v>
      </c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  <c r="I153" s="1" t="s">
        <v>15</v>
      </c>
      <c r="J153" s="1" t="s">
        <v>22</v>
      </c>
    </row>
    <row r="154" spans="1:10" x14ac:dyDescent="0.3">
      <c r="A154" s="1">
        <v>1</v>
      </c>
      <c r="B154" s="1">
        <f>INDEX(A$3:A$32,A154)</f>
        <v>-2.5543663986074772</v>
      </c>
      <c r="C154" s="1">
        <f>INDEX(B$3:B$32,A154)</f>
        <v>-0.32117082445948669</v>
      </c>
      <c r="D154" s="1">
        <f>B154-A150</f>
        <v>-3.479713247139673</v>
      </c>
      <c r="E154" s="1">
        <f>C154-B150</f>
        <v>0.15701718917677143</v>
      </c>
      <c r="F154" s="1">
        <f>SUMPRODUCT(D154:E154,D154:E154)</f>
        <v>12.133058680016301</v>
      </c>
      <c r="G154" s="1">
        <f>IF(F154&gt;A151,0,1)</f>
        <v>0</v>
      </c>
      <c r="H154" s="1">
        <f>G154*B154</f>
        <v>0</v>
      </c>
      <c r="I154" s="1">
        <f>G154*C154</f>
        <v>0</v>
      </c>
      <c r="J154" s="1" t="b">
        <f>F154&lt;B$37*B$37</f>
        <v>0</v>
      </c>
    </row>
    <row r="155" spans="1:10" x14ac:dyDescent="0.3">
      <c r="A155" s="1">
        <f>A154+1</f>
        <v>2</v>
      </c>
      <c r="B155" s="1">
        <f t="shared" ref="B155:B183" si="21">INDEX(A$3:A$32,A155)</f>
        <v>-1.2240815571424164</v>
      </c>
      <c r="C155" s="1">
        <f t="shared" ref="C155:C183" si="22">INDEX(B$3:B$32,A155)</f>
        <v>-0.90805256425299141</v>
      </c>
      <c r="D155" s="1">
        <f>B155-A150</f>
        <v>-2.149428405674612</v>
      </c>
      <c r="E155" s="1">
        <f>C155-B150</f>
        <v>-0.42986455061673329</v>
      </c>
      <c r="F155" s="1">
        <f t="shared" ref="F155:F183" si="23">SUMPRODUCT(D155:E155,D155:E155)</f>
        <v>4.8048260029978307</v>
      </c>
      <c r="G155" s="1">
        <f>IF(F155&gt;A151,0,1)</f>
        <v>0</v>
      </c>
      <c r="H155" s="1">
        <f t="shared" ref="H155:H183" si="24">G155*B155</f>
        <v>0</v>
      </c>
      <c r="I155" s="1">
        <f t="shared" ref="I155:I183" si="25">G155*C155</f>
        <v>0</v>
      </c>
      <c r="J155" s="1" t="b">
        <f t="shared" ref="J155:J183" si="26">F155&lt;B$37*B$37</f>
        <v>0</v>
      </c>
    </row>
    <row r="156" spans="1:10" x14ac:dyDescent="0.3">
      <c r="A156" s="1">
        <f t="shared" ref="A156:A183" si="27">A155+1</f>
        <v>3</v>
      </c>
      <c r="B156" s="1">
        <f t="shared" si="21"/>
        <v>0.86325974139383788</v>
      </c>
      <c r="C156" s="1">
        <f t="shared" si="22"/>
        <v>0.12564563592505235</v>
      </c>
      <c r="D156" s="1">
        <f>B156-A150</f>
        <v>-6.2087107138357855E-2</v>
      </c>
      <c r="E156" s="1">
        <f>C156-B150</f>
        <v>0.60383364956131047</v>
      </c>
      <c r="F156" s="1">
        <f t="shared" si="23"/>
        <v>0.36846988521534141</v>
      </c>
      <c r="G156" s="1">
        <f>IF(F156&gt;A151,0,1)</f>
        <v>1</v>
      </c>
      <c r="H156" s="1">
        <f t="shared" si="24"/>
        <v>0.86325974139383788</v>
      </c>
      <c r="I156" s="1">
        <f t="shared" si="25"/>
        <v>0.12564563592505235</v>
      </c>
      <c r="J156" s="1" t="b">
        <f t="shared" si="26"/>
        <v>0</v>
      </c>
    </row>
    <row r="157" spans="1:10" x14ac:dyDescent="0.3">
      <c r="A157" s="1">
        <f t="shared" si="27"/>
        <v>4</v>
      </c>
      <c r="B157" s="1">
        <f t="shared" si="21"/>
        <v>0.50524742935838618</v>
      </c>
      <c r="C157" s="1">
        <f t="shared" si="22"/>
        <v>-0.52133903363444312</v>
      </c>
      <c r="D157" s="1">
        <f>B157-A150</f>
        <v>-0.42009941917380955</v>
      </c>
      <c r="E157" s="1">
        <f>C157-B150</f>
        <v>-4.3151019998184992E-2</v>
      </c>
      <c r="F157" s="1">
        <f t="shared" si="23"/>
        <v>0.1783455325170559</v>
      </c>
      <c r="G157" s="1">
        <f>IF(F157&gt;A151,0,1)</f>
        <v>1</v>
      </c>
      <c r="H157" s="1">
        <f t="shared" si="24"/>
        <v>0.50524742935838618</v>
      </c>
      <c r="I157" s="1">
        <f t="shared" si="25"/>
        <v>-0.52133903363444312</v>
      </c>
      <c r="J157" s="1" t="b">
        <f t="shared" si="26"/>
        <v>0</v>
      </c>
    </row>
    <row r="158" spans="1:10" x14ac:dyDescent="0.3">
      <c r="A158" s="1">
        <f t="shared" si="27"/>
        <v>5</v>
      </c>
      <c r="B158" s="1">
        <f t="shared" si="21"/>
        <v>1.2407075520907429</v>
      </c>
      <c r="C158" s="1">
        <f t="shared" si="22"/>
        <v>1.1375317786926569</v>
      </c>
      <c r="D158" s="1">
        <f>B158-A150</f>
        <v>0.31536070355854717</v>
      </c>
      <c r="E158" s="1">
        <f>C158-B150</f>
        <v>1.615719792328915</v>
      </c>
      <c r="F158" s="1">
        <f t="shared" si="23"/>
        <v>2.7100028206723343</v>
      </c>
      <c r="G158" s="1">
        <f>IF(F158&gt;A151,0,1)</f>
        <v>0</v>
      </c>
      <c r="H158" s="1">
        <f t="shared" si="24"/>
        <v>0</v>
      </c>
      <c r="I158" s="1">
        <f t="shared" si="25"/>
        <v>0</v>
      </c>
      <c r="J158" s="1" t="b">
        <f t="shared" si="26"/>
        <v>0</v>
      </c>
    </row>
    <row r="159" spans="1:10" x14ac:dyDescent="0.3">
      <c r="A159" s="1">
        <f t="shared" si="27"/>
        <v>6</v>
      </c>
      <c r="B159" s="1">
        <f t="shared" si="21"/>
        <v>2.4059380553909229</v>
      </c>
      <c r="C159" s="1">
        <f t="shared" si="22"/>
        <v>-0.36357269897985933</v>
      </c>
      <c r="D159" s="1">
        <f>B159-A150</f>
        <v>1.480591206858727</v>
      </c>
      <c r="E159" s="1">
        <f>C159-B150</f>
        <v>0.11461531465639879</v>
      </c>
      <c r="F159" s="1">
        <f t="shared" si="23"/>
        <v>2.2052869921811671</v>
      </c>
      <c r="G159" s="1">
        <f>IF(F159&gt;A151,0,1)</f>
        <v>0</v>
      </c>
      <c r="H159" s="1">
        <f t="shared" si="24"/>
        <v>0</v>
      </c>
      <c r="I159" s="1">
        <f t="shared" si="25"/>
        <v>0</v>
      </c>
      <c r="J159" s="1" t="b">
        <f t="shared" si="26"/>
        <v>0</v>
      </c>
    </row>
    <row r="160" spans="1:10" x14ac:dyDescent="0.3">
      <c r="A160" s="1">
        <f t="shared" si="27"/>
        <v>7</v>
      </c>
      <c r="B160" s="1">
        <f t="shared" si="21"/>
        <v>0.38095633095156323</v>
      </c>
      <c r="C160" s="1">
        <f t="shared" si="22"/>
        <v>3.0801527331652849</v>
      </c>
      <c r="D160" s="1">
        <f>B160-A150</f>
        <v>-0.5443905175806325</v>
      </c>
      <c r="E160" s="1">
        <f>C160-B150</f>
        <v>3.5583407468015431</v>
      </c>
      <c r="F160" s="1">
        <f t="shared" si="23"/>
        <v>12.958149905979871</v>
      </c>
      <c r="G160" s="1">
        <f>IF(F160&gt;A151,0,1)</f>
        <v>0</v>
      </c>
      <c r="H160" s="1">
        <f t="shared" si="24"/>
        <v>0</v>
      </c>
      <c r="I160" s="1">
        <f t="shared" si="25"/>
        <v>0</v>
      </c>
      <c r="J160" s="1" t="b">
        <f t="shared" si="26"/>
        <v>0</v>
      </c>
    </row>
    <row r="161" spans="1:10" x14ac:dyDescent="0.3">
      <c r="A161" s="1">
        <f t="shared" si="27"/>
        <v>8</v>
      </c>
      <c r="B161" s="1">
        <f t="shared" si="21"/>
        <v>-1.2946330775211872</v>
      </c>
      <c r="C161" s="1">
        <f t="shared" si="22"/>
        <v>1.547786941224466</v>
      </c>
      <c r="D161" s="1">
        <f>B161-A150</f>
        <v>-2.2199799260533828</v>
      </c>
      <c r="E161" s="1">
        <f>C161-B150</f>
        <v>2.025974954860724</v>
      </c>
      <c r="F161" s="1">
        <f t="shared" si="23"/>
        <v>9.032885389802896</v>
      </c>
      <c r="G161" s="1">
        <f>IF(F161&gt;A151,0,1)</f>
        <v>0</v>
      </c>
      <c r="H161" s="1">
        <f t="shared" si="24"/>
        <v>0</v>
      </c>
      <c r="I161" s="1">
        <f t="shared" si="25"/>
        <v>0</v>
      </c>
      <c r="J161" s="1" t="b">
        <f t="shared" si="26"/>
        <v>0</v>
      </c>
    </row>
    <row r="162" spans="1:10" x14ac:dyDescent="0.3">
      <c r="A162" s="1">
        <f t="shared" si="27"/>
        <v>9</v>
      </c>
      <c r="B162" s="1">
        <f t="shared" si="21"/>
        <v>-1.061157717861017</v>
      </c>
      <c r="C162" s="1">
        <f t="shared" si="22"/>
        <v>0.22256318341291925</v>
      </c>
      <c r="D162" s="1">
        <f>B162-A150</f>
        <v>-1.9865045663932128</v>
      </c>
      <c r="E162" s="1">
        <f>C162-B150</f>
        <v>0.70075119704917732</v>
      </c>
      <c r="F162" s="1">
        <f t="shared" si="23"/>
        <v>4.437252632466941</v>
      </c>
      <c r="G162" s="1">
        <f>IF(F162&gt;A151,0,1)</f>
        <v>0</v>
      </c>
      <c r="H162" s="1">
        <f t="shared" si="24"/>
        <v>0</v>
      </c>
      <c r="I162" s="1">
        <f t="shared" si="25"/>
        <v>0</v>
      </c>
      <c r="J162" s="1" t="b">
        <f t="shared" si="26"/>
        <v>0</v>
      </c>
    </row>
    <row r="163" spans="1:10" x14ac:dyDescent="0.3">
      <c r="A163" s="1">
        <f t="shared" si="27"/>
        <v>10</v>
      </c>
      <c r="B163" s="1">
        <f t="shared" si="21"/>
        <v>-0.12843118010240348</v>
      </c>
      <c r="C163" s="1">
        <f t="shared" si="22"/>
        <v>0.41060225425359065</v>
      </c>
      <c r="D163" s="1">
        <f>B163-A150</f>
        <v>-1.0537780286345992</v>
      </c>
      <c r="E163" s="1">
        <f>C163-B150</f>
        <v>0.88879026788984872</v>
      </c>
      <c r="F163" s="1">
        <f t="shared" si="23"/>
        <v>1.9003962739287314</v>
      </c>
      <c r="G163" s="1">
        <f>IF(F163&gt;A151,0,1)</f>
        <v>0</v>
      </c>
      <c r="H163" s="1">
        <f t="shared" si="24"/>
        <v>0</v>
      </c>
      <c r="I163" s="1">
        <f t="shared" si="25"/>
        <v>0</v>
      </c>
      <c r="J163" s="1" t="b">
        <f t="shared" si="26"/>
        <v>0</v>
      </c>
    </row>
    <row r="164" spans="1:10" x14ac:dyDescent="0.3">
      <c r="A164" s="1">
        <f t="shared" si="27"/>
        <v>11</v>
      </c>
      <c r="B164" s="1">
        <f t="shared" si="21"/>
        <v>0.65164589913931725</v>
      </c>
      <c r="C164" s="1">
        <f t="shared" si="22"/>
        <v>2.0672828517285664</v>
      </c>
      <c r="D164" s="1">
        <f>B164-A150</f>
        <v>-0.27370094939287848</v>
      </c>
      <c r="E164" s="1">
        <f>C164-B150</f>
        <v>2.5454708653648246</v>
      </c>
      <c r="F164" s="1">
        <f t="shared" si="23"/>
        <v>6.5543341361197118</v>
      </c>
      <c r="G164" s="1">
        <f>IF(F164&gt;A151,0,1)</f>
        <v>0</v>
      </c>
      <c r="H164" s="1">
        <f t="shared" si="24"/>
        <v>0</v>
      </c>
      <c r="I164" s="1">
        <f t="shared" si="25"/>
        <v>0</v>
      </c>
      <c r="J164" s="1" t="b">
        <f t="shared" si="26"/>
        <v>0</v>
      </c>
    </row>
    <row r="165" spans="1:10" x14ac:dyDescent="0.3">
      <c r="A165" s="1">
        <f t="shared" si="27"/>
        <v>12</v>
      </c>
      <c r="B165" s="1">
        <f t="shared" si="21"/>
        <v>-0.74912760415551138</v>
      </c>
      <c r="C165" s="1">
        <f t="shared" si="22"/>
        <v>-1.5223396825075397</v>
      </c>
      <c r="D165" s="1">
        <f>B165-A150</f>
        <v>-1.6744744526877071</v>
      </c>
      <c r="E165" s="1">
        <f>C165-B150</f>
        <v>-1.0441516688712815</v>
      </c>
      <c r="F165" s="1">
        <f t="shared" si="23"/>
        <v>3.8941174003104786</v>
      </c>
      <c r="G165" s="1">
        <f>IF(F165&gt;A151,0,1)</f>
        <v>0</v>
      </c>
      <c r="H165" s="1">
        <f t="shared" si="24"/>
        <v>0</v>
      </c>
      <c r="I165" s="1">
        <f t="shared" si="25"/>
        <v>0</v>
      </c>
      <c r="J165" s="1" t="b">
        <f t="shared" si="26"/>
        <v>0</v>
      </c>
    </row>
    <row r="166" spans="1:10" x14ac:dyDescent="0.3">
      <c r="A166" s="1">
        <f t="shared" si="27"/>
        <v>13</v>
      </c>
      <c r="B166" s="1">
        <f t="shared" si="21"/>
        <v>1.4733636779292958</v>
      </c>
      <c r="C166" s="1">
        <f t="shared" si="22"/>
        <v>-0.73102419729287049</v>
      </c>
      <c r="D166" s="1">
        <f>B166-A150</f>
        <v>0.54801682939710006</v>
      </c>
      <c r="E166" s="1">
        <f>C166-B150</f>
        <v>-0.25283618365661237</v>
      </c>
      <c r="F166" s="1">
        <f t="shared" si="23"/>
        <v>0.36424858106849051</v>
      </c>
      <c r="G166" s="1">
        <f>IF(F166&gt;A151,0,1)</f>
        <v>1</v>
      </c>
      <c r="H166" s="1">
        <f t="shared" si="24"/>
        <v>1.4733636779292958</v>
      </c>
      <c r="I166" s="1">
        <f t="shared" si="25"/>
        <v>-0.73102419729287049</v>
      </c>
      <c r="J166" s="1" t="b">
        <f t="shared" si="26"/>
        <v>0</v>
      </c>
    </row>
    <row r="167" spans="1:10" x14ac:dyDescent="0.3">
      <c r="A167" s="1">
        <f t="shared" si="27"/>
        <v>14</v>
      </c>
      <c r="B167" s="1">
        <f t="shared" si="21"/>
        <v>-0.80536306848204697</v>
      </c>
      <c r="C167" s="1">
        <f t="shared" si="22"/>
        <v>-0.65925842326114859</v>
      </c>
      <c r="D167" s="1">
        <f>B167-A150</f>
        <v>-1.7307099170142428</v>
      </c>
      <c r="E167" s="1">
        <f>C167-B150</f>
        <v>-0.18107040962489046</v>
      </c>
      <c r="F167" s="1">
        <f t="shared" si="23"/>
        <v>3.0281433100931725</v>
      </c>
      <c r="G167" s="1">
        <f>IF(F167&gt;A151,0,1)</f>
        <v>0</v>
      </c>
      <c r="H167" s="1">
        <f t="shared" si="24"/>
        <v>0</v>
      </c>
      <c r="I167" s="1">
        <f t="shared" si="25"/>
        <v>0</v>
      </c>
      <c r="J167" s="1" t="b">
        <f t="shared" si="26"/>
        <v>0</v>
      </c>
    </row>
    <row r="168" spans="1:10" x14ac:dyDescent="0.3">
      <c r="A168" s="1">
        <f t="shared" si="27"/>
        <v>15</v>
      </c>
      <c r="B168" s="1">
        <f t="shared" si="21"/>
        <v>1.340399419497915</v>
      </c>
      <c r="C168" s="1">
        <f t="shared" si="22"/>
        <v>0.24333788963397013</v>
      </c>
      <c r="D168" s="1">
        <f>B168-A150</f>
        <v>0.41505257096571924</v>
      </c>
      <c r="E168" s="1">
        <f>C168-B150</f>
        <v>0.72152590327022825</v>
      </c>
      <c r="F168" s="1">
        <f t="shared" si="23"/>
        <v>0.69286826575517213</v>
      </c>
      <c r="G168" s="1">
        <f>IF(F168&gt;A151,0,1)</f>
        <v>1</v>
      </c>
      <c r="H168" s="1">
        <f t="shared" si="24"/>
        <v>1.340399419497915</v>
      </c>
      <c r="I168" s="1">
        <f t="shared" si="25"/>
        <v>0.24333788963397013</v>
      </c>
      <c r="J168" s="1" t="b">
        <f t="shared" si="26"/>
        <v>0</v>
      </c>
    </row>
    <row r="169" spans="1:10" x14ac:dyDescent="0.3">
      <c r="A169" s="1">
        <f t="shared" si="27"/>
        <v>16</v>
      </c>
      <c r="B169" s="1">
        <f t="shared" si="21"/>
        <v>0.41791419398616159</v>
      </c>
      <c r="C169" s="1">
        <f t="shared" si="22"/>
        <v>0.59139716422315047</v>
      </c>
      <c r="D169" s="1">
        <f>B169-A150</f>
        <v>-0.50743265454603415</v>
      </c>
      <c r="E169" s="1">
        <f>C169-B150</f>
        <v>1.0695851778594085</v>
      </c>
      <c r="F169" s="1">
        <f t="shared" si="23"/>
        <v>1.4015003515961773</v>
      </c>
      <c r="G169" s="1">
        <f>IF(F169&gt;A151,0,1)</f>
        <v>0</v>
      </c>
      <c r="H169" s="1">
        <f t="shared" si="24"/>
        <v>0</v>
      </c>
      <c r="I169" s="1">
        <f t="shared" si="25"/>
        <v>0</v>
      </c>
      <c r="J169" s="1" t="b">
        <f t="shared" si="26"/>
        <v>0</v>
      </c>
    </row>
    <row r="170" spans="1:10" x14ac:dyDescent="0.3">
      <c r="A170" s="1">
        <f t="shared" si="27"/>
        <v>17</v>
      </c>
      <c r="B170" s="1">
        <f t="shared" si="21"/>
        <v>1.6399590354936611</v>
      </c>
      <c r="C170" s="1">
        <f t="shared" si="22"/>
        <v>-2.4199478873619218</v>
      </c>
      <c r="D170" s="1">
        <f>B170-A150</f>
        <v>0.71461218696146533</v>
      </c>
      <c r="E170" s="1">
        <f>C170-B150</f>
        <v>-1.9417598737256636</v>
      </c>
      <c r="F170" s="1">
        <f t="shared" si="23"/>
        <v>4.2811019849649536</v>
      </c>
      <c r="G170" s="1">
        <f>IF(F170&gt;A151,0,1)</f>
        <v>0</v>
      </c>
      <c r="H170" s="1">
        <f t="shared" si="24"/>
        <v>0</v>
      </c>
      <c r="I170" s="1">
        <f t="shared" si="25"/>
        <v>0</v>
      </c>
      <c r="J170" s="1" t="b">
        <f t="shared" si="26"/>
        <v>0</v>
      </c>
    </row>
    <row r="171" spans="1:10" x14ac:dyDescent="0.3">
      <c r="A171" s="1">
        <f t="shared" si="27"/>
        <v>18</v>
      </c>
      <c r="B171" s="1">
        <f t="shared" si="21"/>
        <v>0.55982923192349876</v>
      </c>
      <c r="C171" s="1">
        <f t="shared" si="22"/>
        <v>-0.18842597776213385</v>
      </c>
      <c r="D171" s="1">
        <f>B171-A150</f>
        <v>-0.36551761660869697</v>
      </c>
      <c r="E171" s="1">
        <f>C171-B150</f>
        <v>0.2897620358741243</v>
      </c>
      <c r="F171" s="1">
        <f t="shared" si="23"/>
        <v>0.2175651654852197</v>
      </c>
      <c r="G171" s="1">
        <f>IF(F171&gt;A151,0,1)</f>
        <v>1</v>
      </c>
      <c r="H171" s="1">
        <f t="shared" si="24"/>
        <v>0.55982923192349876</v>
      </c>
      <c r="I171" s="1">
        <f t="shared" si="25"/>
        <v>-0.18842597776213385</v>
      </c>
      <c r="J171" s="1" t="b">
        <f t="shared" si="26"/>
        <v>0</v>
      </c>
    </row>
    <row r="172" spans="1:10" x14ac:dyDescent="0.3">
      <c r="A172" s="1">
        <f t="shared" si="27"/>
        <v>19</v>
      </c>
      <c r="B172" s="1">
        <f t="shared" si="21"/>
        <v>-0.65649337678175279</v>
      </c>
      <c r="C172" s="1">
        <f t="shared" si="22"/>
        <v>-8.2567370495402623E-2</v>
      </c>
      <c r="D172" s="1">
        <f>B172-A150</f>
        <v>-1.5818402253139485</v>
      </c>
      <c r="E172" s="1">
        <f>C172-B150</f>
        <v>0.39562064314085549</v>
      </c>
      <c r="F172" s="1">
        <f t="shared" si="23"/>
        <v>2.6587341917004674</v>
      </c>
      <c r="G172" s="1">
        <f>IF(F172&gt;A151,0,1)</f>
        <v>0</v>
      </c>
      <c r="H172" s="1">
        <f t="shared" si="24"/>
        <v>0</v>
      </c>
      <c r="I172" s="1">
        <f t="shared" si="25"/>
        <v>0</v>
      </c>
      <c r="J172" s="1" t="b">
        <f t="shared" si="26"/>
        <v>0</v>
      </c>
    </row>
    <row r="173" spans="1:10" x14ac:dyDescent="0.3">
      <c r="A173" s="1">
        <f t="shared" si="27"/>
        <v>20</v>
      </c>
      <c r="B173" s="1">
        <f t="shared" si="21"/>
        <v>1.5608631558693553</v>
      </c>
      <c r="C173" s="1">
        <f t="shared" si="22"/>
        <v>-0.88231660284004121</v>
      </c>
      <c r="D173" s="1">
        <f>B173-A150</f>
        <v>0.63551630733715958</v>
      </c>
      <c r="E173" s="1">
        <f>C173-B150</f>
        <v>-0.40412858920378308</v>
      </c>
      <c r="F173" s="1">
        <f t="shared" si="23"/>
        <v>0.56720089350329916</v>
      </c>
      <c r="G173" s="1">
        <f>IF(F173&gt;A151,0,1)</f>
        <v>1</v>
      </c>
      <c r="H173" s="1">
        <f t="shared" si="24"/>
        <v>1.5608631558693553</v>
      </c>
      <c r="I173" s="1">
        <f t="shared" si="25"/>
        <v>-0.88231660284004121</v>
      </c>
      <c r="J173" s="1" t="b">
        <f t="shared" si="26"/>
        <v>0</v>
      </c>
    </row>
    <row r="174" spans="1:10" x14ac:dyDescent="0.3">
      <c r="A174" s="1">
        <f t="shared" si="27"/>
        <v>21</v>
      </c>
      <c r="B174" s="1">
        <f t="shared" si="21"/>
        <v>0.88259545582414145</v>
      </c>
      <c r="C174" s="1">
        <f t="shared" si="22"/>
        <v>-0.34472540312448546</v>
      </c>
      <c r="D174" s="1">
        <f>B174-A150</f>
        <v>-4.2751392708054281E-2</v>
      </c>
      <c r="E174" s="1">
        <f>C174-B150</f>
        <v>0.13346261051177266</v>
      </c>
      <c r="F174" s="1">
        <f t="shared" si="23"/>
        <v>1.9639949983095407E-2</v>
      </c>
      <c r="G174" s="1">
        <f>IF(F174&gt;A151,0,1)</f>
        <v>1</v>
      </c>
      <c r="H174" s="1">
        <f t="shared" si="24"/>
        <v>0.88259545582414145</v>
      </c>
      <c r="I174" s="1">
        <f t="shared" si="25"/>
        <v>-0.34472540312448546</v>
      </c>
      <c r="J174" s="1" t="b">
        <f t="shared" si="26"/>
        <v>1</v>
      </c>
    </row>
    <row r="175" spans="1:10" x14ac:dyDescent="0.3">
      <c r="A175" s="1">
        <f t="shared" si="27"/>
        <v>22</v>
      </c>
      <c r="B175" s="1">
        <f t="shared" si="21"/>
        <v>-1.448572631894242</v>
      </c>
      <c r="C175" s="1">
        <f t="shared" si="22"/>
        <v>-0.34361884044202545</v>
      </c>
      <c r="D175" s="1">
        <f>B175-A150</f>
        <v>-2.3739194804264376</v>
      </c>
      <c r="E175" s="1">
        <f>C175-B150</f>
        <v>0.13456917319423267</v>
      </c>
      <c r="F175" s="1">
        <f t="shared" si="23"/>
        <v>5.6536025619223063</v>
      </c>
      <c r="G175" s="1">
        <f>IF(F175&gt;A151,0,1)</f>
        <v>0</v>
      </c>
      <c r="H175" s="1">
        <f t="shared" si="24"/>
        <v>0</v>
      </c>
      <c r="I175" s="1">
        <f t="shared" si="25"/>
        <v>0</v>
      </c>
      <c r="J175" s="1" t="b">
        <f t="shared" si="26"/>
        <v>0</v>
      </c>
    </row>
    <row r="176" spans="1:10" x14ac:dyDescent="0.3">
      <c r="A176" s="1">
        <f t="shared" si="27"/>
        <v>23</v>
      </c>
      <c r="B176" s="1">
        <f t="shared" si="21"/>
        <v>0.24957004832029139</v>
      </c>
      <c r="C176" s="1">
        <f t="shared" si="22"/>
        <v>-0.904319103180666</v>
      </c>
      <c r="D176" s="1">
        <f>B176-A150</f>
        <v>-0.67577680021190434</v>
      </c>
      <c r="E176" s="1">
        <f>C176-B150</f>
        <v>-0.42613108954440787</v>
      </c>
      <c r="F176" s="1">
        <f t="shared" si="23"/>
        <v>0.63826198918094423</v>
      </c>
      <c r="G176" s="1">
        <f>IF(F176&gt;A151,0,1)</f>
        <v>1</v>
      </c>
      <c r="H176" s="1">
        <f t="shared" si="24"/>
        <v>0.24957004832029139</v>
      </c>
      <c r="I176" s="1">
        <f t="shared" si="25"/>
        <v>-0.904319103180666</v>
      </c>
      <c r="J176" s="1" t="b">
        <f t="shared" si="26"/>
        <v>0</v>
      </c>
    </row>
    <row r="177" spans="1:10" x14ac:dyDescent="0.3">
      <c r="A177" s="1">
        <f t="shared" si="27"/>
        <v>24</v>
      </c>
      <c r="B177" s="1">
        <f t="shared" si="21"/>
        <v>0.85200760003422993</v>
      </c>
      <c r="C177" s="1">
        <f t="shared" si="22"/>
        <v>0.92890453980190713</v>
      </c>
      <c r="D177" s="1">
        <f>B177-A150</f>
        <v>-7.3339248497965803E-2</v>
      </c>
      <c r="E177" s="1">
        <f>C177-B150</f>
        <v>1.4070925534381653</v>
      </c>
      <c r="F177" s="1">
        <f t="shared" si="23"/>
        <v>1.9852880993113826</v>
      </c>
      <c r="G177" s="1">
        <f>IF(F177&gt;A151,0,1)</f>
        <v>0</v>
      </c>
      <c r="H177" s="1">
        <f t="shared" si="24"/>
        <v>0</v>
      </c>
      <c r="I177" s="1">
        <f t="shared" si="25"/>
        <v>0</v>
      </c>
      <c r="J177" s="1" t="b">
        <f t="shared" si="26"/>
        <v>0</v>
      </c>
    </row>
    <row r="178" spans="1:10" x14ac:dyDescent="0.3">
      <c r="A178" s="1">
        <f t="shared" si="27"/>
        <v>25</v>
      </c>
      <c r="B178" s="1">
        <f t="shared" si="21"/>
        <v>0.13788092419104772</v>
      </c>
      <c r="C178" s="1">
        <f t="shared" si="22"/>
        <v>0.37480457384351251</v>
      </c>
      <c r="D178" s="1">
        <f>B178-A150</f>
        <v>-0.78746592434114804</v>
      </c>
      <c r="E178" s="1">
        <f>C178-B150</f>
        <v>0.85299258747977058</v>
      </c>
      <c r="F178" s="1">
        <f t="shared" si="23"/>
        <v>1.3476989362938929</v>
      </c>
      <c r="G178" s="1">
        <f>IF(F178&gt;A151,0,1)</f>
        <v>0</v>
      </c>
      <c r="H178" s="1">
        <f t="shared" si="24"/>
        <v>0</v>
      </c>
      <c r="I178" s="1">
        <f t="shared" si="25"/>
        <v>0</v>
      </c>
      <c r="J178" s="1" t="b">
        <f t="shared" si="26"/>
        <v>0</v>
      </c>
    </row>
    <row r="179" spans="1:10" x14ac:dyDescent="0.3">
      <c r="A179" s="1">
        <f t="shared" si="27"/>
        <v>26</v>
      </c>
      <c r="B179" s="1">
        <f t="shared" si="21"/>
        <v>-0.75780221037639195</v>
      </c>
      <c r="C179" s="1">
        <f t="shared" si="22"/>
        <v>-1.0713892751965188</v>
      </c>
      <c r="D179" s="1">
        <f>B179-A150</f>
        <v>-1.6831490589085876</v>
      </c>
      <c r="E179" s="1">
        <f>C179-B150</f>
        <v>-0.59320126156026065</v>
      </c>
      <c r="F179" s="1">
        <f t="shared" si="23"/>
        <v>3.1848784912215486</v>
      </c>
      <c r="G179" s="1">
        <f>IF(F179&gt;A151,0,1)</f>
        <v>0</v>
      </c>
      <c r="H179" s="1">
        <f t="shared" si="24"/>
        <v>0</v>
      </c>
      <c r="I179" s="1">
        <f t="shared" si="25"/>
        <v>0</v>
      </c>
      <c r="J179" s="1" t="b">
        <f t="shared" si="26"/>
        <v>0</v>
      </c>
    </row>
    <row r="180" spans="1:10" x14ac:dyDescent="0.3">
      <c r="A180" s="1">
        <f t="shared" si="27"/>
        <v>27</v>
      </c>
      <c r="B180" s="1">
        <f t="shared" si="21"/>
        <v>0.89299347667304085</v>
      </c>
      <c r="C180" s="1">
        <f t="shared" si="22"/>
        <v>-1.1005253304507057</v>
      </c>
      <c r="D180" s="1">
        <f>B180-A150</f>
        <v>-3.2353371859154878E-2</v>
      </c>
      <c r="E180" s="1">
        <f>C180-B150</f>
        <v>-0.62233731681444748</v>
      </c>
      <c r="F180" s="1">
        <f t="shared" si="23"/>
        <v>0.38835047657046273</v>
      </c>
      <c r="G180" s="1">
        <f>IF(F180&gt;A151,0,1)</f>
        <v>1</v>
      </c>
      <c r="H180" s="1">
        <f t="shared" si="24"/>
        <v>0.89299347667304085</v>
      </c>
      <c r="I180" s="1">
        <f t="shared" si="25"/>
        <v>-1.1005253304507057</v>
      </c>
      <c r="J180" s="1" t="b">
        <f t="shared" si="26"/>
        <v>0</v>
      </c>
    </row>
    <row r="181" spans="1:10" x14ac:dyDescent="0.3">
      <c r="A181" s="1">
        <f t="shared" si="27"/>
        <v>28</v>
      </c>
      <c r="B181" s="1">
        <f t="shared" si="21"/>
        <v>-0.77563893277149387</v>
      </c>
      <c r="C181" s="1">
        <f t="shared" si="22"/>
        <v>-0.17871968600735788</v>
      </c>
      <c r="D181" s="1">
        <f>B181-A150</f>
        <v>-1.7009857813036895</v>
      </c>
      <c r="E181" s="1">
        <f>C181-B150</f>
        <v>0.29946832762890024</v>
      </c>
      <c r="F181" s="1">
        <f t="shared" si="23"/>
        <v>2.9830339074501735</v>
      </c>
      <c r="G181" s="1">
        <f>IF(F181&gt;A151,0,1)</f>
        <v>0</v>
      </c>
      <c r="H181" s="1">
        <f t="shared" si="24"/>
        <v>0</v>
      </c>
      <c r="I181" s="1">
        <f t="shared" si="25"/>
        <v>0</v>
      </c>
      <c r="J181" s="1" t="b">
        <f t="shared" si="26"/>
        <v>0</v>
      </c>
    </row>
    <row r="182" spans="1:10" x14ac:dyDescent="0.3">
      <c r="A182" s="1">
        <f t="shared" si="27"/>
        <v>29</v>
      </c>
      <c r="B182" s="1">
        <f t="shared" si="21"/>
        <v>1.9813318465562726</v>
      </c>
      <c r="C182" s="1">
        <f t="shared" si="22"/>
        <v>1.3015684025001548</v>
      </c>
      <c r="D182" s="1">
        <f>B182-A150</f>
        <v>1.0559849980240767</v>
      </c>
      <c r="E182" s="1">
        <f>C182-B150</f>
        <v>1.779756416136413</v>
      </c>
      <c r="F182" s="1">
        <f t="shared" si="23"/>
        <v>4.2826372168306381</v>
      </c>
      <c r="G182" s="1">
        <f>IF(F182&gt;A151,0,1)</f>
        <v>0</v>
      </c>
      <c r="H182" s="1">
        <f t="shared" si="24"/>
        <v>0</v>
      </c>
      <c r="I182" s="1">
        <f t="shared" si="25"/>
        <v>0</v>
      </c>
      <c r="J182" s="1" t="b">
        <f t="shared" si="26"/>
        <v>0</v>
      </c>
    </row>
    <row r="183" spans="1:10" x14ac:dyDescent="0.3">
      <c r="A183" s="1">
        <f t="shared" si="27"/>
        <v>30</v>
      </c>
      <c r="B183" s="1">
        <f t="shared" si="21"/>
        <v>-0.26493784558919387</v>
      </c>
      <c r="C183" s="1">
        <f t="shared" si="22"/>
        <v>0.27093650056274449</v>
      </c>
      <c r="D183" s="1">
        <f>B183-A150</f>
        <v>-1.1902846941213896</v>
      </c>
      <c r="E183" s="1">
        <f>C183-B150</f>
        <v>0.74912451419900261</v>
      </c>
      <c r="F183" s="1">
        <f t="shared" si="23"/>
        <v>1.9779651908335416</v>
      </c>
      <c r="G183" s="1">
        <f>IF(F183&gt;A151,0,1)</f>
        <v>0</v>
      </c>
      <c r="H183" s="1">
        <f t="shared" si="24"/>
        <v>0</v>
      </c>
      <c r="I183" s="1">
        <f t="shared" si="25"/>
        <v>0</v>
      </c>
      <c r="J183" s="1" t="b">
        <f t="shared" si="26"/>
        <v>0</v>
      </c>
    </row>
    <row r="184" spans="1:10" x14ac:dyDescent="0.3">
      <c r="F184" s="1" t="s">
        <v>16</v>
      </c>
      <c r="G184" s="1">
        <f>SUM(G154:G183)</f>
        <v>9</v>
      </c>
    </row>
    <row r="186" spans="1:10" x14ac:dyDescent="0.3">
      <c r="A186" s="1" t="s">
        <v>20</v>
      </c>
    </row>
    <row r="187" spans="1:10" x14ac:dyDescent="0.3">
      <c r="A187" s="1">
        <v>2</v>
      </c>
      <c r="B187" s="1">
        <v>2</v>
      </c>
    </row>
    <row r="188" spans="1:10" x14ac:dyDescent="0.3">
      <c r="A188" s="1">
        <f>SUM(H154:H183)/G184</f>
        <v>0.92534684853219573</v>
      </c>
      <c r="B188" s="1">
        <f>SUM(I154:I183)/G184</f>
        <v>-0.47818801363625812</v>
      </c>
    </row>
    <row r="189" spans="1:10" x14ac:dyDescent="0.3">
      <c r="A189" s="1">
        <f>A151</f>
        <v>1</v>
      </c>
      <c r="B189" s="1">
        <f>B151</f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opLeftCell="A172" workbookViewId="0">
      <selection activeCell="M213" sqref="M213"/>
    </sheetView>
  </sheetViews>
  <sheetFormatPr defaultRowHeight="14.4" x14ac:dyDescent="0.3"/>
  <cols>
    <col min="1" max="16384" width="8.796875" style="1"/>
  </cols>
  <sheetData>
    <row r="1" spans="1:2" x14ac:dyDescent="0.3">
      <c r="A1" s="1" t="str">
        <f>'test rand gauss 30x2 (2)'!A1</f>
        <v>#0</v>
      </c>
    </row>
    <row r="2" spans="1:2" x14ac:dyDescent="0.3">
      <c r="A2" s="1">
        <f>'test rand gauss 30x2 (2)'!A2</f>
        <v>30</v>
      </c>
      <c r="B2" s="1">
        <f>'test rand gauss 30x2 (2)'!B2</f>
        <v>2</v>
      </c>
    </row>
    <row r="3" spans="1:2" x14ac:dyDescent="0.3">
      <c r="A3" s="1">
        <f>'test rand gauss 30x2 (2)'!A3</f>
        <v>-2.5543663986074772</v>
      </c>
      <c r="B3" s="1">
        <f>'test rand gauss 30x2 (2)'!B3</f>
        <v>-0.32117082445948669</v>
      </c>
    </row>
    <row r="4" spans="1:2" x14ac:dyDescent="0.3">
      <c r="A4" s="1">
        <f>'test rand gauss 30x2 (2)'!A4</f>
        <v>-1.2240815571424164</v>
      </c>
      <c r="B4" s="1">
        <f>'test rand gauss 30x2 (2)'!B4</f>
        <v>-0.90805256425299141</v>
      </c>
    </row>
    <row r="5" spans="1:2" x14ac:dyDescent="0.3">
      <c r="A5" s="1">
        <f>'test rand gauss 30x2 (2)'!A5</f>
        <v>0.86325974139383788</v>
      </c>
      <c r="B5" s="1">
        <f>'test rand gauss 30x2 (2)'!B5</f>
        <v>0.12564563592505235</v>
      </c>
    </row>
    <row r="6" spans="1:2" x14ac:dyDescent="0.3">
      <c r="A6" s="1">
        <f>'test rand gauss 30x2 (2)'!A6</f>
        <v>0.50524742935838618</v>
      </c>
      <c r="B6" s="1">
        <f>'test rand gauss 30x2 (2)'!B6</f>
        <v>-0.52133903363444312</v>
      </c>
    </row>
    <row r="7" spans="1:2" x14ac:dyDescent="0.3">
      <c r="A7" s="1">
        <f>'test rand gauss 30x2 (2)'!A7</f>
        <v>1.2407075520907429</v>
      </c>
      <c r="B7" s="1">
        <f>'test rand gauss 30x2 (2)'!B7</f>
        <v>1.1375317786926569</v>
      </c>
    </row>
    <row r="8" spans="1:2" x14ac:dyDescent="0.3">
      <c r="A8" s="1">
        <f>'test rand gauss 30x2 (2)'!A8</f>
        <v>2.4059380553909229</v>
      </c>
      <c r="B8" s="1">
        <f>'test rand gauss 30x2 (2)'!B8</f>
        <v>-0.36357269897985933</v>
      </c>
    </row>
    <row r="9" spans="1:2" x14ac:dyDescent="0.3">
      <c r="A9" s="1">
        <f>'test rand gauss 30x2 (2)'!A9</f>
        <v>0.38095633095156323</v>
      </c>
      <c r="B9" s="1">
        <f>'test rand gauss 30x2 (2)'!B9</f>
        <v>3.0801527331652849</v>
      </c>
    </row>
    <row r="10" spans="1:2" x14ac:dyDescent="0.3">
      <c r="A10" s="1">
        <f>'test rand gauss 30x2 (2)'!A10</f>
        <v>-1.2946330775211872</v>
      </c>
      <c r="B10" s="1">
        <f>'test rand gauss 30x2 (2)'!B10</f>
        <v>1.547786941224466</v>
      </c>
    </row>
    <row r="11" spans="1:2" x14ac:dyDescent="0.3">
      <c r="A11" s="1">
        <f>'test rand gauss 30x2 (2)'!A11</f>
        <v>-1.061157717861017</v>
      </c>
      <c r="B11" s="1">
        <f>'test rand gauss 30x2 (2)'!B11</f>
        <v>0.22256318341291925</v>
      </c>
    </row>
    <row r="12" spans="1:2" x14ac:dyDescent="0.3">
      <c r="A12" s="1">
        <f>'test rand gauss 30x2 (2)'!A12</f>
        <v>-0.12843118010240348</v>
      </c>
      <c r="B12" s="1">
        <f>'test rand gauss 30x2 (2)'!B12</f>
        <v>0.41060225425359065</v>
      </c>
    </row>
    <row r="13" spans="1:2" x14ac:dyDescent="0.3">
      <c r="A13" s="1">
        <f>'test rand gauss 30x2 (2)'!A13</f>
        <v>0.65164589913931725</v>
      </c>
      <c r="B13" s="1">
        <f>'test rand gauss 30x2 (2)'!B13</f>
        <v>2.0672828517285664</v>
      </c>
    </row>
    <row r="14" spans="1:2" x14ac:dyDescent="0.3">
      <c r="A14" s="1">
        <f>'test rand gauss 30x2 (2)'!A14</f>
        <v>-0.74912760415551138</v>
      </c>
      <c r="B14" s="1">
        <f>'test rand gauss 30x2 (2)'!B14</f>
        <v>-1.5223396825075397</v>
      </c>
    </row>
    <row r="15" spans="1:2" x14ac:dyDescent="0.3">
      <c r="A15" s="1">
        <f>'test rand gauss 30x2 (2)'!A15</f>
        <v>1.4733636779292958</v>
      </c>
      <c r="B15" s="1">
        <f>'test rand gauss 30x2 (2)'!B15</f>
        <v>-0.73102419729287049</v>
      </c>
    </row>
    <row r="16" spans="1:2" x14ac:dyDescent="0.3">
      <c r="A16" s="1">
        <f>'test rand gauss 30x2 (2)'!A16</f>
        <v>-0.80536306848204697</v>
      </c>
      <c r="B16" s="1">
        <f>'test rand gauss 30x2 (2)'!B16</f>
        <v>-0.65925842326114859</v>
      </c>
    </row>
    <row r="17" spans="1:2" x14ac:dyDescent="0.3">
      <c r="A17" s="1">
        <f>'test rand gauss 30x2 (2)'!A17</f>
        <v>1.340399419497915</v>
      </c>
      <c r="B17" s="1">
        <f>'test rand gauss 30x2 (2)'!B17</f>
        <v>0.24333788963397013</v>
      </c>
    </row>
    <row r="18" spans="1:2" x14ac:dyDescent="0.3">
      <c r="A18" s="1">
        <f>'test rand gauss 30x2 (2)'!A18</f>
        <v>0.41791419398616159</v>
      </c>
      <c r="B18" s="1">
        <f>'test rand gauss 30x2 (2)'!B18</f>
        <v>0.59139716422315047</v>
      </c>
    </row>
    <row r="19" spans="1:2" x14ac:dyDescent="0.3">
      <c r="A19" s="1">
        <f>'test rand gauss 30x2 (2)'!A19</f>
        <v>1.6399590354936611</v>
      </c>
      <c r="B19" s="1">
        <f>'test rand gauss 30x2 (2)'!B19</f>
        <v>-2.4199478873619218</v>
      </c>
    </row>
    <row r="20" spans="1:2" x14ac:dyDescent="0.3">
      <c r="A20" s="1">
        <f>'test rand gauss 30x2 (2)'!A20</f>
        <v>0.55982923192349876</v>
      </c>
      <c r="B20" s="1">
        <f>'test rand gauss 30x2 (2)'!B20</f>
        <v>-0.18842597776213385</v>
      </c>
    </row>
    <row r="21" spans="1:2" x14ac:dyDescent="0.3">
      <c r="A21" s="1">
        <f>'test rand gauss 30x2 (2)'!A21</f>
        <v>-0.65649337678175279</v>
      </c>
      <c r="B21" s="1">
        <f>'test rand gauss 30x2 (2)'!B21</f>
        <v>-8.2567370495402623E-2</v>
      </c>
    </row>
    <row r="22" spans="1:2" x14ac:dyDescent="0.3">
      <c r="A22" s="1">
        <f>'test rand gauss 30x2 (2)'!A22</f>
        <v>1.5608631558693553</v>
      </c>
      <c r="B22" s="1">
        <f>'test rand gauss 30x2 (2)'!B22</f>
        <v>-0.88231660284004121</v>
      </c>
    </row>
    <row r="23" spans="1:2" x14ac:dyDescent="0.3">
      <c r="A23" s="1">
        <f>'test rand gauss 30x2 (2)'!A23</f>
        <v>0.88259545582414145</v>
      </c>
      <c r="B23" s="1">
        <f>'test rand gauss 30x2 (2)'!B23</f>
        <v>-0.34472540312448546</v>
      </c>
    </row>
    <row r="24" spans="1:2" x14ac:dyDescent="0.3">
      <c r="A24" s="1">
        <f>'test rand gauss 30x2 (2)'!A24</f>
        <v>-1.448572631894242</v>
      </c>
      <c r="B24" s="1">
        <f>'test rand gauss 30x2 (2)'!B24</f>
        <v>-0.34361884044202545</v>
      </c>
    </row>
    <row r="25" spans="1:2" x14ac:dyDescent="0.3">
      <c r="A25" s="1">
        <f>'test rand gauss 30x2 (2)'!A25</f>
        <v>0.24957004832029139</v>
      </c>
      <c r="B25" s="1">
        <f>'test rand gauss 30x2 (2)'!B25</f>
        <v>-0.904319103180666</v>
      </c>
    </row>
    <row r="26" spans="1:2" x14ac:dyDescent="0.3">
      <c r="A26" s="1">
        <f>'test rand gauss 30x2 (2)'!A26</f>
        <v>0.85200760003422993</v>
      </c>
      <c r="B26" s="1">
        <f>'test rand gauss 30x2 (2)'!B26</f>
        <v>0.92890453980190713</v>
      </c>
    </row>
    <row r="27" spans="1:2" x14ac:dyDescent="0.3">
      <c r="A27" s="1">
        <f>'test rand gauss 30x2 (2)'!A27</f>
        <v>0.13788092419104772</v>
      </c>
      <c r="B27" s="1">
        <f>'test rand gauss 30x2 (2)'!B27</f>
        <v>0.37480457384351251</v>
      </c>
    </row>
    <row r="28" spans="1:2" x14ac:dyDescent="0.3">
      <c r="A28" s="1">
        <f>'test rand gauss 30x2 (2)'!A28</f>
        <v>-0.75780221037639195</v>
      </c>
      <c r="B28" s="1">
        <f>'test rand gauss 30x2 (2)'!B28</f>
        <v>-1.0713892751965188</v>
      </c>
    </row>
    <row r="29" spans="1:2" x14ac:dyDescent="0.3">
      <c r="A29" s="1">
        <f>'test rand gauss 30x2 (2)'!A29</f>
        <v>0.89299347667304085</v>
      </c>
      <c r="B29" s="1">
        <f>'test rand gauss 30x2 (2)'!B29</f>
        <v>-1.1005253304507057</v>
      </c>
    </row>
    <row r="30" spans="1:2" x14ac:dyDescent="0.3">
      <c r="A30" s="1">
        <f>'test rand gauss 30x2 (2)'!A30</f>
        <v>-0.77563893277149387</v>
      </c>
      <c r="B30" s="1">
        <f>'test rand gauss 30x2 (2)'!B30</f>
        <v>-0.17871968600735788</v>
      </c>
    </row>
    <row r="31" spans="1:2" x14ac:dyDescent="0.3">
      <c r="A31" s="1">
        <f>'test rand gauss 30x2 (2)'!A31</f>
        <v>1.9813318465562726</v>
      </c>
      <c r="B31" s="1">
        <f>'test rand gauss 30x2 (2)'!B31</f>
        <v>1.3015684025001548</v>
      </c>
    </row>
    <row r="32" spans="1:2" x14ac:dyDescent="0.3">
      <c r="A32" s="1">
        <f>'test rand gauss 30x2 (2)'!A32</f>
        <v>-0.26493784558919387</v>
      </c>
      <c r="B32" s="1">
        <f>'test rand gauss 30x2 (2)'!B32</f>
        <v>0.27093650056274449</v>
      </c>
    </row>
    <row r="34" spans="1:11" x14ac:dyDescent="0.3">
      <c r="A34" s="1" t="s">
        <v>3</v>
      </c>
      <c r="B34" s="1" t="s">
        <v>4</v>
      </c>
    </row>
    <row r="35" spans="1:11" x14ac:dyDescent="0.3">
      <c r="A35" s="1">
        <v>2</v>
      </c>
      <c r="B35" s="1">
        <v>2</v>
      </c>
    </row>
    <row r="36" spans="1:11" x14ac:dyDescent="0.3">
      <c r="A36" s="1">
        <f>A25</f>
        <v>0.24957004832029139</v>
      </c>
      <c r="B36" s="1">
        <f>B25</f>
        <v>-0.904319103180666</v>
      </c>
      <c r="C36" s="1" t="s">
        <v>5</v>
      </c>
    </row>
    <row r="37" spans="1:11" x14ac:dyDescent="0.3">
      <c r="A37" s="1">
        <v>1</v>
      </c>
      <c r="B37" s="1">
        <v>0.3</v>
      </c>
      <c r="C37" s="1" t="s">
        <v>6</v>
      </c>
    </row>
    <row r="39" spans="1:11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  <c r="K39" s="1" t="s">
        <v>23</v>
      </c>
    </row>
    <row r="40" spans="1:11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-2.8039364469277688</v>
      </c>
      <c r="E40" s="1">
        <f>C40-B36</f>
        <v>0.58314827872117925</v>
      </c>
      <c r="F40" s="1">
        <f>SUMPRODUCT(D40:E40,D40:E40)</f>
        <v>8.2021215133853946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F40&lt;B$37*B$37</f>
        <v>0</v>
      </c>
    </row>
    <row r="41" spans="1:11" x14ac:dyDescent="0.3">
      <c r="A41" s="1">
        <f>A40+1</f>
        <v>2</v>
      </c>
      <c r="B41" s="1">
        <f t="shared" ref="B41:B69" si="0">INDEX(A$3:A$32,A41)</f>
        <v>-1.2240815571424164</v>
      </c>
      <c r="C41" s="1">
        <f t="shared" ref="C41:C69" si="1">INDEX(B$3:B$32,A41)</f>
        <v>-0.90805256425299141</v>
      </c>
      <c r="D41" s="1">
        <f>B41-A36</f>
        <v>-1.4736516054627078</v>
      </c>
      <c r="E41" s="1">
        <f>C41-B36</f>
        <v>-3.7334610723254169E-3</v>
      </c>
      <c r="F41" s="1">
        <f t="shared" ref="F41:F69" si="2">SUMPRODUCT(D41:E41,D41:E41)</f>
        <v>2.1716629930143951</v>
      </c>
      <c r="G41" s="1">
        <f>IF(F41&gt;A37,0,1)</f>
        <v>0</v>
      </c>
      <c r="H41" s="1">
        <f t="shared" ref="H41:H69" si="3">G41*B41</f>
        <v>0</v>
      </c>
      <c r="I41" s="1">
        <f t="shared" ref="I41:I69" si="4">G41*C41</f>
        <v>0</v>
      </c>
      <c r="J41" s="1" t="b">
        <f t="shared" ref="J41:J69" si="5">F41&lt;B$37*B$37</f>
        <v>0</v>
      </c>
    </row>
    <row r="42" spans="1:11" x14ac:dyDescent="0.3">
      <c r="A42" s="1">
        <f t="shared" ref="A42:A69" si="6">A41+1</f>
        <v>3</v>
      </c>
      <c r="B42" s="1">
        <f t="shared" si="0"/>
        <v>0.86325974139383788</v>
      </c>
      <c r="C42" s="1">
        <f t="shared" si="1"/>
        <v>0.12564563592505235</v>
      </c>
      <c r="D42" s="1">
        <f>B42-A36</f>
        <v>0.61368969307354648</v>
      </c>
      <c r="E42" s="1">
        <f>C42-B36</f>
        <v>1.0299647391057183</v>
      </c>
      <c r="F42" s="1">
        <f t="shared" si="2"/>
        <v>1.437442403185814</v>
      </c>
      <c r="G42" s="1">
        <f>IF(F42&gt;A37,0,1)</f>
        <v>0</v>
      </c>
      <c r="H42" s="1">
        <f t="shared" si="3"/>
        <v>0</v>
      </c>
      <c r="I42" s="1">
        <f t="shared" si="4"/>
        <v>0</v>
      </c>
      <c r="J42" s="1" t="b">
        <f t="shared" si="5"/>
        <v>0</v>
      </c>
    </row>
    <row r="43" spans="1:11" x14ac:dyDescent="0.3">
      <c r="A43" s="1">
        <f t="shared" si="6"/>
        <v>4</v>
      </c>
      <c r="B43" s="1">
        <f t="shared" si="0"/>
        <v>0.50524742935838618</v>
      </c>
      <c r="C43" s="1">
        <f t="shared" si="1"/>
        <v>-0.52133903363444312</v>
      </c>
      <c r="D43" s="1">
        <f>B43-A36</f>
        <v>0.25567738103809479</v>
      </c>
      <c r="E43" s="1">
        <f>C43-B36</f>
        <v>0.38298006954622288</v>
      </c>
      <c r="F43" s="1">
        <f t="shared" si="2"/>
        <v>0.21204465684412882</v>
      </c>
      <c r="G43" s="1">
        <f>IF(F43&gt;A37,0,1)</f>
        <v>1</v>
      </c>
      <c r="H43" s="1">
        <f t="shared" si="3"/>
        <v>0.50524742935838618</v>
      </c>
      <c r="I43" s="1">
        <f t="shared" si="4"/>
        <v>-0.52133903363444312</v>
      </c>
      <c r="J43" s="1" t="b">
        <f t="shared" si="5"/>
        <v>0</v>
      </c>
    </row>
    <row r="44" spans="1:11" x14ac:dyDescent="0.3">
      <c r="A44" s="1">
        <f t="shared" si="6"/>
        <v>5</v>
      </c>
      <c r="B44" s="1">
        <f t="shared" si="0"/>
        <v>1.2407075520907429</v>
      </c>
      <c r="C44" s="1">
        <f t="shared" si="1"/>
        <v>1.1375317786926569</v>
      </c>
      <c r="D44" s="1">
        <f>B44-A36</f>
        <v>0.99113750377045151</v>
      </c>
      <c r="E44" s="1">
        <f>C44-B36</f>
        <v>2.041850881873323</v>
      </c>
      <c r="F44" s="1">
        <f t="shared" si="2"/>
        <v>5.1515085751871883</v>
      </c>
      <c r="G44" s="1">
        <f>IF(F44&gt;A37,0,1)</f>
        <v>0</v>
      </c>
      <c r="H44" s="1">
        <f t="shared" si="3"/>
        <v>0</v>
      </c>
      <c r="I44" s="1">
        <f t="shared" si="4"/>
        <v>0</v>
      </c>
      <c r="J44" s="1" t="b">
        <f t="shared" si="5"/>
        <v>0</v>
      </c>
    </row>
    <row r="45" spans="1:11" x14ac:dyDescent="0.3">
      <c r="A45" s="1">
        <f t="shared" si="6"/>
        <v>6</v>
      </c>
      <c r="B45" s="1">
        <f t="shared" si="0"/>
        <v>2.4059380553909229</v>
      </c>
      <c r="C45" s="1">
        <f t="shared" si="1"/>
        <v>-0.36357269897985933</v>
      </c>
      <c r="D45" s="1">
        <f>B45-A36</f>
        <v>2.1563680070706317</v>
      </c>
      <c r="E45" s="1">
        <f>C45-B36</f>
        <v>0.54074640420080666</v>
      </c>
      <c r="F45" s="1">
        <f t="shared" si="2"/>
        <v>4.9423296555738698</v>
      </c>
      <c r="G45" s="1">
        <f>IF(F45&gt;A37,0,1)</f>
        <v>0</v>
      </c>
      <c r="H45" s="1">
        <f t="shared" si="3"/>
        <v>0</v>
      </c>
      <c r="I45" s="1">
        <f t="shared" si="4"/>
        <v>0</v>
      </c>
      <c r="J45" s="1" t="b">
        <f t="shared" si="5"/>
        <v>0</v>
      </c>
    </row>
    <row r="46" spans="1:11" x14ac:dyDescent="0.3">
      <c r="A46" s="1">
        <f t="shared" si="6"/>
        <v>7</v>
      </c>
      <c r="B46" s="1">
        <f t="shared" si="0"/>
        <v>0.38095633095156323</v>
      </c>
      <c r="C46" s="1">
        <f t="shared" si="1"/>
        <v>3.0801527331652849</v>
      </c>
      <c r="D46" s="1">
        <f>B46-A36</f>
        <v>0.13138628263127183</v>
      </c>
      <c r="E46" s="1">
        <f>C46-B36</f>
        <v>3.9844718363459508</v>
      </c>
      <c r="F46" s="1">
        <f t="shared" si="2"/>
        <v>15.893278169897737</v>
      </c>
      <c r="G46" s="1">
        <f>IF(F46&gt;A37,0,1)</f>
        <v>0</v>
      </c>
      <c r="H46" s="1">
        <f t="shared" si="3"/>
        <v>0</v>
      </c>
      <c r="I46" s="1">
        <f t="shared" si="4"/>
        <v>0</v>
      </c>
      <c r="J46" s="1" t="b">
        <f t="shared" si="5"/>
        <v>0</v>
      </c>
    </row>
    <row r="47" spans="1:11" x14ac:dyDescent="0.3">
      <c r="A47" s="1">
        <f t="shared" si="6"/>
        <v>8</v>
      </c>
      <c r="B47" s="1">
        <f t="shared" si="0"/>
        <v>-1.2946330775211872</v>
      </c>
      <c r="C47" s="1">
        <f t="shared" si="1"/>
        <v>1.547786941224466</v>
      </c>
      <c r="D47" s="1">
        <f>B47-A36</f>
        <v>-1.5442031258414786</v>
      </c>
      <c r="E47" s="1">
        <f>C47-B36</f>
        <v>2.4521060444051321</v>
      </c>
      <c r="F47" s="1">
        <f t="shared" si="2"/>
        <v>8.3973873468667772</v>
      </c>
      <c r="G47" s="1">
        <f>IF(F47&gt;A37,0,1)</f>
        <v>0</v>
      </c>
      <c r="H47" s="1">
        <f t="shared" si="3"/>
        <v>0</v>
      </c>
      <c r="I47" s="1">
        <f t="shared" si="4"/>
        <v>0</v>
      </c>
      <c r="J47" s="1" t="b">
        <f t="shared" si="5"/>
        <v>0</v>
      </c>
    </row>
    <row r="48" spans="1:11" x14ac:dyDescent="0.3">
      <c r="A48" s="1">
        <f t="shared" si="6"/>
        <v>9</v>
      </c>
      <c r="B48" s="1">
        <f t="shared" si="0"/>
        <v>-1.061157717861017</v>
      </c>
      <c r="C48" s="1">
        <f t="shared" si="1"/>
        <v>0.22256318341291925</v>
      </c>
      <c r="D48" s="1">
        <f>B48-A36</f>
        <v>-1.3107277661813084</v>
      </c>
      <c r="E48" s="1">
        <f>C48-B36</f>
        <v>1.1268822865935852</v>
      </c>
      <c r="F48" s="1">
        <f t="shared" si="2"/>
        <v>2.9878709648770299</v>
      </c>
      <c r="G48" s="1">
        <f>IF(F48&gt;A37,0,1)</f>
        <v>0</v>
      </c>
      <c r="H48" s="1">
        <f t="shared" si="3"/>
        <v>0</v>
      </c>
      <c r="I48" s="1">
        <f t="shared" si="4"/>
        <v>0</v>
      </c>
      <c r="J48" s="1" t="b">
        <f t="shared" si="5"/>
        <v>0</v>
      </c>
    </row>
    <row r="49" spans="1:10" x14ac:dyDescent="0.3">
      <c r="A49" s="1">
        <f t="shared" si="6"/>
        <v>10</v>
      </c>
      <c r="B49" s="1">
        <f t="shared" si="0"/>
        <v>-0.12843118010240348</v>
      </c>
      <c r="C49" s="1">
        <f t="shared" si="1"/>
        <v>0.41060225425359065</v>
      </c>
      <c r="D49" s="1">
        <f>B49-A36</f>
        <v>-0.3780012284226949</v>
      </c>
      <c r="E49" s="1">
        <f>C49-B36</f>
        <v>1.3149213574342566</v>
      </c>
      <c r="F49" s="1">
        <f t="shared" si="2"/>
        <v>1.8719031049258144</v>
      </c>
      <c r="G49" s="1">
        <f>IF(F49&gt;A37,0,1)</f>
        <v>0</v>
      </c>
      <c r="H49" s="1">
        <f t="shared" si="3"/>
        <v>0</v>
      </c>
      <c r="I49" s="1">
        <f t="shared" si="4"/>
        <v>0</v>
      </c>
      <c r="J49" s="1" t="b">
        <f t="shared" si="5"/>
        <v>0</v>
      </c>
    </row>
    <row r="50" spans="1:10" x14ac:dyDescent="0.3">
      <c r="A50" s="1">
        <f t="shared" si="6"/>
        <v>11</v>
      </c>
      <c r="B50" s="1">
        <f t="shared" si="0"/>
        <v>0.65164589913931725</v>
      </c>
      <c r="C50" s="1">
        <f t="shared" si="1"/>
        <v>2.0672828517285664</v>
      </c>
      <c r="D50" s="1">
        <f>B50-A36</f>
        <v>0.40207585081902586</v>
      </c>
      <c r="E50" s="1">
        <f>C50-B36</f>
        <v>2.9716019549092323</v>
      </c>
      <c r="F50" s="1">
        <f t="shared" si="2"/>
        <v>8.9920831682322149</v>
      </c>
      <c r="G50" s="1">
        <f>IF(F50&gt;A37,0,1)</f>
        <v>0</v>
      </c>
      <c r="H50" s="1">
        <f t="shared" si="3"/>
        <v>0</v>
      </c>
      <c r="I50" s="1">
        <f t="shared" si="4"/>
        <v>0</v>
      </c>
      <c r="J50" s="1" t="b">
        <f t="shared" si="5"/>
        <v>0</v>
      </c>
    </row>
    <row r="51" spans="1:10" x14ac:dyDescent="0.3">
      <c r="A51" s="1">
        <f t="shared" si="6"/>
        <v>12</v>
      </c>
      <c r="B51" s="1">
        <f t="shared" si="0"/>
        <v>-0.74912760415551138</v>
      </c>
      <c r="C51" s="1">
        <f t="shared" si="1"/>
        <v>-1.5223396825075397</v>
      </c>
      <c r="D51" s="1">
        <f>B51-A36</f>
        <v>-0.99869765247580278</v>
      </c>
      <c r="E51" s="1">
        <f>C51-B36</f>
        <v>-0.61802057932687371</v>
      </c>
      <c r="F51" s="1">
        <f t="shared" si="2"/>
        <v>1.3793464375322038</v>
      </c>
      <c r="G51" s="1">
        <f>IF(F51&gt;A37,0,1)</f>
        <v>0</v>
      </c>
      <c r="H51" s="1">
        <f t="shared" si="3"/>
        <v>0</v>
      </c>
      <c r="I51" s="1">
        <f t="shared" si="4"/>
        <v>0</v>
      </c>
      <c r="J51" s="1" t="b">
        <f t="shared" si="5"/>
        <v>0</v>
      </c>
    </row>
    <row r="52" spans="1:10" x14ac:dyDescent="0.3">
      <c r="A52" s="1">
        <f t="shared" si="6"/>
        <v>13</v>
      </c>
      <c r="B52" s="1">
        <f t="shared" si="0"/>
        <v>1.4733636779292958</v>
      </c>
      <c r="C52" s="1">
        <f t="shared" si="1"/>
        <v>-0.73102419729287049</v>
      </c>
      <c r="D52" s="1">
        <f>B52-A36</f>
        <v>1.2237936296090044</v>
      </c>
      <c r="E52" s="1">
        <f>C52-B36</f>
        <v>0.1732949058877955</v>
      </c>
      <c r="F52" s="1">
        <f t="shared" si="2"/>
        <v>1.527701972278241</v>
      </c>
      <c r="G52" s="1">
        <f>IF(F52&gt;A37,0,1)</f>
        <v>0</v>
      </c>
      <c r="H52" s="1">
        <f t="shared" si="3"/>
        <v>0</v>
      </c>
      <c r="I52" s="1">
        <f t="shared" si="4"/>
        <v>0</v>
      </c>
      <c r="J52" s="1" t="b">
        <f t="shared" si="5"/>
        <v>0</v>
      </c>
    </row>
    <row r="53" spans="1:10" x14ac:dyDescent="0.3">
      <c r="A53" s="1">
        <f t="shared" si="6"/>
        <v>14</v>
      </c>
      <c r="B53" s="1">
        <f t="shared" si="0"/>
        <v>-0.80536306848204697</v>
      </c>
      <c r="C53" s="1">
        <f t="shared" si="1"/>
        <v>-0.65925842326114859</v>
      </c>
      <c r="D53" s="1">
        <f>B53-A36</f>
        <v>-1.0549331168023384</v>
      </c>
      <c r="E53" s="1">
        <f>C53-B36</f>
        <v>0.24506067991951741</v>
      </c>
      <c r="F53" s="1">
        <f t="shared" si="2"/>
        <v>1.1729386177689121</v>
      </c>
      <c r="G53" s="1">
        <f>IF(F53&gt;A37,0,1)</f>
        <v>0</v>
      </c>
      <c r="H53" s="1">
        <f t="shared" si="3"/>
        <v>0</v>
      </c>
      <c r="I53" s="1">
        <f t="shared" si="4"/>
        <v>0</v>
      </c>
      <c r="J53" s="1" t="b">
        <f t="shared" si="5"/>
        <v>0</v>
      </c>
    </row>
    <row r="54" spans="1:10" x14ac:dyDescent="0.3">
      <c r="A54" s="1">
        <f t="shared" si="6"/>
        <v>15</v>
      </c>
      <c r="B54" s="1">
        <f t="shared" si="0"/>
        <v>1.340399419497915</v>
      </c>
      <c r="C54" s="1">
        <f t="shared" si="1"/>
        <v>0.24333788963397013</v>
      </c>
      <c r="D54" s="1">
        <f>B54-A36</f>
        <v>1.0908293711776236</v>
      </c>
      <c r="E54" s="1">
        <f>C54-B36</f>
        <v>1.1476569928146361</v>
      </c>
      <c r="F54" s="1">
        <f t="shared" si="2"/>
        <v>2.5070252901801036</v>
      </c>
      <c r="G54" s="1">
        <f>IF(F54&gt;A37,0,1)</f>
        <v>0</v>
      </c>
      <c r="H54" s="1">
        <f t="shared" si="3"/>
        <v>0</v>
      </c>
      <c r="I54" s="1">
        <f t="shared" si="4"/>
        <v>0</v>
      </c>
      <c r="J54" s="1" t="b">
        <f t="shared" si="5"/>
        <v>0</v>
      </c>
    </row>
    <row r="55" spans="1:10" x14ac:dyDescent="0.3">
      <c r="A55" s="1">
        <f t="shared" si="6"/>
        <v>16</v>
      </c>
      <c r="B55" s="1">
        <f t="shared" si="0"/>
        <v>0.41791419398616159</v>
      </c>
      <c r="C55" s="1">
        <f t="shared" si="1"/>
        <v>0.59139716422315047</v>
      </c>
      <c r="D55" s="1">
        <f>B55-A36</f>
        <v>0.16834414566587019</v>
      </c>
      <c r="E55" s="1">
        <f>C55-B36</f>
        <v>1.4957162674038165</v>
      </c>
      <c r="F55" s="1">
        <f t="shared" si="2"/>
        <v>2.2655069039563771</v>
      </c>
      <c r="G55" s="1">
        <f>IF(F55&gt;A37,0,1)</f>
        <v>0</v>
      </c>
      <c r="H55" s="1">
        <f t="shared" si="3"/>
        <v>0</v>
      </c>
      <c r="I55" s="1">
        <f t="shared" si="4"/>
        <v>0</v>
      </c>
      <c r="J55" s="1" t="b">
        <f t="shared" si="5"/>
        <v>0</v>
      </c>
    </row>
    <row r="56" spans="1:10" x14ac:dyDescent="0.3">
      <c r="A56" s="1">
        <f t="shared" si="6"/>
        <v>17</v>
      </c>
      <c r="B56" s="1">
        <f t="shared" si="0"/>
        <v>1.6399590354936611</v>
      </c>
      <c r="C56" s="1">
        <f t="shared" si="1"/>
        <v>-2.4199478873619218</v>
      </c>
      <c r="D56" s="1">
        <f>B56-A36</f>
        <v>1.3903889871733697</v>
      </c>
      <c r="E56" s="1">
        <f>C56-B36</f>
        <v>-1.5156287841812559</v>
      </c>
      <c r="F56" s="1">
        <f t="shared" si="2"/>
        <v>4.2303121470917411</v>
      </c>
      <c r="G56" s="1">
        <f>IF(F56&gt;A37,0,1)</f>
        <v>0</v>
      </c>
      <c r="H56" s="1">
        <f t="shared" si="3"/>
        <v>0</v>
      </c>
      <c r="I56" s="1">
        <f t="shared" si="4"/>
        <v>0</v>
      </c>
      <c r="J56" s="1" t="b">
        <f t="shared" si="5"/>
        <v>0</v>
      </c>
    </row>
    <row r="57" spans="1:10" x14ac:dyDescent="0.3">
      <c r="A57" s="1">
        <f t="shared" si="6"/>
        <v>18</v>
      </c>
      <c r="B57" s="1">
        <f t="shared" si="0"/>
        <v>0.55982923192349876</v>
      </c>
      <c r="C57" s="1">
        <f t="shared" si="1"/>
        <v>-0.18842597776213385</v>
      </c>
      <c r="D57" s="1">
        <f>B57-A36</f>
        <v>0.31025918360320737</v>
      </c>
      <c r="E57" s="1">
        <f>C57-B36</f>
        <v>0.71589312541853212</v>
      </c>
      <c r="F57" s="1">
        <f t="shared" si="2"/>
        <v>0.60876372803164291</v>
      </c>
      <c r="G57" s="1">
        <f>IF(F57&gt;A37,0,1)</f>
        <v>1</v>
      </c>
      <c r="H57" s="1">
        <f t="shared" si="3"/>
        <v>0.55982923192349876</v>
      </c>
      <c r="I57" s="1">
        <f t="shared" si="4"/>
        <v>-0.18842597776213385</v>
      </c>
      <c r="J57" s="1" t="b">
        <f t="shared" si="5"/>
        <v>0</v>
      </c>
    </row>
    <row r="58" spans="1:10" x14ac:dyDescent="0.3">
      <c r="A58" s="1">
        <f t="shared" si="6"/>
        <v>19</v>
      </c>
      <c r="B58" s="1">
        <f t="shared" si="0"/>
        <v>-0.65649337678175279</v>
      </c>
      <c r="C58" s="1">
        <f t="shared" si="1"/>
        <v>-8.2567370495402623E-2</v>
      </c>
      <c r="D58" s="1">
        <f>B58-A36</f>
        <v>-0.90606342510204418</v>
      </c>
      <c r="E58" s="1">
        <f>C58-B36</f>
        <v>0.82175173268526336</v>
      </c>
      <c r="F58" s="1">
        <f t="shared" si="2"/>
        <v>1.4962268404788803</v>
      </c>
      <c r="G58" s="1">
        <f>IF(F58&gt;A37,0,1)</f>
        <v>0</v>
      </c>
      <c r="H58" s="1">
        <f t="shared" si="3"/>
        <v>0</v>
      </c>
      <c r="I58" s="1">
        <f t="shared" si="4"/>
        <v>0</v>
      </c>
      <c r="J58" s="1" t="b">
        <f t="shared" si="5"/>
        <v>0</v>
      </c>
    </row>
    <row r="59" spans="1:10" x14ac:dyDescent="0.3">
      <c r="A59" s="1">
        <f t="shared" si="6"/>
        <v>20</v>
      </c>
      <c r="B59" s="1">
        <f t="shared" si="0"/>
        <v>1.5608631558693553</v>
      </c>
      <c r="C59" s="1">
        <f t="shared" si="1"/>
        <v>-0.88231660284004121</v>
      </c>
      <c r="D59" s="1">
        <f>B59-A36</f>
        <v>1.3112931075490639</v>
      </c>
      <c r="E59" s="1">
        <f>C59-B36</f>
        <v>2.2002500340624787E-2</v>
      </c>
      <c r="F59" s="1">
        <f t="shared" si="2"/>
        <v>1.7199737239269202</v>
      </c>
      <c r="G59" s="1">
        <f>IF(F59&gt;A37,0,1)</f>
        <v>0</v>
      </c>
      <c r="H59" s="1">
        <f t="shared" si="3"/>
        <v>0</v>
      </c>
      <c r="I59" s="1">
        <f t="shared" si="4"/>
        <v>0</v>
      </c>
      <c r="J59" s="1" t="b">
        <f t="shared" si="5"/>
        <v>0</v>
      </c>
    </row>
    <row r="60" spans="1:10" x14ac:dyDescent="0.3">
      <c r="A60" s="1">
        <f t="shared" si="6"/>
        <v>21</v>
      </c>
      <c r="B60" s="1">
        <f t="shared" si="0"/>
        <v>0.88259545582414145</v>
      </c>
      <c r="C60" s="1">
        <f t="shared" si="1"/>
        <v>-0.34472540312448546</v>
      </c>
      <c r="D60" s="1">
        <f>B60-A36</f>
        <v>0.63302540750385006</v>
      </c>
      <c r="E60" s="1">
        <f>C60-B36</f>
        <v>0.55959370005618059</v>
      </c>
      <c r="F60" s="1">
        <f t="shared" si="2"/>
        <v>0.713866275687982</v>
      </c>
      <c r="G60" s="1">
        <f>IF(F60&gt;A37,0,1)</f>
        <v>1</v>
      </c>
      <c r="H60" s="1">
        <f t="shared" si="3"/>
        <v>0.88259545582414145</v>
      </c>
      <c r="I60" s="1">
        <f t="shared" si="4"/>
        <v>-0.34472540312448546</v>
      </c>
      <c r="J60" s="1" t="b">
        <f t="shared" si="5"/>
        <v>0</v>
      </c>
    </row>
    <row r="61" spans="1:10" x14ac:dyDescent="0.3">
      <c r="A61" s="1">
        <f t="shared" si="6"/>
        <v>22</v>
      </c>
      <c r="B61" s="1">
        <f t="shared" si="0"/>
        <v>-1.448572631894242</v>
      </c>
      <c r="C61" s="1">
        <f t="shared" si="1"/>
        <v>-0.34361884044202545</v>
      </c>
      <c r="D61" s="1">
        <f>B61-A36</f>
        <v>-1.6981426802145334</v>
      </c>
      <c r="E61" s="1">
        <f>C61-B36</f>
        <v>0.5607002627386406</v>
      </c>
      <c r="F61" s="1">
        <f t="shared" si="2"/>
        <v>3.1980733470013796</v>
      </c>
      <c r="G61" s="1">
        <f>IF(F61&gt;A37,0,1)</f>
        <v>0</v>
      </c>
      <c r="H61" s="1">
        <f t="shared" si="3"/>
        <v>0</v>
      </c>
      <c r="I61" s="1">
        <f t="shared" si="4"/>
        <v>0</v>
      </c>
      <c r="J61" s="1" t="b">
        <f t="shared" si="5"/>
        <v>0</v>
      </c>
    </row>
    <row r="62" spans="1:10" x14ac:dyDescent="0.3">
      <c r="A62" s="1">
        <f t="shared" si="6"/>
        <v>23</v>
      </c>
      <c r="B62" s="1">
        <f t="shared" si="0"/>
        <v>0.24957004832029139</v>
      </c>
      <c r="C62" s="1">
        <f t="shared" si="1"/>
        <v>-0.904319103180666</v>
      </c>
      <c r="D62" s="1">
        <f>B62-A36</f>
        <v>0</v>
      </c>
      <c r="E62" s="1">
        <f>C62-B36</f>
        <v>0</v>
      </c>
      <c r="F62" s="1">
        <f t="shared" si="2"/>
        <v>0</v>
      </c>
      <c r="G62" s="1">
        <f>IF(F62&gt;A37,0,1)</f>
        <v>1</v>
      </c>
      <c r="H62" s="1">
        <f t="shared" si="3"/>
        <v>0.24957004832029139</v>
      </c>
      <c r="I62" s="1">
        <f t="shared" si="4"/>
        <v>-0.904319103180666</v>
      </c>
      <c r="J62" s="1" t="b">
        <f t="shared" si="5"/>
        <v>1</v>
      </c>
    </row>
    <row r="63" spans="1:10" x14ac:dyDescent="0.3">
      <c r="A63" s="1">
        <f t="shared" si="6"/>
        <v>24</v>
      </c>
      <c r="B63" s="1">
        <f t="shared" si="0"/>
        <v>0.85200760003422993</v>
      </c>
      <c r="C63" s="1">
        <f t="shared" si="1"/>
        <v>0.92890453980190713</v>
      </c>
      <c r="D63" s="1">
        <f>B63-A36</f>
        <v>0.60243755171393853</v>
      </c>
      <c r="E63" s="1">
        <f>C63-B36</f>
        <v>1.8332236429825732</v>
      </c>
      <c r="F63" s="1">
        <f t="shared" si="2"/>
        <v>3.7236399289053814</v>
      </c>
      <c r="G63" s="1">
        <f>IF(F63&gt;A37,0,1)</f>
        <v>0</v>
      </c>
      <c r="H63" s="1">
        <f t="shared" si="3"/>
        <v>0</v>
      </c>
      <c r="I63" s="1">
        <f t="shared" si="4"/>
        <v>0</v>
      </c>
      <c r="J63" s="1" t="b">
        <f t="shared" si="5"/>
        <v>0</v>
      </c>
    </row>
    <row r="64" spans="1:10" x14ac:dyDescent="0.3">
      <c r="A64" s="1">
        <f t="shared" si="6"/>
        <v>25</v>
      </c>
      <c r="B64" s="1">
        <f t="shared" si="0"/>
        <v>0.13788092419104772</v>
      </c>
      <c r="C64" s="1">
        <f t="shared" si="1"/>
        <v>0.37480457384351251</v>
      </c>
      <c r="D64" s="1">
        <f>B64-A36</f>
        <v>-0.11168912412924367</v>
      </c>
      <c r="E64" s="1">
        <f>C64-B36</f>
        <v>1.2791236770241785</v>
      </c>
      <c r="F64" s="1">
        <f t="shared" si="2"/>
        <v>1.6486318415726127</v>
      </c>
      <c r="G64" s="1">
        <f>IF(F64&gt;A37,0,1)</f>
        <v>0</v>
      </c>
      <c r="H64" s="1">
        <f t="shared" si="3"/>
        <v>0</v>
      </c>
      <c r="I64" s="1">
        <f t="shared" si="4"/>
        <v>0</v>
      </c>
      <c r="J64" s="1" t="b">
        <f t="shared" si="5"/>
        <v>0</v>
      </c>
    </row>
    <row r="65" spans="1:11" x14ac:dyDescent="0.3">
      <c r="A65" s="1">
        <f t="shared" si="6"/>
        <v>26</v>
      </c>
      <c r="B65" s="1">
        <f t="shared" si="0"/>
        <v>-0.75780221037639195</v>
      </c>
      <c r="C65" s="1">
        <f t="shared" si="1"/>
        <v>-1.0713892751965188</v>
      </c>
      <c r="D65" s="1">
        <f>B65-A36</f>
        <v>-1.0073722586966833</v>
      </c>
      <c r="E65" s="1">
        <f>C65-B36</f>
        <v>-0.16707017201585284</v>
      </c>
      <c r="F65" s="1">
        <f t="shared" si="2"/>
        <v>1.0427113099690641</v>
      </c>
      <c r="G65" s="1">
        <f>IF(F65&gt;A37,0,1)</f>
        <v>0</v>
      </c>
      <c r="H65" s="1">
        <f t="shared" si="3"/>
        <v>0</v>
      </c>
      <c r="I65" s="1">
        <f t="shared" si="4"/>
        <v>0</v>
      </c>
      <c r="J65" s="1" t="b">
        <f t="shared" si="5"/>
        <v>0</v>
      </c>
    </row>
    <row r="66" spans="1:11" x14ac:dyDescent="0.3">
      <c r="A66" s="1">
        <f t="shared" si="6"/>
        <v>27</v>
      </c>
      <c r="B66" s="1">
        <f t="shared" si="0"/>
        <v>0.89299347667304085</v>
      </c>
      <c r="C66" s="1">
        <f t="shared" si="1"/>
        <v>-1.1005253304507057</v>
      </c>
      <c r="D66" s="1">
        <f>B66-A36</f>
        <v>0.64342342835274946</v>
      </c>
      <c r="E66" s="1">
        <f>C66-B36</f>
        <v>-0.19620622727003967</v>
      </c>
      <c r="F66" s="1">
        <f t="shared" si="2"/>
        <v>0.4524905917727482</v>
      </c>
      <c r="G66" s="1">
        <f>IF(F66&gt;A37,0,1)</f>
        <v>1</v>
      </c>
      <c r="H66" s="1">
        <f t="shared" si="3"/>
        <v>0.89299347667304085</v>
      </c>
      <c r="I66" s="1">
        <f t="shared" si="4"/>
        <v>-1.1005253304507057</v>
      </c>
      <c r="J66" s="1" t="b">
        <f t="shared" si="5"/>
        <v>0</v>
      </c>
    </row>
    <row r="67" spans="1:11" x14ac:dyDescent="0.3">
      <c r="A67" s="1">
        <f t="shared" si="6"/>
        <v>28</v>
      </c>
      <c r="B67" s="1">
        <f t="shared" si="0"/>
        <v>-0.77563893277149387</v>
      </c>
      <c r="C67" s="1">
        <f t="shared" si="1"/>
        <v>-0.17871968600735788</v>
      </c>
      <c r="D67" s="1">
        <f>B67-A36</f>
        <v>-1.0252089810917853</v>
      </c>
      <c r="E67" s="1">
        <f>C67-B36</f>
        <v>0.72559941717330811</v>
      </c>
      <c r="F67" s="1">
        <f t="shared" si="2"/>
        <v>1.577547969113501</v>
      </c>
      <c r="G67" s="1">
        <f>IF(F67&gt;A37,0,1)</f>
        <v>0</v>
      </c>
      <c r="H67" s="1">
        <f t="shared" si="3"/>
        <v>0</v>
      </c>
      <c r="I67" s="1">
        <f t="shared" si="4"/>
        <v>0</v>
      </c>
      <c r="J67" s="1" t="b">
        <f t="shared" si="5"/>
        <v>0</v>
      </c>
    </row>
    <row r="68" spans="1:11" x14ac:dyDescent="0.3">
      <c r="A68" s="1">
        <f t="shared" si="6"/>
        <v>29</v>
      </c>
      <c r="B68" s="1">
        <f t="shared" si="0"/>
        <v>1.9813318465562726</v>
      </c>
      <c r="C68" s="1">
        <f t="shared" si="1"/>
        <v>1.3015684025001548</v>
      </c>
      <c r="D68" s="1">
        <f>B68-A36</f>
        <v>1.7317617982359812</v>
      </c>
      <c r="E68" s="1">
        <f>C68-B36</f>
        <v>2.2058875056808209</v>
      </c>
      <c r="F68" s="1">
        <f t="shared" si="2"/>
        <v>7.8649386135482731</v>
      </c>
      <c r="G68" s="1">
        <f>IF(F68&gt;A37,0,1)</f>
        <v>0</v>
      </c>
      <c r="H68" s="1">
        <f t="shared" si="3"/>
        <v>0</v>
      </c>
      <c r="I68" s="1">
        <f t="shared" si="4"/>
        <v>0</v>
      </c>
      <c r="J68" s="1" t="b">
        <f t="shared" si="5"/>
        <v>0</v>
      </c>
    </row>
    <row r="69" spans="1:11" x14ac:dyDescent="0.3">
      <c r="A69" s="1">
        <f t="shared" si="6"/>
        <v>30</v>
      </c>
      <c r="B69" s="1">
        <f t="shared" si="0"/>
        <v>-0.26493784558919387</v>
      </c>
      <c r="C69" s="1">
        <f t="shared" si="1"/>
        <v>0.27093650056274449</v>
      </c>
      <c r="D69" s="1">
        <f>B69-A36</f>
        <v>-0.51450789390948526</v>
      </c>
      <c r="E69" s="1">
        <f>C69-B36</f>
        <v>1.1752556037434105</v>
      </c>
      <c r="F69" s="1">
        <f t="shared" si="2"/>
        <v>1.6459441070254626</v>
      </c>
      <c r="G69" s="1">
        <f>IF(F69&gt;A37,0,1)</f>
        <v>0</v>
      </c>
      <c r="H69" s="1">
        <f t="shared" si="3"/>
        <v>0</v>
      </c>
      <c r="I69" s="1">
        <f t="shared" si="4"/>
        <v>0</v>
      </c>
      <c r="J69" s="1" t="b">
        <f t="shared" si="5"/>
        <v>0</v>
      </c>
    </row>
    <row r="70" spans="1:11" x14ac:dyDescent="0.3">
      <c r="F70" s="1" t="s">
        <v>16</v>
      </c>
      <c r="G70" s="1">
        <f>SUM(G40:G69)</f>
        <v>5</v>
      </c>
    </row>
    <row r="72" spans="1:11" x14ac:dyDescent="0.3">
      <c r="A72" s="1" t="s">
        <v>17</v>
      </c>
    </row>
    <row r="73" spans="1:11" x14ac:dyDescent="0.3">
      <c r="A73" s="1">
        <v>2</v>
      </c>
      <c r="B73" s="1">
        <v>2</v>
      </c>
    </row>
    <row r="74" spans="1:11" x14ac:dyDescent="0.3">
      <c r="A74" s="1">
        <f>SUM(H40:H69)/G70</f>
        <v>0.61804712841987175</v>
      </c>
      <c r="B74" s="1">
        <f>SUM(I40:I69)/G70</f>
        <v>-0.61186696963048681</v>
      </c>
    </row>
    <row r="75" spans="1:11" x14ac:dyDescent="0.3">
      <c r="A75" s="1">
        <f>A37</f>
        <v>1</v>
      </c>
      <c r="B75" s="1">
        <f>B37</f>
        <v>0.3</v>
      </c>
    </row>
    <row r="77" spans="1:11" x14ac:dyDescent="0.3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22</v>
      </c>
      <c r="K77" s="1" t="s">
        <v>23</v>
      </c>
    </row>
    <row r="78" spans="1:11" x14ac:dyDescent="0.3">
      <c r="A78" s="1">
        <v>1</v>
      </c>
      <c r="B78" s="1">
        <f>INDEX(A$3:A$32,A78)</f>
        <v>-2.5543663986074772</v>
      </c>
      <c r="C78" s="1">
        <f>INDEX(B$3:B$32,A78)</f>
        <v>-0.32117082445948669</v>
      </c>
      <c r="D78" s="1">
        <f>B78-A74</f>
        <v>-3.172413527027349</v>
      </c>
      <c r="E78" s="1">
        <f>C78-B74</f>
        <v>0.29069614517100012</v>
      </c>
      <c r="F78" s="1">
        <f>SUMPRODUCT(D78:E78,D78:E78)</f>
        <v>10.148711835283382</v>
      </c>
      <c r="G78" s="1">
        <f>IF(F78&gt;A75,0,1)</f>
        <v>0</v>
      </c>
      <c r="H78" s="1">
        <f>G78*B78</f>
        <v>0</v>
      </c>
      <c r="I78" s="1">
        <f>G78*C78</f>
        <v>0</v>
      </c>
      <c r="J78" s="1" t="b">
        <f>F78&lt;B$37*B$37</f>
        <v>0</v>
      </c>
      <c r="K78" s="1">
        <f>IF(G78=G40, 0, 1)</f>
        <v>0</v>
      </c>
    </row>
    <row r="79" spans="1:11" x14ac:dyDescent="0.3">
      <c r="A79" s="1">
        <f>A78+1</f>
        <v>2</v>
      </c>
      <c r="B79" s="1">
        <f t="shared" ref="B79:B107" si="7">INDEX(A$3:A$32,A79)</f>
        <v>-1.2240815571424164</v>
      </c>
      <c r="C79" s="1">
        <f t="shared" ref="C79:C107" si="8">INDEX(B$3:B$32,A79)</f>
        <v>-0.90805256425299141</v>
      </c>
      <c r="D79" s="1">
        <f>B79-A74</f>
        <v>-1.842128685562288</v>
      </c>
      <c r="E79" s="1">
        <f>C79-B74</f>
        <v>-0.2961855946225046</v>
      </c>
      <c r="F79" s="1">
        <f t="shared" ref="F79:F107" si="9">SUMPRODUCT(D79:E79,D79:E79)</f>
        <v>3.48116400063333</v>
      </c>
      <c r="G79" s="1">
        <f>IF(F79&gt;A75,0,1)</f>
        <v>0</v>
      </c>
      <c r="H79" s="1">
        <f t="shared" ref="H79:H107" si="10">G79*B79</f>
        <v>0</v>
      </c>
      <c r="I79" s="1">
        <f t="shared" ref="I79:I107" si="11">G79*C79</f>
        <v>0</v>
      </c>
      <c r="J79" s="1" t="b">
        <f t="shared" ref="J79:J107" si="12">F79&lt;B$37*B$37</f>
        <v>0</v>
      </c>
      <c r="K79" s="1">
        <f t="shared" ref="K79:K107" si="13">IF(G79=G41, 0, 1)</f>
        <v>0</v>
      </c>
    </row>
    <row r="80" spans="1:11" x14ac:dyDescent="0.3">
      <c r="A80" s="1">
        <f t="shared" ref="A80:A107" si="14">A79+1</f>
        <v>3</v>
      </c>
      <c r="B80" s="1">
        <f t="shared" si="7"/>
        <v>0.86325974139383788</v>
      </c>
      <c r="C80" s="1">
        <f t="shared" si="8"/>
        <v>0.12564563592505235</v>
      </c>
      <c r="D80" s="1">
        <f>B80-A74</f>
        <v>0.24521261297396613</v>
      </c>
      <c r="E80" s="1">
        <f>C80-B74</f>
        <v>0.73751260555553921</v>
      </c>
      <c r="F80" s="1">
        <f t="shared" si="9"/>
        <v>0.60405406891484048</v>
      </c>
      <c r="G80" s="1">
        <f>IF(F80&gt;A75,0,1)</f>
        <v>1</v>
      </c>
      <c r="H80" s="1">
        <f t="shared" si="10"/>
        <v>0.86325974139383788</v>
      </c>
      <c r="I80" s="1">
        <f t="shared" si="11"/>
        <v>0.12564563592505235</v>
      </c>
      <c r="J80" s="1" t="b">
        <f t="shared" si="12"/>
        <v>0</v>
      </c>
      <c r="K80" s="1">
        <f t="shared" si="13"/>
        <v>1</v>
      </c>
    </row>
    <row r="81" spans="1:11" x14ac:dyDescent="0.3">
      <c r="A81" s="1">
        <f t="shared" si="14"/>
        <v>4</v>
      </c>
      <c r="B81" s="1">
        <f t="shared" si="7"/>
        <v>0.50524742935838618</v>
      </c>
      <c r="C81" s="1">
        <f t="shared" si="8"/>
        <v>-0.52133903363444312</v>
      </c>
      <c r="D81" s="1">
        <f>B81-A74</f>
        <v>-0.11279969906148557</v>
      </c>
      <c r="E81" s="1">
        <f>C81-B74</f>
        <v>9.0527935996043696E-2</v>
      </c>
      <c r="F81" s="1">
        <f t="shared" si="9"/>
        <v>2.0919079304065492E-2</v>
      </c>
      <c r="G81" s="1">
        <f>IF(F81&gt;A75,0,1)</f>
        <v>1</v>
      </c>
      <c r="H81" s="1">
        <f t="shared" si="10"/>
        <v>0.50524742935838618</v>
      </c>
      <c r="I81" s="1">
        <f t="shared" si="11"/>
        <v>-0.52133903363444312</v>
      </c>
      <c r="J81" s="1" t="b">
        <f t="shared" si="12"/>
        <v>1</v>
      </c>
      <c r="K81" s="1">
        <f t="shared" si="13"/>
        <v>0</v>
      </c>
    </row>
    <row r="82" spans="1:11" x14ac:dyDescent="0.3">
      <c r="A82" s="1">
        <f t="shared" si="14"/>
        <v>5</v>
      </c>
      <c r="B82" s="1">
        <f t="shared" si="7"/>
        <v>1.2407075520907429</v>
      </c>
      <c r="C82" s="1">
        <f t="shared" si="8"/>
        <v>1.1375317786926569</v>
      </c>
      <c r="D82" s="1">
        <f>B82-A74</f>
        <v>0.62266042367087115</v>
      </c>
      <c r="E82" s="1">
        <f>C82-B74</f>
        <v>1.7493987483231437</v>
      </c>
      <c r="F82" s="1">
        <f t="shared" si="9"/>
        <v>3.4481019838405707</v>
      </c>
      <c r="G82" s="1">
        <f>IF(F82&gt;A75,0,1)</f>
        <v>0</v>
      </c>
      <c r="H82" s="1">
        <f t="shared" si="10"/>
        <v>0</v>
      </c>
      <c r="I82" s="1">
        <f t="shared" si="11"/>
        <v>0</v>
      </c>
      <c r="J82" s="1" t="b">
        <f t="shared" si="12"/>
        <v>0</v>
      </c>
      <c r="K82" s="1">
        <f t="shared" si="13"/>
        <v>0</v>
      </c>
    </row>
    <row r="83" spans="1:11" x14ac:dyDescent="0.3">
      <c r="A83" s="1">
        <f t="shared" si="14"/>
        <v>6</v>
      </c>
      <c r="B83" s="1">
        <f t="shared" si="7"/>
        <v>2.4059380553909229</v>
      </c>
      <c r="C83" s="1">
        <f t="shared" si="8"/>
        <v>-0.36357269897985933</v>
      </c>
      <c r="D83" s="1">
        <f>B83-A74</f>
        <v>1.787890926971051</v>
      </c>
      <c r="E83" s="1">
        <f>C83-B74</f>
        <v>0.24829427065062748</v>
      </c>
      <c r="F83" s="1">
        <f t="shared" si="9"/>
        <v>3.2582040115833308</v>
      </c>
      <c r="G83" s="1">
        <f>IF(F83&gt;A75,0,1)</f>
        <v>0</v>
      </c>
      <c r="H83" s="1">
        <f t="shared" si="10"/>
        <v>0</v>
      </c>
      <c r="I83" s="1">
        <f t="shared" si="11"/>
        <v>0</v>
      </c>
      <c r="J83" s="1" t="b">
        <f t="shared" si="12"/>
        <v>0</v>
      </c>
      <c r="K83" s="1">
        <f t="shared" si="13"/>
        <v>0</v>
      </c>
    </row>
    <row r="84" spans="1:11" x14ac:dyDescent="0.3">
      <c r="A84" s="1">
        <f t="shared" si="14"/>
        <v>7</v>
      </c>
      <c r="B84" s="1">
        <f t="shared" si="7"/>
        <v>0.38095633095156323</v>
      </c>
      <c r="C84" s="1">
        <f t="shared" si="8"/>
        <v>3.0801527331652849</v>
      </c>
      <c r="D84" s="1">
        <f>B84-A74</f>
        <v>-0.23709079746830852</v>
      </c>
      <c r="E84" s="1">
        <f>C84-B74</f>
        <v>3.692019702795772</v>
      </c>
      <c r="F84" s="1">
        <f t="shared" si="9"/>
        <v>13.68722153207634</v>
      </c>
      <c r="G84" s="1">
        <f>IF(F84&gt;A75,0,1)</f>
        <v>0</v>
      </c>
      <c r="H84" s="1">
        <f t="shared" si="10"/>
        <v>0</v>
      </c>
      <c r="I84" s="1">
        <f t="shared" si="11"/>
        <v>0</v>
      </c>
      <c r="J84" s="1" t="b">
        <f t="shared" si="12"/>
        <v>0</v>
      </c>
      <c r="K84" s="1">
        <f t="shared" si="13"/>
        <v>0</v>
      </c>
    </row>
    <row r="85" spans="1:11" x14ac:dyDescent="0.3">
      <c r="A85" s="1">
        <f t="shared" si="14"/>
        <v>8</v>
      </c>
      <c r="B85" s="1">
        <f t="shared" si="7"/>
        <v>-1.2946330775211872</v>
      </c>
      <c r="C85" s="1">
        <f t="shared" si="8"/>
        <v>1.547786941224466</v>
      </c>
      <c r="D85" s="1">
        <f>B85-A74</f>
        <v>-1.9126802059410588</v>
      </c>
      <c r="E85" s="1">
        <f>C85-B74</f>
        <v>2.1596539108549528</v>
      </c>
      <c r="F85" s="1">
        <f t="shared" si="9"/>
        <v>8.3224505848698236</v>
      </c>
      <c r="G85" s="1">
        <f>IF(F85&gt;A75,0,1)</f>
        <v>0</v>
      </c>
      <c r="H85" s="1">
        <f t="shared" si="10"/>
        <v>0</v>
      </c>
      <c r="I85" s="1">
        <f t="shared" si="11"/>
        <v>0</v>
      </c>
      <c r="J85" s="1" t="b">
        <f t="shared" si="12"/>
        <v>0</v>
      </c>
      <c r="K85" s="1">
        <f t="shared" si="13"/>
        <v>0</v>
      </c>
    </row>
    <row r="86" spans="1:11" x14ac:dyDescent="0.3">
      <c r="A86" s="1">
        <f t="shared" si="14"/>
        <v>9</v>
      </c>
      <c r="B86" s="1">
        <f t="shared" si="7"/>
        <v>-1.061157717861017</v>
      </c>
      <c r="C86" s="1">
        <f t="shared" si="8"/>
        <v>0.22256318341291925</v>
      </c>
      <c r="D86" s="1">
        <f>B86-A74</f>
        <v>-1.6792048462808888</v>
      </c>
      <c r="E86" s="1">
        <f>C86-B74</f>
        <v>0.83443015304340606</v>
      </c>
      <c r="F86" s="1">
        <f t="shared" si="9"/>
        <v>3.5160025960812655</v>
      </c>
      <c r="G86" s="1">
        <f>IF(F86&gt;A75,0,1)</f>
        <v>0</v>
      </c>
      <c r="H86" s="1">
        <f t="shared" si="10"/>
        <v>0</v>
      </c>
      <c r="I86" s="1">
        <f t="shared" si="11"/>
        <v>0</v>
      </c>
      <c r="J86" s="1" t="b">
        <f t="shared" si="12"/>
        <v>0</v>
      </c>
      <c r="K86" s="1">
        <f t="shared" si="13"/>
        <v>0</v>
      </c>
    </row>
    <row r="87" spans="1:11" x14ac:dyDescent="0.3">
      <c r="A87" s="1">
        <f t="shared" si="14"/>
        <v>10</v>
      </c>
      <c r="B87" s="1">
        <f t="shared" si="7"/>
        <v>-0.12843118010240348</v>
      </c>
      <c r="C87" s="1">
        <f t="shared" si="8"/>
        <v>0.41060225425359065</v>
      </c>
      <c r="D87" s="1">
        <f>B87-A74</f>
        <v>-0.74647830852227526</v>
      </c>
      <c r="E87" s="1">
        <f>C87-B74</f>
        <v>1.0224692238840776</v>
      </c>
      <c r="F87" s="1">
        <f t="shared" si="9"/>
        <v>1.6026731788843853</v>
      </c>
      <c r="G87" s="1">
        <f>IF(F87&gt;A75,0,1)</f>
        <v>0</v>
      </c>
      <c r="H87" s="1">
        <f t="shared" si="10"/>
        <v>0</v>
      </c>
      <c r="I87" s="1">
        <f t="shared" si="11"/>
        <v>0</v>
      </c>
      <c r="J87" s="1" t="b">
        <f t="shared" si="12"/>
        <v>0</v>
      </c>
      <c r="K87" s="1">
        <f t="shared" si="13"/>
        <v>0</v>
      </c>
    </row>
    <row r="88" spans="1:11" x14ac:dyDescent="0.3">
      <c r="A88" s="1">
        <f t="shared" si="14"/>
        <v>11</v>
      </c>
      <c r="B88" s="1">
        <f t="shared" si="7"/>
        <v>0.65164589913931725</v>
      </c>
      <c r="C88" s="1">
        <f t="shared" si="8"/>
        <v>2.0672828517285664</v>
      </c>
      <c r="D88" s="1">
        <f>B88-A74</f>
        <v>3.3598770719445503E-2</v>
      </c>
      <c r="E88" s="1">
        <f>C88-B74</f>
        <v>2.6791498213590534</v>
      </c>
      <c r="F88" s="1">
        <f t="shared" si="9"/>
        <v>7.1789726426821057</v>
      </c>
      <c r="G88" s="1">
        <f>IF(F88&gt;A75,0,1)</f>
        <v>0</v>
      </c>
      <c r="H88" s="1">
        <f t="shared" si="10"/>
        <v>0</v>
      </c>
      <c r="I88" s="1">
        <f t="shared" si="11"/>
        <v>0</v>
      </c>
      <c r="J88" s="1" t="b">
        <f t="shared" si="12"/>
        <v>0</v>
      </c>
      <c r="K88" s="1">
        <f t="shared" si="13"/>
        <v>0</v>
      </c>
    </row>
    <row r="89" spans="1:11" x14ac:dyDescent="0.3">
      <c r="A89" s="1">
        <f t="shared" si="14"/>
        <v>12</v>
      </c>
      <c r="B89" s="1">
        <f t="shared" si="7"/>
        <v>-0.74912760415551138</v>
      </c>
      <c r="C89" s="1">
        <f t="shared" si="8"/>
        <v>-1.5223396825075397</v>
      </c>
      <c r="D89" s="1">
        <f>B89-A74</f>
        <v>-1.3671747325753831</v>
      </c>
      <c r="E89" s="1">
        <f>C89-B74</f>
        <v>-0.91047271287705289</v>
      </c>
      <c r="F89" s="1">
        <f t="shared" si="9"/>
        <v>2.6981273102862708</v>
      </c>
      <c r="G89" s="1">
        <f>IF(F89&gt;A75,0,1)</f>
        <v>0</v>
      </c>
      <c r="H89" s="1">
        <f t="shared" si="10"/>
        <v>0</v>
      </c>
      <c r="I89" s="1">
        <f t="shared" si="11"/>
        <v>0</v>
      </c>
      <c r="J89" s="1" t="b">
        <f t="shared" si="12"/>
        <v>0</v>
      </c>
      <c r="K89" s="1">
        <f t="shared" si="13"/>
        <v>0</v>
      </c>
    </row>
    <row r="90" spans="1:11" x14ac:dyDescent="0.3">
      <c r="A90" s="1">
        <f t="shared" si="14"/>
        <v>13</v>
      </c>
      <c r="B90" s="1">
        <f t="shared" si="7"/>
        <v>1.4733636779292958</v>
      </c>
      <c r="C90" s="1">
        <f t="shared" si="8"/>
        <v>-0.73102419729287049</v>
      </c>
      <c r="D90" s="1">
        <f>B90-A74</f>
        <v>0.85531654950942404</v>
      </c>
      <c r="E90" s="1">
        <f>C90-B74</f>
        <v>-0.11915722766238368</v>
      </c>
      <c r="F90" s="1">
        <f t="shared" si="9"/>
        <v>0.74576484476889215</v>
      </c>
      <c r="G90" s="1">
        <f>IF(F90&gt;A75,0,1)</f>
        <v>1</v>
      </c>
      <c r="H90" s="1">
        <f t="shared" si="10"/>
        <v>1.4733636779292958</v>
      </c>
      <c r="I90" s="1">
        <f t="shared" si="11"/>
        <v>-0.73102419729287049</v>
      </c>
      <c r="J90" s="1" t="b">
        <f t="shared" si="12"/>
        <v>0</v>
      </c>
      <c r="K90" s="1">
        <f t="shared" si="13"/>
        <v>1</v>
      </c>
    </row>
    <row r="91" spans="1:11" x14ac:dyDescent="0.3">
      <c r="A91" s="1">
        <f t="shared" si="14"/>
        <v>14</v>
      </c>
      <c r="B91" s="1">
        <f t="shared" si="7"/>
        <v>-0.80536306848204697</v>
      </c>
      <c r="C91" s="1">
        <f t="shared" si="8"/>
        <v>-0.65925842326114859</v>
      </c>
      <c r="D91" s="1">
        <f>B91-A74</f>
        <v>-1.4234101969019188</v>
      </c>
      <c r="E91" s="1">
        <f>C91-B74</f>
        <v>-4.7391453630661773E-2</v>
      </c>
      <c r="F91" s="1">
        <f t="shared" si="9"/>
        <v>2.0283425385215867</v>
      </c>
      <c r="G91" s="1">
        <f>IF(F91&gt;A75,0,1)</f>
        <v>0</v>
      </c>
      <c r="H91" s="1">
        <f t="shared" si="10"/>
        <v>0</v>
      </c>
      <c r="I91" s="1">
        <f t="shared" si="11"/>
        <v>0</v>
      </c>
      <c r="J91" s="1" t="b">
        <f t="shared" si="12"/>
        <v>0</v>
      </c>
      <c r="K91" s="1">
        <f t="shared" si="13"/>
        <v>0</v>
      </c>
    </row>
    <row r="92" spans="1:11" x14ac:dyDescent="0.3">
      <c r="A92" s="1">
        <f t="shared" si="14"/>
        <v>15</v>
      </c>
      <c r="B92" s="1">
        <f t="shared" si="7"/>
        <v>1.340399419497915</v>
      </c>
      <c r="C92" s="1">
        <f t="shared" si="8"/>
        <v>0.24333788963397013</v>
      </c>
      <c r="D92" s="1">
        <f>B92-A74</f>
        <v>0.72235229107804322</v>
      </c>
      <c r="E92" s="1">
        <f>C92-B74</f>
        <v>0.855204859264457</v>
      </c>
      <c r="F92" s="1">
        <f t="shared" si="9"/>
        <v>1.2531681837352378</v>
      </c>
      <c r="G92" s="1">
        <f>IF(F92&gt;A75,0,1)</f>
        <v>0</v>
      </c>
      <c r="H92" s="1">
        <f t="shared" si="10"/>
        <v>0</v>
      </c>
      <c r="I92" s="1">
        <f t="shared" si="11"/>
        <v>0</v>
      </c>
      <c r="J92" s="1" t="b">
        <f t="shared" si="12"/>
        <v>0</v>
      </c>
      <c r="K92" s="1">
        <f t="shared" si="13"/>
        <v>0</v>
      </c>
    </row>
    <row r="93" spans="1:11" x14ac:dyDescent="0.3">
      <c r="A93" s="1">
        <f t="shared" si="14"/>
        <v>16</v>
      </c>
      <c r="B93" s="1">
        <f t="shared" si="7"/>
        <v>0.41791419398616159</v>
      </c>
      <c r="C93" s="1">
        <f t="shared" si="8"/>
        <v>0.59139716422315047</v>
      </c>
      <c r="D93" s="1">
        <f>B93-A74</f>
        <v>-0.20013293443371016</v>
      </c>
      <c r="E93" s="1">
        <f>C93-B74</f>
        <v>1.2032641338536374</v>
      </c>
      <c r="F93" s="1">
        <f t="shared" si="9"/>
        <v>1.487897767263592</v>
      </c>
      <c r="G93" s="1">
        <f>IF(F93&gt;A75,0,1)</f>
        <v>0</v>
      </c>
      <c r="H93" s="1">
        <f t="shared" si="10"/>
        <v>0</v>
      </c>
      <c r="I93" s="1">
        <f t="shared" si="11"/>
        <v>0</v>
      </c>
      <c r="J93" s="1" t="b">
        <f t="shared" si="12"/>
        <v>0</v>
      </c>
      <c r="K93" s="1">
        <f t="shared" si="13"/>
        <v>0</v>
      </c>
    </row>
    <row r="94" spans="1:11" x14ac:dyDescent="0.3">
      <c r="A94" s="1">
        <f t="shared" si="14"/>
        <v>17</v>
      </c>
      <c r="B94" s="1">
        <f t="shared" si="7"/>
        <v>1.6399590354936611</v>
      </c>
      <c r="C94" s="1">
        <f t="shared" si="8"/>
        <v>-2.4199478873619218</v>
      </c>
      <c r="D94" s="1">
        <f>B94-A74</f>
        <v>1.0219119070737892</v>
      </c>
      <c r="E94" s="1">
        <f>C94-B74</f>
        <v>-1.808080917731435</v>
      </c>
      <c r="F94" s="1">
        <f t="shared" si="9"/>
        <v>4.3134605508837369</v>
      </c>
      <c r="G94" s="1">
        <f>IF(F94&gt;A75,0,1)</f>
        <v>0</v>
      </c>
      <c r="H94" s="1">
        <f t="shared" si="10"/>
        <v>0</v>
      </c>
      <c r="I94" s="1">
        <f t="shared" si="11"/>
        <v>0</v>
      </c>
      <c r="J94" s="1" t="b">
        <f t="shared" si="12"/>
        <v>0</v>
      </c>
      <c r="K94" s="1">
        <f t="shared" si="13"/>
        <v>0</v>
      </c>
    </row>
    <row r="95" spans="1:11" x14ac:dyDescent="0.3">
      <c r="A95" s="1">
        <f t="shared" si="14"/>
        <v>18</v>
      </c>
      <c r="B95" s="1">
        <f t="shared" si="7"/>
        <v>0.55982923192349876</v>
      </c>
      <c r="C95" s="1">
        <f t="shared" si="8"/>
        <v>-0.18842597776213385</v>
      </c>
      <c r="D95" s="1">
        <f>B95-A74</f>
        <v>-5.8217896496372989E-2</v>
      </c>
      <c r="E95" s="1">
        <f>C95-B74</f>
        <v>0.42344099186835293</v>
      </c>
      <c r="F95" s="1">
        <f t="shared" si="9"/>
        <v>0.18269159706691693</v>
      </c>
      <c r="G95" s="1">
        <f>IF(F95&gt;A75,0,1)</f>
        <v>1</v>
      </c>
      <c r="H95" s="1">
        <f t="shared" si="10"/>
        <v>0.55982923192349876</v>
      </c>
      <c r="I95" s="1">
        <f t="shared" si="11"/>
        <v>-0.18842597776213385</v>
      </c>
      <c r="J95" s="1" t="b">
        <f t="shared" si="12"/>
        <v>0</v>
      </c>
      <c r="K95" s="1">
        <f t="shared" si="13"/>
        <v>0</v>
      </c>
    </row>
    <row r="96" spans="1:11" x14ac:dyDescent="0.3">
      <c r="A96" s="1">
        <f t="shared" si="14"/>
        <v>19</v>
      </c>
      <c r="B96" s="1">
        <f t="shared" si="7"/>
        <v>-0.65649337678175279</v>
      </c>
      <c r="C96" s="1">
        <f t="shared" si="8"/>
        <v>-8.2567370495402623E-2</v>
      </c>
      <c r="D96" s="1">
        <f>B96-A74</f>
        <v>-1.2745405052016245</v>
      </c>
      <c r="E96" s="1">
        <f>C96-B74</f>
        <v>0.52929959913508418</v>
      </c>
      <c r="F96" s="1">
        <f t="shared" si="9"/>
        <v>1.9046115650441731</v>
      </c>
      <c r="G96" s="1">
        <f>IF(F96&gt;A75,0,1)</f>
        <v>0</v>
      </c>
      <c r="H96" s="1">
        <f t="shared" si="10"/>
        <v>0</v>
      </c>
      <c r="I96" s="1">
        <f t="shared" si="11"/>
        <v>0</v>
      </c>
      <c r="J96" s="1" t="b">
        <f t="shared" si="12"/>
        <v>0</v>
      </c>
      <c r="K96" s="1">
        <f t="shared" si="13"/>
        <v>0</v>
      </c>
    </row>
    <row r="97" spans="1:11" x14ac:dyDescent="0.3">
      <c r="A97" s="1">
        <f t="shared" si="14"/>
        <v>20</v>
      </c>
      <c r="B97" s="1">
        <f t="shared" si="7"/>
        <v>1.5608631558693553</v>
      </c>
      <c r="C97" s="1">
        <f t="shared" si="8"/>
        <v>-0.88231660284004121</v>
      </c>
      <c r="D97" s="1">
        <f>B97-A74</f>
        <v>0.94281602744948356</v>
      </c>
      <c r="E97" s="1">
        <f>C97-B74</f>
        <v>-0.2704496332095544</v>
      </c>
      <c r="F97" s="1">
        <f t="shared" si="9"/>
        <v>0.96204506571880788</v>
      </c>
      <c r="G97" s="1">
        <f>IF(F97&gt;A75,0,1)</f>
        <v>1</v>
      </c>
      <c r="H97" s="1">
        <f t="shared" si="10"/>
        <v>1.5608631558693553</v>
      </c>
      <c r="I97" s="1">
        <f t="shared" si="11"/>
        <v>-0.88231660284004121</v>
      </c>
      <c r="J97" s="1" t="b">
        <f t="shared" si="12"/>
        <v>0</v>
      </c>
      <c r="K97" s="1">
        <f t="shared" si="13"/>
        <v>1</v>
      </c>
    </row>
    <row r="98" spans="1:11" x14ac:dyDescent="0.3">
      <c r="A98" s="1">
        <f t="shared" si="14"/>
        <v>21</v>
      </c>
      <c r="B98" s="1">
        <f t="shared" si="7"/>
        <v>0.88259545582414145</v>
      </c>
      <c r="C98" s="1">
        <f t="shared" si="8"/>
        <v>-0.34472540312448546</v>
      </c>
      <c r="D98" s="1">
        <f>B98-A74</f>
        <v>0.2645483274042697</v>
      </c>
      <c r="E98" s="1">
        <f>C98-B74</f>
        <v>0.26714156650600135</v>
      </c>
      <c r="F98" s="1">
        <f t="shared" si="9"/>
        <v>0.141350434087677</v>
      </c>
      <c r="G98" s="1">
        <f>IF(F98&gt;A75,0,1)</f>
        <v>1</v>
      </c>
      <c r="H98" s="1">
        <f t="shared" si="10"/>
        <v>0.88259545582414145</v>
      </c>
      <c r="I98" s="1">
        <f t="shared" si="11"/>
        <v>-0.34472540312448546</v>
      </c>
      <c r="J98" s="1" t="b">
        <f t="shared" si="12"/>
        <v>0</v>
      </c>
      <c r="K98" s="1">
        <f t="shared" si="13"/>
        <v>0</v>
      </c>
    </row>
    <row r="99" spans="1:11" x14ac:dyDescent="0.3">
      <c r="A99" s="1">
        <f t="shared" si="14"/>
        <v>22</v>
      </c>
      <c r="B99" s="1">
        <f t="shared" si="7"/>
        <v>-1.448572631894242</v>
      </c>
      <c r="C99" s="1">
        <f t="shared" si="8"/>
        <v>-0.34361884044202545</v>
      </c>
      <c r="D99" s="1">
        <f>B99-A74</f>
        <v>-2.0666197603141137</v>
      </c>
      <c r="E99" s="1">
        <f>C99-B74</f>
        <v>0.26824812918846136</v>
      </c>
      <c r="F99" s="1">
        <f t="shared" si="9"/>
        <v>4.3428742925338737</v>
      </c>
      <c r="G99" s="1">
        <f>IF(F99&gt;A75,0,1)</f>
        <v>0</v>
      </c>
      <c r="H99" s="1">
        <f t="shared" si="10"/>
        <v>0</v>
      </c>
      <c r="I99" s="1">
        <f t="shared" si="11"/>
        <v>0</v>
      </c>
      <c r="J99" s="1" t="b">
        <f t="shared" si="12"/>
        <v>0</v>
      </c>
      <c r="K99" s="1">
        <f t="shared" si="13"/>
        <v>0</v>
      </c>
    </row>
    <row r="100" spans="1:11" x14ac:dyDescent="0.3">
      <c r="A100" s="1">
        <f t="shared" si="14"/>
        <v>23</v>
      </c>
      <c r="B100" s="1">
        <f t="shared" si="7"/>
        <v>0.24957004832029139</v>
      </c>
      <c r="C100" s="1">
        <f t="shared" si="8"/>
        <v>-0.904319103180666</v>
      </c>
      <c r="D100" s="1">
        <f>B100-A74</f>
        <v>-0.36847708009958036</v>
      </c>
      <c r="E100" s="1">
        <f>C100-B74</f>
        <v>-0.29245213355017918</v>
      </c>
      <c r="F100" s="1">
        <f t="shared" si="9"/>
        <v>0.2213036089767644</v>
      </c>
      <c r="G100" s="1">
        <f>IF(F100&gt;A75,0,1)</f>
        <v>1</v>
      </c>
      <c r="H100" s="1">
        <f t="shared" si="10"/>
        <v>0.24957004832029139</v>
      </c>
      <c r="I100" s="1">
        <f t="shared" si="11"/>
        <v>-0.904319103180666</v>
      </c>
      <c r="J100" s="1" t="b">
        <f t="shared" si="12"/>
        <v>0</v>
      </c>
      <c r="K100" s="1">
        <f t="shared" si="13"/>
        <v>0</v>
      </c>
    </row>
    <row r="101" spans="1:11" x14ac:dyDescent="0.3">
      <c r="A101" s="1">
        <f t="shared" si="14"/>
        <v>24</v>
      </c>
      <c r="B101" s="1">
        <f t="shared" si="7"/>
        <v>0.85200760003422993</v>
      </c>
      <c r="C101" s="1">
        <f t="shared" si="8"/>
        <v>0.92890453980190713</v>
      </c>
      <c r="D101" s="1">
        <f>B101-A74</f>
        <v>0.23396047161435818</v>
      </c>
      <c r="E101" s="1">
        <f>C101-B74</f>
        <v>1.5407715094323939</v>
      </c>
      <c r="F101" s="1">
        <f t="shared" si="9"/>
        <v>2.4287143465565904</v>
      </c>
      <c r="G101" s="1">
        <f>IF(F101&gt;A75,0,1)</f>
        <v>0</v>
      </c>
      <c r="H101" s="1">
        <f t="shared" si="10"/>
        <v>0</v>
      </c>
      <c r="I101" s="1">
        <f t="shared" si="11"/>
        <v>0</v>
      </c>
      <c r="J101" s="1" t="b">
        <f t="shared" si="12"/>
        <v>0</v>
      </c>
      <c r="K101" s="1">
        <f t="shared" si="13"/>
        <v>0</v>
      </c>
    </row>
    <row r="102" spans="1:11" x14ac:dyDescent="0.3">
      <c r="A102" s="1">
        <f t="shared" si="14"/>
        <v>25</v>
      </c>
      <c r="B102" s="1">
        <f t="shared" si="7"/>
        <v>0.13788092419104772</v>
      </c>
      <c r="C102" s="1">
        <f t="shared" si="8"/>
        <v>0.37480457384351251</v>
      </c>
      <c r="D102" s="1">
        <f>B102-A74</f>
        <v>-0.48016620422882406</v>
      </c>
      <c r="E102" s="1">
        <f>C102-B74</f>
        <v>0.98667154347399932</v>
      </c>
      <c r="F102" s="1">
        <f t="shared" si="9"/>
        <v>1.2040803183848809</v>
      </c>
      <c r="G102" s="1">
        <f>IF(F102&gt;A75,0,1)</f>
        <v>0</v>
      </c>
      <c r="H102" s="1">
        <f t="shared" si="10"/>
        <v>0</v>
      </c>
      <c r="I102" s="1">
        <f t="shared" si="11"/>
        <v>0</v>
      </c>
      <c r="J102" s="1" t="b">
        <f t="shared" si="12"/>
        <v>0</v>
      </c>
      <c r="K102" s="1">
        <f t="shared" si="13"/>
        <v>0</v>
      </c>
    </row>
    <row r="103" spans="1:11" x14ac:dyDescent="0.3">
      <c r="A103" s="1">
        <f t="shared" si="14"/>
        <v>26</v>
      </c>
      <c r="B103" s="1">
        <f t="shared" si="7"/>
        <v>-0.75780221037639195</v>
      </c>
      <c r="C103" s="1">
        <f t="shared" si="8"/>
        <v>-1.0713892751965188</v>
      </c>
      <c r="D103" s="1">
        <f>B103-A74</f>
        <v>-1.3758493387962636</v>
      </c>
      <c r="E103" s="1">
        <f>C103-B74</f>
        <v>-0.45952230556603202</v>
      </c>
      <c r="F103" s="1">
        <f t="shared" si="9"/>
        <v>2.1041221523788374</v>
      </c>
      <c r="G103" s="1">
        <f>IF(F103&gt;A75,0,1)</f>
        <v>0</v>
      </c>
      <c r="H103" s="1">
        <f t="shared" si="10"/>
        <v>0</v>
      </c>
      <c r="I103" s="1">
        <f t="shared" si="11"/>
        <v>0</v>
      </c>
      <c r="J103" s="1" t="b">
        <f t="shared" si="12"/>
        <v>0</v>
      </c>
      <c r="K103" s="1">
        <f t="shared" si="13"/>
        <v>0</v>
      </c>
    </row>
    <row r="104" spans="1:11" x14ac:dyDescent="0.3">
      <c r="A104" s="1">
        <f t="shared" si="14"/>
        <v>27</v>
      </c>
      <c r="B104" s="1">
        <f t="shared" si="7"/>
        <v>0.89299347667304085</v>
      </c>
      <c r="C104" s="1">
        <f t="shared" si="8"/>
        <v>-1.1005253304507057</v>
      </c>
      <c r="D104" s="1">
        <f>B104-A74</f>
        <v>0.2749463482531691</v>
      </c>
      <c r="E104" s="1">
        <f>C104-B74</f>
        <v>-0.48865836082021885</v>
      </c>
      <c r="F104" s="1">
        <f t="shared" si="9"/>
        <v>0.31438248801725616</v>
      </c>
      <c r="G104" s="1">
        <f>IF(F104&gt;A75,0,1)</f>
        <v>1</v>
      </c>
      <c r="H104" s="1">
        <f t="shared" si="10"/>
        <v>0.89299347667304085</v>
      </c>
      <c r="I104" s="1">
        <f t="shared" si="11"/>
        <v>-1.1005253304507057</v>
      </c>
      <c r="J104" s="1" t="b">
        <f t="shared" si="12"/>
        <v>0</v>
      </c>
      <c r="K104" s="1">
        <f t="shared" si="13"/>
        <v>0</v>
      </c>
    </row>
    <row r="105" spans="1:11" x14ac:dyDescent="0.3">
      <c r="A105" s="1">
        <f t="shared" si="14"/>
        <v>28</v>
      </c>
      <c r="B105" s="1">
        <f t="shared" si="7"/>
        <v>-0.77563893277149387</v>
      </c>
      <c r="C105" s="1">
        <f t="shared" si="8"/>
        <v>-0.17871968600735788</v>
      </c>
      <c r="D105" s="1">
        <f>B105-A74</f>
        <v>-1.3936860611913655</v>
      </c>
      <c r="E105" s="1">
        <f>C105-B74</f>
        <v>0.43314728362312893</v>
      </c>
      <c r="F105" s="1">
        <f t="shared" si="9"/>
        <v>2.1299774064691981</v>
      </c>
      <c r="G105" s="1">
        <f>IF(F105&gt;A75,0,1)</f>
        <v>0</v>
      </c>
      <c r="H105" s="1">
        <f t="shared" si="10"/>
        <v>0</v>
      </c>
      <c r="I105" s="1">
        <f t="shared" si="11"/>
        <v>0</v>
      </c>
      <c r="J105" s="1" t="b">
        <f t="shared" si="12"/>
        <v>0</v>
      </c>
      <c r="K105" s="1">
        <f t="shared" si="13"/>
        <v>0</v>
      </c>
    </row>
    <row r="106" spans="1:11" x14ac:dyDescent="0.3">
      <c r="A106" s="1">
        <f t="shared" si="14"/>
        <v>29</v>
      </c>
      <c r="B106" s="1">
        <f t="shared" si="7"/>
        <v>1.9813318465562726</v>
      </c>
      <c r="C106" s="1">
        <f t="shared" si="8"/>
        <v>1.3015684025001548</v>
      </c>
      <c r="D106" s="1">
        <f>B106-A74</f>
        <v>1.3632847181364007</v>
      </c>
      <c r="E106" s="1">
        <f>C106-B74</f>
        <v>1.9134353721306416</v>
      </c>
      <c r="F106" s="1">
        <f t="shared" si="9"/>
        <v>5.5197801460249725</v>
      </c>
      <c r="G106" s="1">
        <f>IF(F106&gt;A75,0,1)</f>
        <v>0</v>
      </c>
      <c r="H106" s="1">
        <f t="shared" si="10"/>
        <v>0</v>
      </c>
      <c r="I106" s="1">
        <f t="shared" si="11"/>
        <v>0</v>
      </c>
      <c r="J106" s="1" t="b">
        <f t="shared" si="12"/>
        <v>0</v>
      </c>
      <c r="K106" s="1">
        <f t="shared" si="13"/>
        <v>0</v>
      </c>
    </row>
    <row r="107" spans="1:11" x14ac:dyDescent="0.3">
      <c r="A107" s="1">
        <f t="shared" si="14"/>
        <v>30</v>
      </c>
      <c r="B107" s="1">
        <f t="shared" si="7"/>
        <v>-0.26493784558919387</v>
      </c>
      <c r="C107" s="1">
        <f t="shared" si="8"/>
        <v>0.27093650056274449</v>
      </c>
      <c r="D107" s="1">
        <f>B107-A74</f>
        <v>-0.88298497400906562</v>
      </c>
      <c r="E107" s="1">
        <f>C107-B74</f>
        <v>0.88280347019323124</v>
      </c>
      <c r="F107" s="1">
        <f t="shared" si="9"/>
        <v>1.5590044313110014</v>
      </c>
      <c r="G107" s="1">
        <f>IF(F107&gt;A75,0,1)</f>
        <v>0</v>
      </c>
      <c r="H107" s="1">
        <f t="shared" si="10"/>
        <v>0</v>
      </c>
      <c r="I107" s="1">
        <f t="shared" si="11"/>
        <v>0</v>
      </c>
      <c r="J107" s="1" t="b">
        <f t="shared" si="12"/>
        <v>0</v>
      </c>
      <c r="K107" s="1">
        <f t="shared" si="13"/>
        <v>0</v>
      </c>
    </row>
    <row r="108" spans="1:11" x14ac:dyDescent="0.3">
      <c r="F108" s="1" t="s">
        <v>16</v>
      </c>
      <c r="G108" s="1">
        <f>SUM(G78:G107)</f>
        <v>8</v>
      </c>
      <c r="J108" s="1" t="s">
        <v>16</v>
      </c>
      <c r="K108" s="1">
        <f>SUM(K78:K107)</f>
        <v>3</v>
      </c>
    </row>
    <row r="110" spans="1:11" x14ac:dyDescent="0.3">
      <c r="A110" s="1" t="s">
        <v>18</v>
      </c>
    </row>
    <row r="111" spans="1:11" x14ac:dyDescent="0.3">
      <c r="A111" s="1">
        <v>2</v>
      </c>
      <c r="B111" s="1">
        <v>2</v>
      </c>
    </row>
    <row r="112" spans="1:11" x14ac:dyDescent="0.3">
      <c r="A112" s="1">
        <f>SUM(H78:H107)/G108</f>
        <v>0.87346527716148092</v>
      </c>
      <c r="B112" s="1">
        <f>SUM(I78:I107)/G108</f>
        <v>-0.5683787515450367</v>
      </c>
    </row>
    <row r="113" spans="1:11" x14ac:dyDescent="0.3">
      <c r="A113" s="1">
        <f>A75</f>
        <v>1</v>
      </c>
      <c r="B113" s="1">
        <f>B75</f>
        <v>0.3</v>
      </c>
    </row>
    <row r="115" spans="1:11" x14ac:dyDescent="0.3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22</v>
      </c>
      <c r="K115" s="1" t="s">
        <v>23</v>
      </c>
    </row>
    <row r="116" spans="1:11" x14ac:dyDescent="0.3">
      <c r="A116" s="1">
        <v>1</v>
      </c>
      <c r="B116" s="1">
        <f>INDEX(A$3:A$32,A116)</f>
        <v>-2.5543663986074772</v>
      </c>
      <c r="C116" s="1">
        <f>INDEX(B$3:B$32,A116)</f>
        <v>-0.32117082445948669</v>
      </c>
      <c r="D116" s="1">
        <f>B116-A112</f>
        <v>-3.427831675768958</v>
      </c>
      <c r="E116" s="1">
        <f>C116-B112</f>
        <v>0.24720792708555001</v>
      </c>
      <c r="F116" s="1">
        <f>SUMPRODUCT(D116:E116,D116:E116)</f>
        <v>11.811141756618957</v>
      </c>
      <c r="G116" s="1">
        <f>IF(F116&gt;A113,0,1)</f>
        <v>0</v>
      </c>
      <c r="H116" s="1">
        <f>G116*B116</f>
        <v>0</v>
      </c>
      <c r="I116" s="1">
        <f>G116*C116</f>
        <v>0</v>
      </c>
      <c r="J116" s="1" t="b">
        <f>F116&lt;B$37*B$37</f>
        <v>0</v>
      </c>
      <c r="K116" s="1">
        <f>IF(G116=G78, 0, 1)</f>
        <v>0</v>
      </c>
    </row>
    <row r="117" spans="1:11" x14ac:dyDescent="0.3">
      <c r="A117" s="1">
        <f>A116+1</f>
        <v>2</v>
      </c>
      <c r="B117" s="1">
        <f t="shared" ref="B117:B145" si="15">INDEX(A$3:A$32,A117)</f>
        <v>-1.2240815571424164</v>
      </c>
      <c r="C117" s="1">
        <f t="shared" ref="C117:C145" si="16">INDEX(B$3:B$32,A117)</f>
        <v>-0.90805256425299141</v>
      </c>
      <c r="D117" s="1">
        <f>B117-A112</f>
        <v>-2.0975468343038974</v>
      </c>
      <c r="E117" s="1">
        <f>C117-B112</f>
        <v>-0.33967381270795471</v>
      </c>
      <c r="F117" s="1">
        <f t="shared" ref="F117:F145" si="17">SUMPRODUCT(D117:E117,D117:E117)</f>
        <v>4.5150810211378607</v>
      </c>
      <c r="G117" s="1">
        <f>IF(F117&gt;A113,0,1)</f>
        <v>0</v>
      </c>
      <c r="H117" s="1">
        <f t="shared" ref="H117:H145" si="18">G117*B117</f>
        <v>0</v>
      </c>
      <c r="I117" s="1">
        <f t="shared" ref="I117:I145" si="19">G117*C117</f>
        <v>0</v>
      </c>
      <c r="J117" s="1" t="b">
        <f t="shared" ref="J117:J145" si="20">F117&lt;B$37*B$37</f>
        <v>0</v>
      </c>
      <c r="K117" s="1">
        <f t="shared" ref="K117:K145" si="21">IF(G117=G79, 0, 1)</f>
        <v>0</v>
      </c>
    </row>
    <row r="118" spans="1:11" x14ac:dyDescent="0.3">
      <c r="A118" s="1">
        <f t="shared" ref="A118:A145" si="22">A117+1</f>
        <v>3</v>
      </c>
      <c r="B118" s="1">
        <f t="shared" si="15"/>
        <v>0.86325974139383788</v>
      </c>
      <c r="C118" s="1">
        <f t="shared" si="16"/>
        <v>0.12564563592505235</v>
      </c>
      <c r="D118" s="1">
        <f>B118-A112</f>
        <v>-1.0205535767643048E-2</v>
      </c>
      <c r="E118" s="1">
        <f>C118-B112</f>
        <v>0.6940243874700891</v>
      </c>
      <c r="F118" s="1">
        <f t="shared" si="17"/>
        <v>0.48177400336353698</v>
      </c>
      <c r="G118" s="1">
        <f>IF(F118&gt;A113,0,1)</f>
        <v>1</v>
      </c>
      <c r="H118" s="1">
        <f t="shared" si="18"/>
        <v>0.86325974139383788</v>
      </c>
      <c r="I118" s="1">
        <f t="shared" si="19"/>
        <v>0.12564563592505235</v>
      </c>
      <c r="J118" s="1" t="b">
        <f t="shared" si="20"/>
        <v>0</v>
      </c>
      <c r="K118" s="1">
        <f t="shared" si="21"/>
        <v>0</v>
      </c>
    </row>
    <row r="119" spans="1:11" x14ac:dyDescent="0.3">
      <c r="A119" s="1">
        <f t="shared" si="22"/>
        <v>4</v>
      </c>
      <c r="B119" s="1">
        <f t="shared" si="15"/>
        <v>0.50524742935838618</v>
      </c>
      <c r="C119" s="1">
        <f t="shared" si="16"/>
        <v>-0.52133903363444312</v>
      </c>
      <c r="D119" s="1">
        <f>B119-A112</f>
        <v>-0.36821784780309474</v>
      </c>
      <c r="E119" s="1">
        <f>C119-B112</f>
        <v>4.7039717910593581E-2</v>
      </c>
      <c r="F119" s="1">
        <f t="shared" si="17"/>
        <v>0.13779711850185128</v>
      </c>
      <c r="G119" s="1">
        <f>IF(F119&gt;A113,0,1)</f>
        <v>1</v>
      </c>
      <c r="H119" s="1">
        <f t="shared" si="18"/>
        <v>0.50524742935838618</v>
      </c>
      <c r="I119" s="1">
        <f t="shared" si="19"/>
        <v>-0.52133903363444312</v>
      </c>
      <c r="J119" s="1" t="b">
        <f t="shared" si="20"/>
        <v>0</v>
      </c>
      <c r="K119" s="1">
        <f t="shared" si="21"/>
        <v>0</v>
      </c>
    </row>
    <row r="120" spans="1:11" x14ac:dyDescent="0.3">
      <c r="A120" s="1">
        <f t="shared" si="22"/>
        <v>5</v>
      </c>
      <c r="B120" s="1">
        <f t="shared" si="15"/>
        <v>1.2407075520907429</v>
      </c>
      <c r="C120" s="1">
        <f t="shared" si="16"/>
        <v>1.1375317786926569</v>
      </c>
      <c r="D120" s="1">
        <f>B120-A112</f>
        <v>0.36724227492926198</v>
      </c>
      <c r="E120" s="1">
        <f>C120-B112</f>
        <v>1.7059105302376936</v>
      </c>
      <c r="F120" s="1">
        <f t="shared" si="17"/>
        <v>3.0449976256710687</v>
      </c>
      <c r="G120" s="1">
        <f>IF(F120&gt;A113,0,1)</f>
        <v>0</v>
      </c>
      <c r="H120" s="1">
        <f t="shared" si="18"/>
        <v>0</v>
      </c>
      <c r="I120" s="1">
        <f t="shared" si="19"/>
        <v>0</v>
      </c>
      <c r="J120" s="1" t="b">
        <f t="shared" si="20"/>
        <v>0</v>
      </c>
      <c r="K120" s="1">
        <f t="shared" si="21"/>
        <v>0</v>
      </c>
    </row>
    <row r="121" spans="1:11" x14ac:dyDescent="0.3">
      <c r="A121" s="1">
        <f t="shared" si="22"/>
        <v>6</v>
      </c>
      <c r="B121" s="1">
        <f t="shared" si="15"/>
        <v>2.4059380553909229</v>
      </c>
      <c r="C121" s="1">
        <f t="shared" si="16"/>
        <v>-0.36357269897985933</v>
      </c>
      <c r="D121" s="1">
        <f>B121-A112</f>
        <v>1.5324727782294421</v>
      </c>
      <c r="E121" s="1">
        <f>C121-B112</f>
        <v>0.20480605256517737</v>
      </c>
      <c r="F121" s="1">
        <f t="shared" si="17"/>
        <v>2.3904183351815949</v>
      </c>
      <c r="G121" s="1">
        <f>IF(F121&gt;A113,0,1)</f>
        <v>0</v>
      </c>
      <c r="H121" s="1">
        <f t="shared" si="18"/>
        <v>0</v>
      </c>
      <c r="I121" s="1">
        <f t="shared" si="19"/>
        <v>0</v>
      </c>
      <c r="J121" s="1" t="b">
        <f t="shared" si="20"/>
        <v>0</v>
      </c>
      <c r="K121" s="1">
        <f t="shared" si="21"/>
        <v>0</v>
      </c>
    </row>
    <row r="122" spans="1:11" x14ac:dyDescent="0.3">
      <c r="A122" s="1">
        <f t="shared" si="22"/>
        <v>7</v>
      </c>
      <c r="B122" s="1">
        <f t="shared" si="15"/>
        <v>0.38095633095156323</v>
      </c>
      <c r="C122" s="1">
        <f t="shared" si="16"/>
        <v>3.0801527331652849</v>
      </c>
      <c r="D122" s="1">
        <f>B122-A112</f>
        <v>-0.4925089462099177</v>
      </c>
      <c r="E122" s="1">
        <f>C122-B112</f>
        <v>3.6485314847103218</v>
      </c>
      <c r="F122" s="1">
        <f t="shared" si="17"/>
        <v>13.554347057019308</v>
      </c>
      <c r="G122" s="1">
        <f>IF(F122&gt;A113,0,1)</f>
        <v>0</v>
      </c>
      <c r="H122" s="1">
        <f t="shared" si="18"/>
        <v>0</v>
      </c>
      <c r="I122" s="1">
        <f t="shared" si="19"/>
        <v>0</v>
      </c>
      <c r="J122" s="1" t="b">
        <f t="shared" si="20"/>
        <v>0</v>
      </c>
      <c r="K122" s="1">
        <f t="shared" si="21"/>
        <v>0</v>
      </c>
    </row>
    <row r="123" spans="1:11" x14ac:dyDescent="0.3">
      <c r="A123" s="1">
        <f t="shared" si="22"/>
        <v>8</v>
      </c>
      <c r="B123" s="1">
        <f t="shared" si="15"/>
        <v>-1.2946330775211872</v>
      </c>
      <c r="C123" s="1">
        <f t="shared" si="16"/>
        <v>1.547786941224466</v>
      </c>
      <c r="D123" s="1">
        <f>B123-A112</f>
        <v>-2.1680983546826682</v>
      </c>
      <c r="E123" s="1">
        <f>C123-B112</f>
        <v>2.1161656927695027</v>
      </c>
      <c r="F123" s="1">
        <f t="shared" si="17"/>
        <v>9.1788077148323239</v>
      </c>
      <c r="G123" s="1">
        <f>IF(F123&gt;A113,0,1)</f>
        <v>0</v>
      </c>
      <c r="H123" s="1">
        <f t="shared" si="18"/>
        <v>0</v>
      </c>
      <c r="I123" s="1">
        <f t="shared" si="19"/>
        <v>0</v>
      </c>
      <c r="J123" s="1" t="b">
        <f t="shared" si="20"/>
        <v>0</v>
      </c>
      <c r="K123" s="1">
        <f t="shared" si="21"/>
        <v>0</v>
      </c>
    </row>
    <row r="124" spans="1:11" x14ac:dyDescent="0.3">
      <c r="A124" s="1">
        <f t="shared" si="22"/>
        <v>9</v>
      </c>
      <c r="B124" s="1">
        <f t="shared" si="15"/>
        <v>-1.061157717861017</v>
      </c>
      <c r="C124" s="1">
        <f t="shared" si="16"/>
        <v>0.22256318341291925</v>
      </c>
      <c r="D124" s="1">
        <f>B124-A112</f>
        <v>-1.9346229950224978</v>
      </c>
      <c r="E124" s="1">
        <f>C124-B112</f>
        <v>0.79094193495795595</v>
      </c>
      <c r="F124" s="1">
        <f t="shared" si="17"/>
        <v>4.3683552773448548</v>
      </c>
      <c r="G124" s="1">
        <f>IF(F124&gt;A113,0,1)</f>
        <v>0</v>
      </c>
      <c r="H124" s="1">
        <f t="shared" si="18"/>
        <v>0</v>
      </c>
      <c r="I124" s="1">
        <f t="shared" si="19"/>
        <v>0</v>
      </c>
      <c r="J124" s="1" t="b">
        <f t="shared" si="20"/>
        <v>0</v>
      </c>
      <c r="K124" s="1">
        <f t="shared" si="21"/>
        <v>0</v>
      </c>
    </row>
    <row r="125" spans="1:11" x14ac:dyDescent="0.3">
      <c r="A125" s="1">
        <f t="shared" si="22"/>
        <v>10</v>
      </c>
      <c r="B125" s="1">
        <f t="shared" si="15"/>
        <v>-0.12843118010240348</v>
      </c>
      <c r="C125" s="1">
        <f t="shared" si="16"/>
        <v>0.41060225425359065</v>
      </c>
      <c r="D125" s="1">
        <f>B125-A112</f>
        <v>-1.0018964572638844</v>
      </c>
      <c r="E125" s="1">
        <f>C125-B112</f>
        <v>0.97898100579862735</v>
      </c>
      <c r="F125" s="1">
        <f t="shared" si="17"/>
        <v>1.9622003207924146</v>
      </c>
      <c r="G125" s="1">
        <f>IF(F125&gt;A113,0,1)</f>
        <v>0</v>
      </c>
      <c r="H125" s="1">
        <f t="shared" si="18"/>
        <v>0</v>
      </c>
      <c r="I125" s="1">
        <f t="shared" si="19"/>
        <v>0</v>
      </c>
      <c r="J125" s="1" t="b">
        <f t="shared" si="20"/>
        <v>0</v>
      </c>
      <c r="K125" s="1">
        <f t="shared" si="21"/>
        <v>0</v>
      </c>
    </row>
    <row r="126" spans="1:11" x14ac:dyDescent="0.3">
      <c r="A126" s="1">
        <f t="shared" si="22"/>
        <v>11</v>
      </c>
      <c r="B126" s="1">
        <f t="shared" si="15"/>
        <v>0.65164589913931725</v>
      </c>
      <c r="C126" s="1">
        <f t="shared" si="16"/>
        <v>2.0672828517285664</v>
      </c>
      <c r="D126" s="1">
        <f>B126-A112</f>
        <v>-0.22181937802216367</v>
      </c>
      <c r="E126" s="1">
        <f>C126-B112</f>
        <v>2.6356616032736033</v>
      </c>
      <c r="F126" s="1">
        <f t="shared" si="17"/>
        <v>6.9959159234369208</v>
      </c>
      <c r="G126" s="1">
        <f>IF(F126&gt;A113,0,1)</f>
        <v>0</v>
      </c>
      <c r="H126" s="1">
        <f t="shared" si="18"/>
        <v>0</v>
      </c>
      <c r="I126" s="1">
        <f t="shared" si="19"/>
        <v>0</v>
      </c>
      <c r="J126" s="1" t="b">
        <f t="shared" si="20"/>
        <v>0</v>
      </c>
      <c r="K126" s="1">
        <f t="shared" si="21"/>
        <v>0</v>
      </c>
    </row>
    <row r="127" spans="1:11" x14ac:dyDescent="0.3">
      <c r="A127" s="1">
        <f t="shared" si="22"/>
        <v>12</v>
      </c>
      <c r="B127" s="1">
        <f t="shared" si="15"/>
        <v>-0.74912760415551138</v>
      </c>
      <c r="C127" s="1">
        <f t="shared" si="16"/>
        <v>-1.5223396825075397</v>
      </c>
      <c r="D127" s="1">
        <f>B127-A112</f>
        <v>-1.6225928813169923</v>
      </c>
      <c r="E127" s="1">
        <f>C127-B112</f>
        <v>-0.95396093096250301</v>
      </c>
      <c r="F127" s="1">
        <f t="shared" si="17"/>
        <v>3.5428491163034246</v>
      </c>
      <c r="G127" s="1">
        <f>IF(F127&gt;A113,0,1)</f>
        <v>0</v>
      </c>
      <c r="H127" s="1">
        <f t="shared" si="18"/>
        <v>0</v>
      </c>
      <c r="I127" s="1">
        <f t="shared" si="19"/>
        <v>0</v>
      </c>
      <c r="J127" s="1" t="b">
        <f t="shared" si="20"/>
        <v>0</v>
      </c>
      <c r="K127" s="1">
        <f t="shared" si="21"/>
        <v>0</v>
      </c>
    </row>
    <row r="128" spans="1:11" x14ac:dyDescent="0.3">
      <c r="A128" s="1">
        <f t="shared" si="22"/>
        <v>13</v>
      </c>
      <c r="B128" s="1">
        <f t="shared" si="15"/>
        <v>1.4733636779292958</v>
      </c>
      <c r="C128" s="1">
        <f t="shared" si="16"/>
        <v>-0.73102419729287049</v>
      </c>
      <c r="D128" s="1">
        <f>B128-A112</f>
        <v>0.59989840076781487</v>
      </c>
      <c r="E128" s="1">
        <f>C128-B112</f>
        <v>-0.16264544574783379</v>
      </c>
      <c r="F128" s="1">
        <f t="shared" si="17"/>
        <v>0.38633163226629341</v>
      </c>
      <c r="G128" s="1">
        <f>IF(F128&gt;A113,0,1)</f>
        <v>1</v>
      </c>
      <c r="H128" s="1">
        <f t="shared" si="18"/>
        <v>1.4733636779292958</v>
      </c>
      <c r="I128" s="1">
        <f t="shared" si="19"/>
        <v>-0.73102419729287049</v>
      </c>
      <c r="J128" s="1" t="b">
        <f t="shared" si="20"/>
        <v>0</v>
      </c>
      <c r="K128" s="1">
        <f t="shared" si="21"/>
        <v>0</v>
      </c>
    </row>
    <row r="129" spans="1:11" x14ac:dyDescent="0.3">
      <c r="A129" s="1">
        <f t="shared" si="22"/>
        <v>14</v>
      </c>
      <c r="B129" s="1">
        <f t="shared" si="15"/>
        <v>-0.80536306848204697</v>
      </c>
      <c r="C129" s="1">
        <f t="shared" si="16"/>
        <v>-0.65925842326114859</v>
      </c>
      <c r="D129" s="1">
        <f>B129-A112</f>
        <v>-1.6788283456435278</v>
      </c>
      <c r="E129" s="1">
        <f>C129-B112</f>
        <v>-9.0879671716111887E-2</v>
      </c>
      <c r="F129" s="1">
        <f t="shared" si="17"/>
        <v>2.8267237288674125</v>
      </c>
      <c r="G129" s="1">
        <f>IF(F129&gt;A113,0,1)</f>
        <v>0</v>
      </c>
      <c r="H129" s="1">
        <f t="shared" si="18"/>
        <v>0</v>
      </c>
      <c r="I129" s="1">
        <f t="shared" si="19"/>
        <v>0</v>
      </c>
      <c r="J129" s="1" t="b">
        <f t="shared" si="20"/>
        <v>0</v>
      </c>
      <c r="K129" s="1">
        <f t="shared" si="21"/>
        <v>0</v>
      </c>
    </row>
    <row r="130" spans="1:11" x14ac:dyDescent="0.3">
      <c r="A130" s="1">
        <f t="shared" si="22"/>
        <v>15</v>
      </c>
      <c r="B130" s="1">
        <f t="shared" si="15"/>
        <v>1.340399419497915</v>
      </c>
      <c r="C130" s="1">
        <f t="shared" si="16"/>
        <v>0.24333788963397013</v>
      </c>
      <c r="D130" s="1">
        <f>B130-A112</f>
        <v>0.46693414233643404</v>
      </c>
      <c r="E130" s="1">
        <f>C130-B112</f>
        <v>0.81171664117900688</v>
      </c>
      <c r="F130" s="1">
        <f t="shared" si="17"/>
        <v>0.87691139884638991</v>
      </c>
      <c r="G130" s="1">
        <f>IF(F130&gt;A113,0,1)</f>
        <v>1</v>
      </c>
      <c r="H130" s="1">
        <f t="shared" si="18"/>
        <v>1.340399419497915</v>
      </c>
      <c r="I130" s="1">
        <f t="shared" si="19"/>
        <v>0.24333788963397013</v>
      </c>
      <c r="J130" s="1" t="b">
        <f t="shared" si="20"/>
        <v>0</v>
      </c>
      <c r="K130" s="1">
        <f t="shared" si="21"/>
        <v>1</v>
      </c>
    </row>
    <row r="131" spans="1:11" x14ac:dyDescent="0.3">
      <c r="A131" s="1">
        <f t="shared" si="22"/>
        <v>16</v>
      </c>
      <c r="B131" s="1">
        <f t="shared" si="15"/>
        <v>0.41791419398616159</v>
      </c>
      <c r="C131" s="1">
        <f t="shared" si="16"/>
        <v>0.59139716422315047</v>
      </c>
      <c r="D131" s="1">
        <f>B131-A112</f>
        <v>-0.45555108317531934</v>
      </c>
      <c r="E131" s="1">
        <f>C131-B112</f>
        <v>1.1597759157681873</v>
      </c>
      <c r="F131" s="1">
        <f t="shared" si="17"/>
        <v>1.5526069641781441</v>
      </c>
      <c r="G131" s="1">
        <f>IF(F131&gt;A113,0,1)</f>
        <v>0</v>
      </c>
      <c r="H131" s="1">
        <f t="shared" si="18"/>
        <v>0</v>
      </c>
      <c r="I131" s="1">
        <f t="shared" si="19"/>
        <v>0</v>
      </c>
      <c r="J131" s="1" t="b">
        <f t="shared" si="20"/>
        <v>0</v>
      </c>
      <c r="K131" s="1">
        <f t="shared" si="21"/>
        <v>0</v>
      </c>
    </row>
    <row r="132" spans="1:11" x14ac:dyDescent="0.3">
      <c r="A132" s="1">
        <f t="shared" si="22"/>
        <v>17</v>
      </c>
      <c r="B132" s="1">
        <f t="shared" si="15"/>
        <v>1.6399590354936611</v>
      </c>
      <c r="C132" s="1">
        <f t="shared" si="16"/>
        <v>-2.4199478873619218</v>
      </c>
      <c r="D132" s="1">
        <f>B132-A112</f>
        <v>0.76649375833218014</v>
      </c>
      <c r="E132" s="1">
        <f>C132-B112</f>
        <v>-1.8515691358168851</v>
      </c>
      <c r="F132" s="1">
        <f t="shared" si="17"/>
        <v>4.0158209462718775</v>
      </c>
      <c r="G132" s="1">
        <f>IF(F132&gt;A113,0,1)</f>
        <v>0</v>
      </c>
      <c r="H132" s="1">
        <f t="shared" si="18"/>
        <v>0</v>
      </c>
      <c r="I132" s="1">
        <f t="shared" si="19"/>
        <v>0</v>
      </c>
      <c r="J132" s="1" t="b">
        <f t="shared" si="20"/>
        <v>0</v>
      </c>
      <c r="K132" s="1">
        <f t="shared" si="21"/>
        <v>0</v>
      </c>
    </row>
    <row r="133" spans="1:11" x14ac:dyDescent="0.3">
      <c r="A133" s="1">
        <f t="shared" si="22"/>
        <v>18</v>
      </c>
      <c r="B133" s="1">
        <f t="shared" si="15"/>
        <v>0.55982923192349876</v>
      </c>
      <c r="C133" s="1">
        <f t="shared" si="16"/>
        <v>-0.18842597776213385</v>
      </c>
      <c r="D133" s="1">
        <f>B133-A112</f>
        <v>-0.31363604523798216</v>
      </c>
      <c r="E133" s="1">
        <f>C133-B112</f>
        <v>0.37995277378290282</v>
      </c>
      <c r="F133" s="1">
        <f t="shared" si="17"/>
        <v>0.24273167917784333</v>
      </c>
      <c r="G133" s="1">
        <f>IF(F133&gt;A113,0,1)</f>
        <v>1</v>
      </c>
      <c r="H133" s="1">
        <f t="shared" si="18"/>
        <v>0.55982923192349876</v>
      </c>
      <c r="I133" s="1">
        <f t="shared" si="19"/>
        <v>-0.18842597776213385</v>
      </c>
      <c r="J133" s="1" t="b">
        <f t="shared" si="20"/>
        <v>0</v>
      </c>
      <c r="K133" s="1">
        <f t="shared" si="21"/>
        <v>0</v>
      </c>
    </row>
    <row r="134" spans="1:11" x14ac:dyDescent="0.3">
      <c r="A134" s="1">
        <f t="shared" si="22"/>
        <v>19</v>
      </c>
      <c r="B134" s="1">
        <f t="shared" si="15"/>
        <v>-0.65649337678175279</v>
      </c>
      <c r="C134" s="1">
        <f t="shared" si="16"/>
        <v>-8.2567370495402623E-2</v>
      </c>
      <c r="D134" s="1">
        <f>B134-A112</f>
        <v>-1.5299586539432337</v>
      </c>
      <c r="E134" s="1">
        <f>C134-B112</f>
        <v>0.48581138104963406</v>
      </c>
      <c r="F134" s="1">
        <f t="shared" si="17"/>
        <v>2.5767861807331447</v>
      </c>
      <c r="G134" s="1">
        <f>IF(F134&gt;A113,0,1)</f>
        <v>0</v>
      </c>
      <c r="H134" s="1">
        <f t="shared" si="18"/>
        <v>0</v>
      </c>
      <c r="I134" s="1">
        <f t="shared" si="19"/>
        <v>0</v>
      </c>
      <c r="J134" s="1" t="b">
        <f t="shared" si="20"/>
        <v>0</v>
      </c>
      <c r="K134" s="1">
        <f t="shared" si="21"/>
        <v>0</v>
      </c>
    </row>
    <row r="135" spans="1:11" x14ac:dyDescent="0.3">
      <c r="A135" s="1">
        <f t="shared" si="22"/>
        <v>20</v>
      </c>
      <c r="B135" s="1">
        <f t="shared" si="15"/>
        <v>1.5608631558693553</v>
      </c>
      <c r="C135" s="1">
        <f t="shared" si="16"/>
        <v>-0.88231660284004121</v>
      </c>
      <c r="D135" s="1">
        <f>B135-A112</f>
        <v>0.68739787870787439</v>
      </c>
      <c r="E135" s="1">
        <f>C135-B112</f>
        <v>-0.31393785129500451</v>
      </c>
      <c r="F135" s="1">
        <f t="shared" si="17"/>
        <v>0.57107281812780997</v>
      </c>
      <c r="G135" s="1">
        <f>IF(F135&gt;A113,0,1)</f>
        <v>1</v>
      </c>
      <c r="H135" s="1">
        <f t="shared" si="18"/>
        <v>1.5608631558693553</v>
      </c>
      <c r="I135" s="1">
        <f t="shared" si="19"/>
        <v>-0.88231660284004121</v>
      </c>
      <c r="J135" s="1" t="b">
        <f t="shared" si="20"/>
        <v>0</v>
      </c>
      <c r="K135" s="1">
        <f t="shared" si="21"/>
        <v>0</v>
      </c>
    </row>
    <row r="136" spans="1:11" x14ac:dyDescent="0.3">
      <c r="A136" s="1">
        <f t="shared" si="22"/>
        <v>21</v>
      </c>
      <c r="B136" s="1">
        <f t="shared" si="15"/>
        <v>0.88259545582414145</v>
      </c>
      <c r="C136" s="1">
        <f t="shared" si="16"/>
        <v>-0.34472540312448546</v>
      </c>
      <c r="D136" s="1">
        <f>B136-A112</f>
        <v>9.1301786626605264E-3</v>
      </c>
      <c r="E136" s="1">
        <f>C136-B112</f>
        <v>0.22365334842055123</v>
      </c>
      <c r="F136" s="1">
        <f t="shared" si="17"/>
        <v>5.0104180422136588E-2</v>
      </c>
      <c r="G136" s="1">
        <f>IF(F136&gt;A113,0,1)</f>
        <v>1</v>
      </c>
      <c r="H136" s="1">
        <f t="shared" si="18"/>
        <v>0.88259545582414145</v>
      </c>
      <c r="I136" s="1">
        <f t="shared" si="19"/>
        <v>-0.34472540312448546</v>
      </c>
      <c r="J136" s="1" t="b">
        <f t="shared" si="20"/>
        <v>1</v>
      </c>
      <c r="K136" s="1">
        <f t="shared" si="21"/>
        <v>0</v>
      </c>
    </row>
    <row r="137" spans="1:11" x14ac:dyDescent="0.3">
      <c r="A137" s="1">
        <f t="shared" si="22"/>
        <v>22</v>
      </c>
      <c r="B137" s="1">
        <f t="shared" si="15"/>
        <v>-1.448572631894242</v>
      </c>
      <c r="C137" s="1">
        <f t="shared" si="16"/>
        <v>-0.34361884044202545</v>
      </c>
      <c r="D137" s="1">
        <f>B137-A112</f>
        <v>-2.322037909055723</v>
      </c>
      <c r="E137" s="1">
        <f>C137-B112</f>
        <v>0.22475991110301125</v>
      </c>
      <c r="F137" s="1">
        <f t="shared" si="17"/>
        <v>5.4423770687309077</v>
      </c>
      <c r="G137" s="1">
        <f>IF(F137&gt;A113,0,1)</f>
        <v>0</v>
      </c>
      <c r="H137" s="1">
        <f t="shared" si="18"/>
        <v>0</v>
      </c>
      <c r="I137" s="1">
        <f t="shared" si="19"/>
        <v>0</v>
      </c>
      <c r="J137" s="1" t="b">
        <f t="shared" si="20"/>
        <v>0</v>
      </c>
      <c r="K137" s="1">
        <f t="shared" si="21"/>
        <v>0</v>
      </c>
    </row>
    <row r="138" spans="1:11" x14ac:dyDescent="0.3">
      <c r="A138" s="1">
        <f t="shared" si="22"/>
        <v>23</v>
      </c>
      <c r="B138" s="1">
        <f t="shared" si="15"/>
        <v>0.24957004832029139</v>
      </c>
      <c r="C138" s="1">
        <f t="shared" si="16"/>
        <v>-0.904319103180666</v>
      </c>
      <c r="D138" s="1">
        <f>B138-A112</f>
        <v>-0.62389522884118953</v>
      </c>
      <c r="E138" s="1">
        <f>C138-B112</f>
        <v>-0.3359403516356293</v>
      </c>
      <c r="F138" s="1">
        <f t="shared" si="17"/>
        <v>0.50210117642787055</v>
      </c>
      <c r="G138" s="1">
        <f>IF(F138&gt;A113,0,1)</f>
        <v>1</v>
      </c>
      <c r="H138" s="1">
        <f t="shared" si="18"/>
        <v>0.24957004832029139</v>
      </c>
      <c r="I138" s="1">
        <f t="shared" si="19"/>
        <v>-0.904319103180666</v>
      </c>
      <c r="J138" s="1" t="b">
        <f t="shared" si="20"/>
        <v>0</v>
      </c>
      <c r="K138" s="1">
        <f t="shared" si="21"/>
        <v>0</v>
      </c>
    </row>
    <row r="139" spans="1:11" x14ac:dyDescent="0.3">
      <c r="A139" s="1">
        <f t="shared" si="22"/>
        <v>24</v>
      </c>
      <c r="B139" s="1">
        <f t="shared" si="15"/>
        <v>0.85200760003422993</v>
      </c>
      <c r="C139" s="1">
        <f t="shared" si="16"/>
        <v>0.92890453980190713</v>
      </c>
      <c r="D139" s="1">
        <f>B139-A112</f>
        <v>-2.1457677127250996E-2</v>
      </c>
      <c r="E139" s="1">
        <f>C139-B112</f>
        <v>1.4972832913469438</v>
      </c>
      <c r="F139" s="1">
        <f t="shared" si="17"/>
        <v>2.2423176864544345</v>
      </c>
      <c r="G139" s="1">
        <f>IF(F139&gt;A113,0,1)</f>
        <v>0</v>
      </c>
      <c r="H139" s="1">
        <f t="shared" si="18"/>
        <v>0</v>
      </c>
      <c r="I139" s="1">
        <f t="shared" si="19"/>
        <v>0</v>
      </c>
      <c r="J139" s="1" t="b">
        <f t="shared" si="20"/>
        <v>0</v>
      </c>
      <c r="K139" s="1">
        <f t="shared" si="21"/>
        <v>0</v>
      </c>
    </row>
    <row r="140" spans="1:11" x14ac:dyDescent="0.3">
      <c r="A140" s="1">
        <f t="shared" si="22"/>
        <v>25</v>
      </c>
      <c r="B140" s="1">
        <f t="shared" si="15"/>
        <v>0.13788092419104772</v>
      </c>
      <c r="C140" s="1">
        <f t="shared" si="16"/>
        <v>0.37480457384351251</v>
      </c>
      <c r="D140" s="1">
        <f>B140-A112</f>
        <v>-0.73558435297043323</v>
      </c>
      <c r="E140" s="1">
        <f>C140-B112</f>
        <v>0.94318332538854921</v>
      </c>
      <c r="F140" s="1">
        <f t="shared" si="17"/>
        <v>1.4306791256259328</v>
      </c>
      <c r="G140" s="1">
        <f>IF(F140&gt;A113,0,1)</f>
        <v>0</v>
      </c>
      <c r="H140" s="1">
        <f t="shared" si="18"/>
        <v>0</v>
      </c>
      <c r="I140" s="1">
        <f t="shared" si="19"/>
        <v>0</v>
      </c>
      <c r="J140" s="1" t="b">
        <f t="shared" si="20"/>
        <v>0</v>
      </c>
      <c r="K140" s="1">
        <f t="shared" si="21"/>
        <v>0</v>
      </c>
    </row>
    <row r="141" spans="1:11" x14ac:dyDescent="0.3">
      <c r="A141" s="1">
        <f t="shared" si="22"/>
        <v>26</v>
      </c>
      <c r="B141" s="1">
        <f t="shared" si="15"/>
        <v>-0.75780221037639195</v>
      </c>
      <c r="C141" s="1">
        <f t="shared" si="16"/>
        <v>-1.0713892751965188</v>
      </c>
      <c r="D141" s="1">
        <f>B141-A112</f>
        <v>-1.631267487537873</v>
      </c>
      <c r="E141" s="1">
        <f>C141-B112</f>
        <v>-0.50301052365148213</v>
      </c>
      <c r="F141" s="1">
        <f t="shared" si="17"/>
        <v>2.914053202802263</v>
      </c>
      <c r="G141" s="1">
        <f>IF(F141&gt;A113,0,1)</f>
        <v>0</v>
      </c>
      <c r="H141" s="1">
        <f t="shared" si="18"/>
        <v>0</v>
      </c>
      <c r="I141" s="1">
        <f t="shared" si="19"/>
        <v>0</v>
      </c>
      <c r="J141" s="1" t="b">
        <f t="shared" si="20"/>
        <v>0</v>
      </c>
      <c r="K141" s="1">
        <f t="shared" si="21"/>
        <v>0</v>
      </c>
    </row>
    <row r="142" spans="1:11" x14ac:dyDescent="0.3">
      <c r="A142" s="1">
        <f t="shared" si="22"/>
        <v>27</v>
      </c>
      <c r="B142" s="1">
        <f t="shared" si="15"/>
        <v>0.89299347667304085</v>
      </c>
      <c r="C142" s="1">
        <f t="shared" si="16"/>
        <v>-1.1005253304507057</v>
      </c>
      <c r="D142" s="1">
        <f>B142-A112</f>
        <v>1.9528199511559929E-2</v>
      </c>
      <c r="E142" s="1">
        <f>C142-B112</f>
        <v>-0.53214657890566897</v>
      </c>
      <c r="F142" s="1">
        <f t="shared" si="17"/>
        <v>0.28356133201717065</v>
      </c>
      <c r="G142" s="1">
        <f>IF(F142&gt;A113,0,1)</f>
        <v>1</v>
      </c>
      <c r="H142" s="1">
        <f t="shared" si="18"/>
        <v>0.89299347667304085</v>
      </c>
      <c r="I142" s="1">
        <f t="shared" si="19"/>
        <v>-1.1005253304507057</v>
      </c>
      <c r="J142" s="1" t="b">
        <f t="shared" si="20"/>
        <v>0</v>
      </c>
      <c r="K142" s="1">
        <f t="shared" si="21"/>
        <v>0</v>
      </c>
    </row>
    <row r="143" spans="1:11" x14ac:dyDescent="0.3">
      <c r="A143" s="1">
        <f t="shared" si="22"/>
        <v>28</v>
      </c>
      <c r="B143" s="1">
        <f t="shared" si="15"/>
        <v>-0.77563893277149387</v>
      </c>
      <c r="C143" s="1">
        <f t="shared" si="16"/>
        <v>-0.17871968600735788</v>
      </c>
      <c r="D143" s="1">
        <f>B143-A112</f>
        <v>-1.6491042099329749</v>
      </c>
      <c r="E143" s="1">
        <f>C143-B112</f>
        <v>0.38965906553767882</v>
      </c>
      <c r="F143" s="1">
        <f t="shared" si="17"/>
        <v>2.8713788825743585</v>
      </c>
      <c r="G143" s="1">
        <f>IF(F143&gt;A113,0,1)</f>
        <v>0</v>
      </c>
      <c r="H143" s="1">
        <f t="shared" si="18"/>
        <v>0</v>
      </c>
      <c r="I143" s="1">
        <f t="shared" si="19"/>
        <v>0</v>
      </c>
      <c r="J143" s="1" t="b">
        <f t="shared" si="20"/>
        <v>0</v>
      </c>
      <c r="K143" s="1">
        <f t="shared" si="21"/>
        <v>0</v>
      </c>
    </row>
    <row r="144" spans="1:11" x14ac:dyDescent="0.3">
      <c r="A144" s="1">
        <f t="shared" si="22"/>
        <v>29</v>
      </c>
      <c r="B144" s="1">
        <f t="shared" si="15"/>
        <v>1.9813318465562726</v>
      </c>
      <c r="C144" s="1">
        <f t="shared" si="16"/>
        <v>1.3015684025001548</v>
      </c>
      <c r="D144" s="1">
        <f>B144-A112</f>
        <v>1.1078665693947918</v>
      </c>
      <c r="E144" s="1">
        <f>C144-B112</f>
        <v>1.8699471540451915</v>
      </c>
      <c r="F144" s="1">
        <f t="shared" si="17"/>
        <v>4.7240706945042961</v>
      </c>
      <c r="G144" s="1">
        <f>IF(F144&gt;A113,0,1)</f>
        <v>0</v>
      </c>
      <c r="H144" s="1">
        <f t="shared" si="18"/>
        <v>0</v>
      </c>
      <c r="I144" s="1">
        <f t="shared" si="19"/>
        <v>0</v>
      </c>
      <c r="J144" s="1" t="b">
        <f t="shared" si="20"/>
        <v>0</v>
      </c>
      <c r="K144" s="1">
        <f t="shared" si="21"/>
        <v>0</v>
      </c>
    </row>
    <row r="145" spans="1:11" x14ac:dyDescent="0.3">
      <c r="A145" s="1">
        <f t="shared" si="22"/>
        <v>30</v>
      </c>
      <c r="B145" s="1">
        <f t="shared" si="15"/>
        <v>-0.26493784558919387</v>
      </c>
      <c r="C145" s="1">
        <f t="shared" si="16"/>
        <v>0.27093650056274449</v>
      </c>
      <c r="D145" s="1">
        <f>B145-A112</f>
        <v>-1.1384031227506748</v>
      </c>
      <c r="E145" s="1">
        <f>C145-B112</f>
        <v>0.83931525210778113</v>
      </c>
      <c r="F145" s="1">
        <f t="shared" si="17"/>
        <v>2.0004117623092359</v>
      </c>
      <c r="G145" s="1">
        <f>IF(F145&gt;A113,0,1)</f>
        <v>0</v>
      </c>
      <c r="H145" s="1">
        <f t="shared" si="18"/>
        <v>0</v>
      </c>
      <c r="I145" s="1">
        <f t="shared" si="19"/>
        <v>0</v>
      </c>
      <c r="J145" s="1" t="b">
        <f t="shared" si="20"/>
        <v>0</v>
      </c>
      <c r="K145" s="1">
        <f t="shared" si="21"/>
        <v>0</v>
      </c>
    </row>
    <row r="146" spans="1:11" x14ac:dyDescent="0.3">
      <c r="F146" s="1" t="s">
        <v>16</v>
      </c>
      <c r="G146" s="1">
        <f>SUM(G116:G145)</f>
        <v>9</v>
      </c>
      <c r="J146" s="1" t="s">
        <v>16</v>
      </c>
      <c r="K146" s="1">
        <f>SUM(K116:K145)</f>
        <v>1</v>
      </c>
    </row>
    <row r="148" spans="1:11" x14ac:dyDescent="0.3">
      <c r="A148" s="1" t="s">
        <v>19</v>
      </c>
    </row>
    <row r="149" spans="1:11" x14ac:dyDescent="0.3">
      <c r="A149" s="1">
        <v>2</v>
      </c>
      <c r="B149" s="1">
        <v>2</v>
      </c>
    </row>
    <row r="150" spans="1:11" x14ac:dyDescent="0.3">
      <c r="A150" s="1">
        <f>SUM(H116:H145)/G146</f>
        <v>0.92534684853219573</v>
      </c>
      <c r="B150" s="1">
        <f>SUM(I116:I145)/G146</f>
        <v>-0.47818801363625812</v>
      </c>
    </row>
    <row r="151" spans="1:11" x14ac:dyDescent="0.3">
      <c r="A151" s="1">
        <f>A113</f>
        <v>1</v>
      </c>
      <c r="B151" s="1">
        <f>B113</f>
        <v>0.3</v>
      </c>
    </row>
    <row r="153" spans="1:11" x14ac:dyDescent="0.3">
      <c r="A153" s="1" t="s">
        <v>7</v>
      </c>
      <c r="B153" s="1" t="s">
        <v>8</v>
      </c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  <c r="I153" s="1" t="s">
        <v>15</v>
      </c>
      <c r="J153" s="1" t="s">
        <v>22</v>
      </c>
      <c r="K153" s="1" t="s">
        <v>23</v>
      </c>
    </row>
    <row r="154" spans="1:11" x14ac:dyDescent="0.3">
      <c r="A154" s="1">
        <v>1</v>
      </c>
      <c r="B154" s="1">
        <f>INDEX(A$3:A$32,A154)</f>
        <v>-2.5543663986074772</v>
      </c>
      <c r="C154" s="1">
        <f>INDEX(B$3:B$32,A154)</f>
        <v>-0.32117082445948669</v>
      </c>
      <c r="D154" s="1">
        <f>B154-A150</f>
        <v>-3.479713247139673</v>
      </c>
      <c r="E154" s="1">
        <f>C154-B150</f>
        <v>0.15701718917677143</v>
      </c>
      <c r="F154" s="1">
        <f>SUMPRODUCT(D154:E154,D154:E154)</f>
        <v>12.133058680016301</v>
      </c>
      <c r="G154" s="1">
        <f>IF(F154&gt;A151,0,1)</f>
        <v>0</v>
      </c>
      <c r="H154" s="1">
        <f>G154*B154</f>
        <v>0</v>
      </c>
      <c r="I154" s="1">
        <f>G154*C154</f>
        <v>0</v>
      </c>
      <c r="J154" s="1" t="b">
        <f>F154&lt;B$37*B$37</f>
        <v>0</v>
      </c>
      <c r="K154" s="1">
        <f>IF(G154=G116, 0, 1)</f>
        <v>0</v>
      </c>
    </row>
    <row r="155" spans="1:11" x14ac:dyDescent="0.3">
      <c r="A155" s="1">
        <f>A154+1</f>
        <v>2</v>
      </c>
      <c r="B155" s="1">
        <f t="shared" ref="B155:B183" si="23">INDEX(A$3:A$32,A155)</f>
        <v>-1.2240815571424164</v>
      </c>
      <c r="C155" s="1">
        <f t="shared" ref="C155:C183" si="24">INDEX(B$3:B$32,A155)</f>
        <v>-0.90805256425299141</v>
      </c>
      <c r="D155" s="1">
        <f>B155-A150</f>
        <v>-2.149428405674612</v>
      </c>
      <c r="E155" s="1">
        <f>C155-B150</f>
        <v>-0.42986455061673329</v>
      </c>
      <c r="F155" s="1">
        <f t="shared" ref="F155:F183" si="25">SUMPRODUCT(D155:E155,D155:E155)</f>
        <v>4.8048260029978307</v>
      </c>
      <c r="G155" s="1">
        <f>IF(F155&gt;A151,0,1)</f>
        <v>0</v>
      </c>
      <c r="H155" s="1">
        <f t="shared" ref="H155:H183" si="26">G155*B155</f>
        <v>0</v>
      </c>
      <c r="I155" s="1">
        <f t="shared" ref="I155:I183" si="27">G155*C155</f>
        <v>0</v>
      </c>
      <c r="J155" s="1" t="b">
        <f t="shared" ref="J155:J183" si="28">F155&lt;B$37*B$37</f>
        <v>0</v>
      </c>
      <c r="K155" s="1">
        <f t="shared" ref="K155:K183" si="29">IF(G155=G117, 0, 1)</f>
        <v>0</v>
      </c>
    </row>
    <row r="156" spans="1:11" x14ac:dyDescent="0.3">
      <c r="A156" s="1">
        <f t="shared" ref="A156:A183" si="30">A155+1</f>
        <v>3</v>
      </c>
      <c r="B156" s="1">
        <f t="shared" si="23"/>
        <v>0.86325974139383788</v>
      </c>
      <c r="C156" s="1">
        <f t="shared" si="24"/>
        <v>0.12564563592505235</v>
      </c>
      <c r="D156" s="1">
        <f>B156-A150</f>
        <v>-6.2087107138357855E-2</v>
      </c>
      <c r="E156" s="1">
        <f>C156-B150</f>
        <v>0.60383364956131047</v>
      </c>
      <c r="F156" s="1">
        <f t="shared" si="25"/>
        <v>0.36846988521534141</v>
      </c>
      <c r="G156" s="1">
        <f>IF(F156&gt;A151,0,1)</f>
        <v>1</v>
      </c>
      <c r="H156" s="1">
        <f t="shared" si="26"/>
        <v>0.86325974139383788</v>
      </c>
      <c r="I156" s="1">
        <f t="shared" si="27"/>
        <v>0.12564563592505235</v>
      </c>
      <c r="J156" s="1" t="b">
        <f t="shared" si="28"/>
        <v>0</v>
      </c>
      <c r="K156" s="1">
        <f t="shared" si="29"/>
        <v>0</v>
      </c>
    </row>
    <row r="157" spans="1:11" x14ac:dyDescent="0.3">
      <c r="A157" s="1">
        <f t="shared" si="30"/>
        <v>4</v>
      </c>
      <c r="B157" s="1">
        <f t="shared" si="23"/>
        <v>0.50524742935838618</v>
      </c>
      <c r="C157" s="1">
        <f t="shared" si="24"/>
        <v>-0.52133903363444312</v>
      </c>
      <c r="D157" s="1">
        <f>B157-A150</f>
        <v>-0.42009941917380955</v>
      </c>
      <c r="E157" s="1">
        <f>C157-B150</f>
        <v>-4.3151019998184992E-2</v>
      </c>
      <c r="F157" s="1">
        <f t="shared" si="25"/>
        <v>0.1783455325170559</v>
      </c>
      <c r="G157" s="1">
        <f>IF(F157&gt;A151,0,1)</f>
        <v>1</v>
      </c>
      <c r="H157" s="1">
        <f t="shared" si="26"/>
        <v>0.50524742935838618</v>
      </c>
      <c r="I157" s="1">
        <f t="shared" si="27"/>
        <v>-0.52133903363444312</v>
      </c>
      <c r="J157" s="1" t="b">
        <f t="shared" si="28"/>
        <v>0</v>
      </c>
      <c r="K157" s="1">
        <f t="shared" si="29"/>
        <v>0</v>
      </c>
    </row>
    <row r="158" spans="1:11" x14ac:dyDescent="0.3">
      <c r="A158" s="1">
        <f t="shared" si="30"/>
        <v>5</v>
      </c>
      <c r="B158" s="1">
        <f t="shared" si="23"/>
        <v>1.2407075520907429</v>
      </c>
      <c r="C158" s="1">
        <f t="shared" si="24"/>
        <v>1.1375317786926569</v>
      </c>
      <c r="D158" s="1">
        <f>B158-A150</f>
        <v>0.31536070355854717</v>
      </c>
      <c r="E158" s="1">
        <f>C158-B150</f>
        <v>1.615719792328915</v>
      </c>
      <c r="F158" s="1">
        <f t="shared" si="25"/>
        <v>2.7100028206723343</v>
      </c>
      <c r="G158" s="1">
        <f>IF(F158&gt;A151,0,1)</f>
        <v>0</v>
      </c>
      <c r="H158" s="1">
        <f t="shared" si="26"/>
        <v>0</v>
      </c>
      <c r="I158" s="1">
        <f t="shared" si="27"/>
        <v>0</v>
      </c>
      <c r="J158" s="1" t="b">
        <f t="shared" si="28"/>
        <v>0</v>
      </c>
      <c r="K158" s="1">
        <f t="shared" si="29"/>
        <v>0</v>
      </c>
    </row>
    <row r="159" spans="1:11" x14ac:dyDescent="0.3">
      <c r="A159" s="1">
        <f t="shared" si="30"/>
        <v>6</v>
      </c>
      <c r="B159" s="1">
        <f t="shared" si="23"/>
        <v>2.4059380553909229</v>
      </c>
      <c r="C159" s="1">
        <f t="shared" si="24"/>
        <v>-0.36357269897985933</v>
      </c>
      <c r="D159" s="1">
        <f>B159-A150</f>
        <v>1.480591206858727</v>
      </c>
      <c r="E159" s="1">
        <f>C159-B150</f>
        <v>0.11461531465639879</v>
      </c>
      <c r="F159" s="1">
        <f t="shared" si="25"/>
        <v>2.2052869921811671</v>
      </c>
      <c r="G159" s="1">
        <f>IF(F159&gt;A151,0,1)</f>
        <v>0</v>
      </c>
      <c r="H159" s="1">
        <f t="shared" si="26"/>
        <v>0</v>
      </c>
      <c r="I159" s="1">
        <f t="shared" si="27"/>
        <v>0</v>
      </c>
      <c r="J159" s="1" t="b">
        <f t="shared" si="28"/>
        <v>0</v>
      </c>
      <c r="K159" s="1">
        <f t="shared" si="29"/>
        <v>0</v>
      </c>
    </row>
    <row r="160" spans="1:11" x14ac:dyDescent="0.3">
      <c r="A160" s="1">
        <f t="shared" si="30"/>
        <v>7</v>
      </c>
      <c r="B160" s="1">
        <f t="shared" si="23"/>
        <v>0.38095633095156323</v>
      </c>
      <c r="C160" s="1">
        <f t="shared" si="24"/>
        <v>3.0801527331652849</v>
      </c>
      <c r="D160" s="1">
        <f>B160-A150</f>
        <v>-0.5443905175806325</v>
      </c>
      <c r="E160" s="1">
        <f>C160-B150</f>
        <v>3.5583407468015431</v>
      </c>
      <c r="F160" s="1">
        <f t="shared" si="25"/>
        <v>12.958149905979871</v>
      </c>
      <c r="G160" s="1">
        <f>IF(F160&gt;A151,0,1)</f>
        <v>0</v>
      </c>
      <c r="H160" s="1">
        <f t="shared" si="26"/>
        <v>0</v>
      </c>
      <c r="I160" s="1">
        <f t="shared" si="27"/>
        <v>0</v>
      </c>
      <c r="J160" s="1" t="b">
        <f t="shared" si="28"/>
        <v>0</v>
      </c>
      <c r="K160" s="1">
        <f t="shared" si="29"/>
        <v>0</v>
      </c>
    </row>
    <row r="161" spans="1:11" x14ac:dyDescent="0.3">
      <c r="A161" s="1">
        <f t="shared" si="30"/>
        <v>8</v>
      </c>
      <c r="B161" s="1">
        <f t="shared" si="23"/>
        <v>-1.2946330775211872</v>
      </c>
      <c r="C161" s="1">
        <f t="shared" si="24"/>
        <v>1.547786941224466</v>
      </c>
      <c r="D161" s="1">
        <f>B161-A150</f>
        <v>-2.2199799260533828</v>
      </c>
      <c r="E161" s="1">
        <f>C161-B150</f>
        <v>2.025974954860724</v>
      </c>
      <c r="F161" s="1">
        <f t="shared" si="25"/>
        <v>9.032885389802896</v>
      </c>
      <c r="G161" s="1">
        <f>IF(F161&gt;A151,0,1)</f>
        <v>0</v>
      </c>
      <c r="H161" s="1">
        <f t="shared" si="26"/>
        <v>0</v>
      </c>
      <c r="I161" s="1">
        <f t="shared" si="27"/>
        <v>0</v>
      </c>
      <c r="J161" s="1" t="b">
        <f t="shared" si="28"/>
        <v>0</v>
      </c>
      <c r="K161" s="1">
        <f t="shared" si="29"/>
        <v>0</v>
      </c>
    </row>
    <row r="162" spans="1:11" x14ac:dyDescent="0.3">
      <c r="A162" s="1">
        <f t="shared" si="30"/>
        <v>9</v>
      </c>
      <c r="B162" s="1">
        <f t="shared" si="23"/>
        <v>-1.061157717861017</v>
      </c>
      <c r="C162" s="1">
        <f t="shared" si="24"/>
        <v>0.22256318341291925</v>
      </c>
      <c r="D162" s="1">
        <f>B162-A150</f>
        <v>-1.9865045663932128</v>
      </c>
      <c r="E162" s="1">
        <f>C162-B150</f>
        <v>0.70075119704917732</v>
      </c>
      <c r="F162" s="1">
        <f t="shared" si="25"/>
        <v>4.437252632466941</v>
      </c>
      <c r="G162" s="1">
        <f>IF(F162&gt;A151,0,1)</f>
        <v>0</v>
      </c>
      <c r="H162" s="1">
        <f t="shared" si="26"/>
        <v>0</v>
      </c>
      <c r="I162" s="1">
        <f t="shared" si="27"/>
        <v>0</v>
      </c>
      <c r="J162" s="1" t="b">
        <f t="shared" si="28"/>
        <v>0</v>
      </c>
      <c r="K162" s="1">
        <f t="shared" si="29"/>
        <v>0</v>
      </c>
    </row>
    <row r="163" spans="1:11" x14ac:dyDescent="0.3">
      <c r="A163" s="1">
        <f t="shared" si="30"/>
        <v>10</v>
      </c>
      <c r="B163" s="1">
        <f t="shared" si="23"/>
        <v>-0.12843118010240348</v>
      </c>
      <c r="C163" s="1">
        <f t="shared" si="24"/>
        <v>0.41060225425359065</v>
      </c>
      <c r="D163" s="1">
        <f>B163-A150</f>
        <v>-1.0537780286345992</v>
      </c>
      <c r="E163" s="1">
        <f>C163-B150</f>
        <v>0.88879026788984872</v>
      </c>
      <c r="F163" s="1">
        <f t="shared" si="25"/>
        <v>1.9003962739287314</v>
      </c>
      <c r="G163" s="1">
        <f>IF(F163&gt;A151,0,1)</f>
        <v>0</v>
      </c>
      <c r="H163" s="1">
        <f t="shared" si="26"/>
        <v>0</v>
      </c>
      <c r="I163" s="1">
        <f t="shared" si="27"/>
        <v>0</v>
      </c>
      <c r="J163" s="1" t="b">
        <f t="shared" si="28"/>
        <v>0</v>
      </c>
      <c r="K163" s="1">
        <f t="shared" si="29"/>
        <v>0</v>
      </c>
    </row>
    <row r="164" spans="1:11" x14ac:dyDescent="0.3">
      <c r="A164" s="1">
        <f t="shared" si="30"/>
        <v>11</v>
      </c>
      <c r="B164" s="1">
        <f t="shared" si="23"/>
        <v>0.65164589913931725</v>
      </c>
      <c r="C164" s="1">
        <f t="shared" si="24"/>
        <v>2.0672828517285664</v>
      </c>
      <c r="D164" s="1">
        <f>B164-A150</f>
        <v>-0.27370094939287848</v>
      </c>
      <c r="E164" s="1">
        <f>C164-B150</f>
        <v>2.5454708653648246</v>
      </c>
      <c r="F164" s="1">
        <f t="shared" si="25"/>
        <v>6.5543341361197118</v>
      </c>
      <c r="G164" s="1">
        <f>IF(F164&gt;A151,0,1)</f>
        <v>0</v>
      </c>
      <c r="H164" s="1">
        <f t="shared" si="26"/>
        <v>0</v>
      </c>
      <c r="I164" s="1">
        <f t="shared" si="27"/>
        <v>0</v>
      </c>
      <c r="J164" s="1" t="b">
        <f t="shared" si="28"/>
        <v>0</v>
      </c>
      <c r="K164" s="1">
        <f t="shared" si="29"/>
        <v>0</v>
      </c>
    </row>
    <row r="165" spans="1:11" x14ac:dyDescent="0.3">
      <c r="A165" s="1">
        <f t="shared" si="30"/>
        <v>12</v>
      </c>
      <c r="B165" s="1">
        <f t="shared" si="23"/>
        <v>-0.74912760415551138</v>
      </c>
      <c r="C165" s="1">
        <f t="shared" si="24"/>
        <v>-1.5223396825075397</v>
      </c>
      <c r="D165" s="1">
        <f>B165-A150</f>
        <v>-1.6744744526877071</v>
      </c>
      <c r="E165" s="1">
        <f>C165-B150</f>
        <v>-1.0441516688712815</v>
      </c>
      <c r="F165" s="1">
        <f t="shared" si="25"/>
        <v>3.8941174003104786</v>
      </c>
      <c r="G165" s="1">
        <f>IF(F165&gt;A151,0,1)</f>
        <v>0</v>
      </c>
      <c r="H165" s="1">
        <f t="shared" si="26"/>
        <v>0</v>
      </c>
      <c r="I165" s="1">
        <f t="shared" si="27"/>
        <v>0</v>
      </c>
      <c r="J165" s="1" t="b">
        <f t="shared" si="28"/>
        <v>0</v>
      </c>
      <c r="K165" s="1">
        <f t="shared" si="29"/>
        <v>0</v>
      </c>
    </row>
    <row r="166" spans="1:11" x14ac:dyDescent="0.3">
      <c r="A166" s="1">
        <f t="shared" si="30"/>
        <v>13</v>
      </c>
      <c r="B166" s="1">
        <f t="shared" si="23"/>
        <v>1.4733636779292958</v>
      </c>
      <c r="C166" s="1">
        <f t="shared" si="24"/>
        <v>-0.73102419729287049</v>
      </c>
      <c r="D166" s="1">
        <f>B166-A150</f>
        <v>0.54801682939710006</v>
      </c>
      <c r="E166" s="1">
        <f>C166-B150</f>
        <v>-0.25283618365661237</v>
      </c>
      <c r="F166" s="1">
        <f t="shared" si="25"/>
        <v>0.36424858106849051</v>
      </c>
      <c r="G166" s="1">
        <f>IF(F166&gt;A151,0,1)</f>
        <v>1</v>
      </c>
      <c r="H166" s="1">
        <f t="shared" si="26"/>
        <v>1.4733636779292958</v>
      </c>
      <c r="I166" s="1">
        <f t="shared" si="27"/>
        <v>-0.73102419729287049</v>
      </c>
      <c r="J166" s="1" t="b">
        <f t="shared" si="28"/>
        <v>0</v>
      </c>
      <c r="K166" s="1">
        <f t="shared" si="29"/>
        <v>0</v>
      </c>
    </row>
    <row r="167" spans="1:11" x14ac:dyDescent="0.3">
      <c r="A167" s="1">
        <f t="shared" si="30"/>
        <v>14</v>
      </c>
      <c r="B167" s="1">
        <f t="shared" si="23"/>
        <v>-0.80536306848204697</v>
      </c>
      <c r="C167" s="1">
        <f t="shared" si="24"/>
        <v>-0.65925842326114859</v>
      </c>
      <c r="D167" s="1">
        <f>B167-A150</f>
        <v>-1.7307099170142428</v>
      </c>
      <c r="E167" s="1">
        <f>C167-B150</f>
        <v>-0.18107040962489046</v>
      </c>
      <c r="F167" s="1">
        <f t="shared" si="25"/>
        <v>3.0281433100931725</v>
      </c>
      <c r="G167" s="1">
        <f>IF(F167&gt;A151,0,1)</f>
        <v>0</v>
      </c>
      <c r="H167" s="1">
        <f t="shared" si="26"/>
        <v>0</v>
      </c>
      <c r="I167" s="1">
        <f t="shared" si="27"/>
        <v>0</v>
      </c>
      <c r="J167" s="1" t="b">
        <f t="shared" si="28"/>
        <v>0</v>
      </c>
      <c r="K167" s="1">
        <f t="shared" si="29"/>
        <v>0</v>
      </c>
    </row>
    <row r="168" spans="1:11" x14ac:dyDescent="0.3">
      <c r="A168" s="1">
        <f t="shared" si="30"/>
        <v>15</v>
      </c>
      <c r="B168" s="1">
        <f t="shared" si="23"/>
        <v>1.340399419497915</v>
      </c>
      <c r="C168" s="1">
        <f t="shared" si="24"/>
        <v>0.24333788963397013</v>
      </c>
      <c r="D168" s="1">
        <f>B168-A150</f>
        <v>0.41505257096571924</v>
      </c>
      <c r="E168" s="1">
        <f>C168-B150</f>
        <v>0.72152590327022825</v>
      </c>
      <c r="F168" s="1">
        <f t="shared" si="25"/>
        <v>0.69286826575517213</v>
      </c>
      <c r="G168" s="1">
        <f>IF(F168&gt;A151,0,1)</f>
        <v>1</v>
      </c>
      <c r="H168" s="1">
        <f t="shared" si="26"/>
        <v>1.340399419497915</v>
      </c>
      <c r="I168" s="1">
        <f t="shared" si="27"/>
        <v>0.24333788963397013</v>
      </c>
      <c r="J168" s="1" t="b">
        <f t="shared" si="28"/>
        <v>0</v>
      </c>
      <c r="K168" s="1">
        <f t="shared" si="29"/>
        <v>0</v>
      </c>
    </row>
    <row r="169" spans="1:11" x14ac:dyDescent="0.3">
      <c r="A169" s="1">
        <f t="shared" si="30"/>
        <v>16</v>
      </c>
      <c r="B169" s="1">
        <f t="shared" si="23"/>
        <v>0.41791419398616159</v>
      </c>
      <c r="C169" s="1">
        <f t="shared" si="24"/>
        <v>0.59139716422315047</v>
      </c>
      <c r="D169" s="1">
        <f>B169-A150</f>
        <v>-0.50743265454603415</v>
      </c>
      <c r="E169" s="1">
        <f>C169-B150</f>
        <v>1.0695851778594085</v>
      </c>
      <c r="F169" s="1">
        <f t="shared" si="25"/>
        <v>1.4015003515961773</v>
      </c>
      <c r="G169" s="1">
        <f>IF(F169&gt;A151,0,1)</f>
        <v>0</v>
      </c>
      <c r="H169" s="1">
        <f t="shared" si="26"/>
        <v>0</v>
      </c>
      <c r="I169" s="1">
        <f t="shared" si="27"/>
        <v>0</v>
      </c>
      <c r="J169" s="1" t="b">
        <f t="shared" si="28"/>
        <v>0</v>
      </c>
      <c r="K169" s="1">
        <f t="shared" si="29"/>
        <v>0</v>
      </c>
    </row>
    <row r="170" spans="1:11" x14ac:dyDescent="0.3">
      <c r="A170" s="1">
        <f t="shared" si="30"/>
        <v>17</v>
      </c>
      <c r="B170" s="1">
        <f t="shared" si="23"/>
        <v>1.6399590354936611</v>
      </c>
      <c r="C170" s="1">
        <f t="shared" si="24"/>
        <v>-2.4199478873619218</v>
      </c>
      <c r="D170" s="1">
        <f>B170-A150</f>
        <v>0.71461218696146533</v>
      </c>
      <c r="E170" s="1">
        <f>C170-B150</f>
        <v>-1.9417598737256636</v>
      </c>
      <c r="F170" s="1">
        <f t="shared" si="25"/>
        <v>4.2811019849649536</v>
      </c>
      <c r="G170" s="1">
        <f>IF(F170&gt;A151,0,1)</f>
        <v>0</v>
      </c>
      <c r="H170" s="1">
        <f t="shared" si="26"/>
        <v>0</v>
      </c>
      <c r="I170" s="1">
        <f t="shared" si="27"/>
        <v>0</v>
      </c>
      <c r="J170" s="1" t="b">
        <f t="shared" si="28"/>
        <v>0</v>
      </c>
      <c r="K170" s="1">
        <f t="shared" si="29"/>
        <v>0</v>
      </c>
    </row>
    <row r="171" spans="1:11" x14ac:dyDescent="0.3">
      <c r="A171" s="1">
        <f t="shared" si="30"/>
        <v>18</v>
      </c>
      <c r="B171" s="1">
        <f t="shared" si="23"/>
        <v>0.55982923192349876</v>
      </c>
      <c r="C171" s="1">
        <f t="shared" si="24"/>
        <v>-0.18842597776213385</v>
      </c>
      <c r="D171" s="1">
        <f>B171-A150</f>
        <v>-0.36551761660869697</v>
      </c>
      <c r="E171" s="1">
        <f>C171-B150</f>
        <v>0.2897620358741243</v>
      </c>
      <c r="F171" s="1">
        <f t="shared" si="25"/>
        <v>0.2175651654852197</v>
      </c>
      <c r="G171" s="1">
        <f>IF(F171&gt;A151,0,1)</f>
        <v>1</v>
      </c>
      <c r="H171" s="1">
        <f t="shared" si="26"/>
        <v>0.55982923192349876</v>
      </c>
      <c r="I171" s="1">
        <f t="shared" si="27"/>
        <v>-0.18842597776213385</v>
      </c>
      <c r="J171" s="1" t="b">
        <f t="shared" si="28"/>
        <v>0</v>
      </c>
      <c r="K171" s="1">
        <f t="shared" si="29"/>
        <v>0</v>
      </c>
    </row>
    <row r="172" spans="1:11" x14ac:dyDescent="0.3">
      <c r="A172" s="1">
        <f t="shared" si="30"/>
        <v>19</v>
      </c>
      <c r="B172" s="1">
        <f t="shared" si="23"/>
        <v>-0.65649337678175279</v>
      </c>
      <c r="C172" s="1">
        <f t="shared" si="24"/>
        <v>-8.2567370495402623E-2</v>
      </c>
      <c r="D172" s="1">
        <f>B172-A150</f>
        <v>-1.5818402253139485</v>
      </c>
      <c r="E172" s="1">
        <f>C172-B150</f>
        <v>0.39562064314085549</v>
      </c>
      <c r="F172" s="1">
        <f t="shared" si="25"/>
        <v>2.6587341917004674</v>
      </c>
      <c r="G172" s="1">
        <f>IF(F172&gt;A151,0,1)</f>
        <v>0</v>
      </c>
      <c r="H172" s="1">
        <f t="shared" si="26"/>
        <v>0</v>
      </c>
      <c r="I172" s="1">
        <f t="shared" si="27"/>
        <v>0</v>
      </c>
      <c r="J172" s="1" t="b">
        <f t="shared" si="28"/>
        <v>0</v>
      </c>
      <c r="K172" s="1">
        <f t="shared" si="29"/>
        <v>0</v>
      </c>
    </row>
    <row r="173" spans="1:11" x14ac:dyDescent="0.3">
      <c r="A173" s="1">
        <f t="shared" si="30"/>
        <v>20</v>
      </c>
      <c r="B173" s="1">
        <f t="shared" si="23"/>
        <v>1.5608631558693553</v>
      </c>
      <c r="C173" s="1">
        <f t="shared" si="24"/>
        <v>-0.88231660284004121</v>
      </c>
      <c r="D173" s="1">
        <f>B173-A150</f>
        <v>0.63551630733715958</v>
      </c>
      <c r="E173" s="1">
        <f>C173-B150</f>
        <v>-0.40412858920378308</v>
      </c>
      <c r="F173" s="1">
        <f t="shared" si="25"/>
        <v>0.56720089350329916</v>
      </c>
      <c r="G173" s="1">
        <f>IF(F173&gt;A151,0,1)</f>
        <v>1</v>
      </c>
      <c r="H173" s="1">
        <f t="shared" si="26"/>
        <v>1.5608631558693553</v>
      </c>
      <c r="I173" s="1">
        <f t="shared" si="27"/>
        <v>-0.88231660284004121</v>
      </c>
      <c r="J173" s="1" t="b">
        <f t="shared" si="28"/>
        <v>0</v>
      </c>
      <c r="K173" s="1">
        <f t="shared" si="29"/>
        <v>0</v>
      </c>
    </row>
    <row r="174" spans="1:11" x14ac:dyDescent="0.3">
      <c r="A174" s="1">
        <f t="shared" si="30"/>
        <v>21</v>
      </c>
      <c r="B174" s="1">
        <f t="shared" si="23"/>
        <v>0.88259545582414145</v>
      </c>
      <c r="C174" s="1">
        <f t="shared" si="24"/>
        <v>-0.34472540312448546</v>
      </c>
      <c r="D174" s="1">
        <f>B174-A150</f>
        <v>-4.2751392708054281E-2</v>
      </c>
      <c r="E174" s="1">
        <f>C174-B150</f>
        <v>0.13346261051177266</v>
      </c>
      <c r="F174" s="1">
        <f t="shared" si="25"/>
        <v>1.9639949983095407E-2</v>
      </c>
      <c r="G174" s="1">
        <f>IF(F174&gt;A151,0,1)</f>
        <v>1</v>
      </c>
      <c r="H174" s="1">
        <f t="shared" si="26"/>
        <v>0.88259545582414145</v>
      </c>
      <c r="I174" s="1">
        <f t="shared" si="27"/>
        <v>-0.34472540312448546</v>
      </c>
      <c r="J174" s="1" t="b">
        <f t="shared" si="28"/>
        <v>1</v>
      </c>
      <c r="K174" s="1">
        <f t="shared" si="29"/>
        <v>0</v>
      </c>
    </row>
    <row r="175" spans="1:11" x14ac:dyDescent="0.3">
      <c r="A175" s="1">
        <f t="shared" si="30"/>
        <v>22</v>
      </c>
      <c r="B175" s="1">
        <f t="shared" si="23"/>
        <v>-1.448572631894242</v>
      </c>
      <c r="C175" s="1">
        <f t="shared" si="24"/>
        <v>-0.34361884044202545</v>
      </c>
      <c r="D175" s="1">
        <f>B175-A150</f>
        <v>-2.3739194804264376</v>
      </c>
      <c r="E175" s="1">
        <f>C175-B150</f>
        <v>0.13456917319423267</v>
      </c>
      <c r="F175" s="1">
        <f t="shared" si="25"/>
        <v>5.6536025619223063</v>
      </c>
      <c r="G175" s="1">
        <f>IF(F175&gt;A151,0,1)</f>
        <v>0</v>
      </c>
      <c r="H175" s="1">
        <f t="shared" si="26"/>
        <v>0</v>
      </c>
      <c r="I175" s="1">
        <f t="shared" si="27"/>
        <v>0</v>
      </c>
      <c r="J175" s="1" t="b">
        <f t="shared" si="28"/>
        <v>0</v>
      </c>
      <c r="K175" s="1">
        <f t="shared" si="29"/>
        <v>0</v>
      </c>
    </row>
    <row r="176" spans="1:11" x14ac:dyDescent="0.3">
      <c r="A176" s="1">
        <f t="shared" si="30"/>
        <v>23</v>
      </c>
      <c r="B176" s="1">
        <f t="shared" si="23"/>
        <v>0.24957004832029139</v>
      </c>
      <c r="C176" s="1">
        <f t="shared" si="24"/>
        <v>-0.904319103180666</v>
      </c>
      <c r="D176" s="1">
        <f>B176-A150</f>
        <v>-0.67577680021190434</v>
      </c>
      <c r="E176" s="1">
        <f>C176-B150</f>
        <v>-0.42613108954440787</v>
      </c>
      <c r="F176" s="1">
        <f t="shared" si="25"/>
        <v>0.63826198918094423</v>
      </c>
      <c r="G176" s="1">
        <f>IF(F176&gt;A151,0,1)</f>
        <v>1</v>
      </c>
      <c r="H176" s="1">
        <f t="shared" si="26"/>
        <v>0.24957004832029139</v>
      </c>
      <c r="I176" s="1">
        <f t="shared" si="27"/>
        <v>-0.904319103180666</v>
      </c>
      <c r="J176" s="1" t="b">
        <f t="shared" si="28"/>
        <v>0</v>
      </c>
      <c r="K176" s="1">
        <f t="shared" si="29"/>
        <v>0</v>
      </c>
    </row>
    <row r="177" spans="1:11" x14ac:dyDescent="0.3">
      <c r="A177" s="1">
        <f t="shared" si="30"/>
        <v>24</v>
      </c>
      <c r="B177" s="1">
        <f t="shared" si="23"/>
        <v>0.85200760003422993</v>
      </c>
      <c r="C177" s="1">
        <f t="shared" si="24"/>
        <v>0.92890453980190713</v>
      </c>
      <c r="D177" s="1">
        <f>B177-A150</f>
        <v>-7.3339248497965803E-2</v>
      </c>
      <c r="E177" s="1">
        <f>C177-B150</f>
        <v>1.4070925534381653</v>
      </c>
      <c r="F177" s="1">
        <f t="shared" si="25"/>
        <v>1.9852880993113826</v>
      </c>
      <c r="G177" s="1">
        <f>IF(F177&gt;A151,0,1)</f>
        <v>0</v>
      </c>
      <c r="H177" s="1">
        <f t="shared" si="26"/>
        <v>0</v>
      </c>
      <c r="I177" s="1">
        <f t="shared" si="27"/>
        <v>0</v>
      </c>
      <c r="J177" s="1" t="b">
        <f t="shared" si="28"/>
        <v>0</v>
      </c>
      <c r="K177" s="1">
        <f t="shared" si="29"/>
        <v>0</v>
      </c>
    </row>
    <row r="178" spans="1:11" x14ac:dyDescent="0.3">
      <c r="A178" s="1">
        <f t="shared" si="30"/>
        <v>25</v>
      </c>
      <c r="B178" s="1">
        <f t="shared" si="23"/>
        <v>0.13788092419104772</v>
      </c>
      <c r="C178" s="1">
        <f t="shared" si="24"/>
        <v>0.37480457384351251</v>
      </c>
      <c r="D178" s="1">
        <f>B178-A150</f>
        <v>-0.78746592434114804</v>
      </c>
      <c r="E178" s="1">
        <f>C178-B150</f>
        <v>0.85299258747977058</v>
      </c>
      <c r="F178" s="1">
        <f t="shared" si="25"/>
        <v>1.3476989362938929</v>
      </c>
      <c r="G178" s="1">
        <f>IF(F178&gt;A151,0,1)</f>
        <v>0</v>
      </c>
      <c r="H178" s="1">
        <f t="shared" si="26"/>
        <v>0</v>
      </c>
      <c r="I178" s="1">
        <f t="shared" si="27"/>
        <v>0</v>
      </c>
      <c r="J178" s="1" t="b">
        <f t="shared" si="28"/>
        <v>0</v>
      </c>
      <c r="K178" s="1">
        <f t="shared" si="29"/>
        <v>0</v>
      </c>
    </row>
    <row r="179" spans="1:11" x14ac:dyDescent="0.3">
      <c r="A179" s="1">
        <f t="shared" si="30"/>
        <v>26</v>
      </c>
      <c r="B179" s="1">
        <f t="shared" si="23"/>
        <v>-0.75780221037639195</v>
      </c>
      <c r="C179" s="1">
        <f t="shared" si="24"/>
        <v>-1.0713892751965188</v>
      </c>
      <c r="D179" s="1">
        <f>B179-A150</f>
        <v>-1.6831490589085876</v>
      </c>
      <c r="E179" s="1">
        <f>C179-B150</f>
        <v>-0.59320126156026065</v>
      </c>
      <c r="F179" s="1">
        <f t="shared" si="25"/>
        <v>3.1848784912215486</v>
      </c>
      <c r="G179" s="1">
        <f>IF(F179&gt;A151,0,1)</f>
        <v>0</v>
      </c>
      <c r="H179" s="1">
        <f t="shared" si="26"/>
        <v>0</v>
      </c>
      <c r="I179" s="1">
        <f t="shared" si="27"/>
        <v>0</v>
      </c>
      <c r="J179" s="1" t="b">
        <f t="shared" si="28"/>
        <v>0</v>
      </c>
      <c r="K179" s="1">
        <f t="shared" si="29"/>
        <v>0</v>
      </c>
    </row>
    <row r="180" spans="1:11" x14ac:dyDescent="0.3">
      <c r="A180" s="1">
        <f t="shared" si="30"/>
        <v>27</v>
      </c>
      <c r="B180" s="1">
        <f t="shared" si="23"/>
        <v>0.89299347667304085</v>
      </c>
      <c r="C180" s="1">
        <f t="shared" si="24"/>
        <v>-1.1005253304507057</v>
      </c>
      <c r="D180" s="1">
        <f>B180-A150</f>
        <v>-3.2353371859154878E-2</v>
      </c>
      <c r="E180" s="1">
        <f>C180-B150</f>
        <v>-0.62233731681444748</v>
      </c>
      <c r="F180" s="1">
        <f t="shared" si="25"/>
        <v>0.38835047657046273</v>
      </c>
      <c r="G180" s="1">
        <f>IF(F180&gt;A151,0,1)</f>
        <v>1</v>
      </c>
      <c r="H180" s="1">
        <f t="shared" si="26"/>
        <v>0.89299347667304085</v>
      </c>
      <c r="I180" s="1">
        <f t="shared" si="27"/>
        <v>-1.1005253304507057</v>
      </c>
      <c r="J180" s="1" t="b">
        <f t="shared" si="28"/>
        <v>0</v>
      </c>
      <c r="K180" s="1">
        <f t="shared" si="29"/>
        <v>0</v>
      </c>
    </row>
    <row r="181" spans="1:11" x14ac:dyDescent="0.3">
      <c r="A181" s="1">
        <f t="shared" si="30"/>
        <v>28</v>
      </c>
      <c r="B181" s="1">
        <f t="shared" si="23"/>
        <v>-0.77563893277149387</v>
      </c>
      <c r="C181" s="1">
        <f t="shared" si="24"/>
        <v>-0.17871968600735788</v>
      </c>
      <c r="D181" s="1">
        <f>B181-A150</f>
        <v>-1.7009857813036895</v>
      </c>
      <c r="E181" s="1">
        <f>C181-B150</f>
        <v>0.29946832762890024</v>
      </c>
      <c r="F181" s="1">
        <f t="shared" si="25"/>
        <v>2.9830339074501735</v>
      </c>
      <c r="G181" s="1">
        <f>IF(F181&gt;A151,0,1)</f>
        <v>0</v>
      </c>
      <c r="H181" s="1">
        <f t="shared" si="26"/>
        <v>0</v>
      </c>
      <c r="I181" s="1">
        <f t="shared" si="27"/>
        <v>0</v>
      </c>
      <c r="J181" s="1" t="b">
        <f t="shared" si="28"/>
        <v>0</v>
      </c>
      <c r="K181" s="1">
        <f t="shared" si="29"/>
        <v>0</v>
      </c>
    </row>
    <row r="182" spans="1:11" x14ac:dyDescent="0.3">
      <c r="A182" s="1">
        <f t="shared" si="30"/>
        <v>29</v>
      </c>
      <c r="B182" s="1">
        <f t="shared" si="23"/>
        <v>1.9813318465562726</v>
      </c>
      <c r="C182" s="1">
        <f t="shared" si="24"/>
        <v>1.3015684025001548</v>
      </c>
      <c r="D182" s="1">
        <f>B182-A150</f>
        <v>1.0559849980240767</v>
      </c>
      <c r="E182" s="1">
        <f>C182-B150</f>
        <v>1.779756416136413</v>
      </c>
      <c r="F182" s="1">
        <f t="shared" si="25"/>
        <v>4.2826372168306381</v>
      </c>
      <c r="G182" s="1">
        <f>IF(F182&gt;A151,0,1)</f>
        <v>0</v>
      </c>
      <c r="H182" s="1">
        <f t="shared" si="26"/>
        <v>0</v>
      </c>
      <c r="I182" s="1">
        <f t="shared" si="27"/>
        <v>0</v>
      </c>
      <c r="J182" s="1" t="b">
        <f t="shared" si="28"/>
        <v>0</v>
      </c>
      <c r="K182" s="1">
        <f t="shared" si="29"/>
        <v>0</v>
      </c>
    </row>
    <row r="183" spans="1:11" x14ac:dyDescent="0.3">
      <c r="A183" s="1">
        <f t="shared" si="30"/>
        <v>30</v>
      </c>
      <c r="B183" s="1">
        <f t="shared" si="23"/>
        <v>-0.26493784558919387</v>
      </c>
      <c r="C183" s="1">
        <f t="shared" si="24"/>
        <v>0.27093650056274449</v>
      </c>
      <c r="D183" s="1">
        <f>B183-A150</f>
        <v>-1.1902846941213896</v>
      </c>
      <c r="E183" s="1">
        <f>C183-B150</f>
        <v>0.74912451419900261</v>
      </c>
      <c r="F183" s="1">
        <f t="shared" si="25"/>
        <v>1.9779651908335416</v>
      </c>
      <c r="G183" s="1">
        <f>IF(F183&gt;A151,0,1)</f>
        <v>0</v>
      </c>
      <c r="H183" s="1">
        <f t="shared" si="26"/>
        <v>0</v>
      </c>
      <c r="I183" s="1">
        <f t="shared" si="27"/>
        <v>0</v>
      </c>
      <c r="J183" s="1" t="b">
        <f t="shared" si="28"/>
        <v>0</v>
      </c>
      <c r="K183" s="1">
        <f t="shared" si="29"/>
        <v>0</v>
      </c>
    </row>
    <row r="184" spans="1:11" x14ac:dyDescent="0.3">
      <c r="F184" s="1" t="s">
        <v>16</v>
      </c>
      <c r="G184" s="1">
        <f>SUM(G154:G183)</f>
        <v>9</v>
      </c>
      <c r="J184" s="1" t="s">
        <v>16</v>
      </c>
      <c r="K184" s="1">
        <f>SUM(K154:K183)</f>
        <v>0</v>
      </c>
    </row>
    <row r="186" spans="1:11" x14ac:dyDescent="0.3">
      <c r="A186" s="1" t="s">
        <v>20</v>
      </c>
    </row>
    <row r="187" spans="1:11" x14ac:dyDescent="0.3">
      <c r="A187" s="1">
        <v>2</v>
      </c>
      <c r="B187" s="1">
        <v>2</v>
      </c>
    </row>
    <row r="188" spans="1:11" x14ac:dyDescent="0.3">
      <c r="A188" s="1">
        <f>SUM(H154:H183)/G184</f>
        <v>0.92534684853219573</v>
      </c>
      <c r="B188" s="1">
        <f>SUM(I154:I183)/G184</f>
        <v>-0.47818801363625812</v>
      </c>
    </row>
    <row r="189" spans="1:11" x14ac:dyDescent="0.3">
      <c r="A189" s="1">
        <f>A151</f>
        <v>1</v>
      </c>
      <c r="B189" s="1">
        <f>B151</f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A13" workbookViewId="0">
      <selection activeCell="K332" sqref="A332:K332"/>
    </sheetView>
  </sheetViews>
  <sheetFormatPr defaultRowHeight="14.4" x14ac:dyDescent="0.3"/>
  <cols>
    <col min="1" max="16384" width="8.796875" style="1"/>
  </cols>
  <sheetData>
    <row r="1" spans="1:3" x14ac:dyDescent="0.3">
      <c r="A1" s="1" t="s">
        <v>0</v>
      </c>
    </row>
    <row r="2" spans="1:3" x14ac:dyDescent="0.3">
      <c r="A2" s="1">
        <f>'test rand gauss 30x2 (2)'!A2</f>
        <v>30</v>
      </c>
      <c r="B2" s="1">
        <f>'test rand gauss 30x2 (2)'!B2</f>
        <v>2</v>
      </c>
      <c r="C2" s="1" t="s">
        <v>24</v>
      </c>
    </row>
    <row r="3" spans="1:3" x14ac:dyDescent="0.3">
      <c r="A3" s="1">
        <f>'test rand gauss 30x2 (2)'!A3</f>
        <v>-2.5543663986074772</v>
      </c>
      <c r="B3" s="1">
        <f>'test rand gauss 30x2 (2)'!B3</f>
        <v>-0.32117082445948669</v>
      </c>
      <c r="C3" s="1">
        <v>0</v>
      </c>
    </row>
    <row r="4" spans="1:3" x14ac:dyDescent="0.3">
      <c r="A4" s="1">
        <f>'test rand gauss 30x2 (2)'!A4</f>
        <v>-1.2240815571424164</v>
      </c>
      <c r="B4" s="1">
        <f>'test rand gauss 30x2 (2)'!B4</f>
        <v>-0.90805256425299141</v>
      </c>
      <c r="C4" s="1">
        <f>C3+1</f>
        <v>1</v>
      </c>
    </row>
    <row r="5" spans="1:3" x14ac:dyDescent="0.3">
      <c r="A5" s="1">
        <f>'test rand gauss 30x2 (2)'!A5</f>
        <v>0.86325974139383788</v>
      </c>
      <c r="B5" s="1">
        <f>'test rand gauss 30x2 (2)'!B5</f>
        <v>0.12564563592505235</v>
      </c>
      <c r="C5" s="1">
        <f t="shared" ref="C5:C32" si="0">C4+1</f>
        <v>2</v>
      </c>
    </row>
    <row r="6" spans="1:3" x14ac:dyDescent="0.3">
      <c r="A6" s="1">
        <f>'test rand gauss 30x2 (2)'!A6</f>
        <v>0.50524742935838618</v>
      </c>
      <c r="B6" s="1">
        <f>'test rand gauss 30x2 (2)'!B6</f>
        <v>-0.52133903363444312</v>
      </c>
      <c r="C6" s="1">
        <f t="shared" si="0"/>
        <v>3</v>
      </c>
    </row>
    <row r="7" spans="1:3" x14ac:dyDescent="0.3">
      <c r="A7" s="1">
        <f>'test rand gauss 30x2 (2)'!A7</f>
        <v>1.2407075520907429</v>
      </c>
      <c r="B7" s="1">
        <f>'test rand gauss 30x2 (2)'!B7</f>
        <v>1.1375317786926569</v>
      </c>
      <c r="C7" s="1">
        <f t="shared" si="0"/>
        <v>4</v>
      </c>
    </row>
    <row r="8" spans="1:3" x14ac:dyDescent="0.3">
      <c r="A8" s="1">
        <f>'test rand gauss 30x2 (2)'!A8</f>
        <v>2.4059380553909229</v>
      </c>
      <c r="B8" s="1">
        <f>'test rand gauss 30x2 (2)'!B8</f>
        <v>-0.36357269897985933</v>
      </c>
      <c r="C8" s="1">
        <f t="shared" si="0"/>
        <v>5</v>
      </c>
    </row>
    <row r="9" spans="1:3" x14ac:dyDescent="0.3">
      <c r="A9" s="1">
        <f>'test rand gauss 30x2 (2)'!A9</f>
        <v>0.38095633095156323</v>
      </c>
      <c r="B9" s="1">
        <f>'test rand gauss 30x2 (2)'!B9</f>
        <v>3.0801527331652849</v>
      </c>
      <c r="C9" s="1">
        <f t="shared" si="0"/>
        <v>6</v>
      </c>
    </row>
    <row r="10" spans="1:3" x14ac:dyDescent="0.3">
      <c r="A10" s="1">
        <f>'test rand gauss 30x2 (2)'!A10</f>
        <v>-1.2946330775211872</v>
      </c>
      <c r="B10" s="1">
        <f>'test rand gauss 30x2 (2)'!B10</f>
        <v>1.547786941224466</v>
      </c>
      <c r="C10" s="1">
        <f t="shared" si="0"/>
        <v>7</v>
      </c>
    </row>
    <row r="11" spans="1:3" x14ac:dyDescent="0.3">
      <c r="A11" s="1">
        <f>'test rand gauss 30x2 (2)'!A11</f>
        <v>-1.061157717861017</v>
      </c>
      <c r="B11" s="1">
        <f>'test rand gauss 30x2 (2)'!B11</f>
        <v>0.22256318341291925</v>
      </c>
      <c r="C11" s="1">
        <f t="shared" si="0"/>
        <v>8</v>
      </c>
    </row>
    <row r="12" spans="1:3" x14ac:dyDescent="0.3">
      <c r="A12" s="1">
        <f>'test rand gauss 30x2 (2)'!A12</f>
        <v>-0.12843118010240348</v>
      </c>
      <c r="B12" s="1">
        <f>'test rand gauss 30x2 (2)'!B12</f>
        <v>0.41060225425359065</v>
      </c>
      <c r="C12" s="1">
        <f t="shared" si="0"/>
        <v>9</v>
      </c>
    </row>
    <row r="13" spans="1:3" x14ac:dyDescent="0.3">
      <c r="A13" s="1">
        <f>'test rand gauss 30x2 (2)'!A13</f>
        <v>0.65164589913931725</v>
      </c>
      <c r="B13" s="1">
        <f>'test rand gauss 30x2 (2)'!B13</f>
        <v>2.0672828517285664</v>
      </c>
      <c r="C13" s="1">
        <f t="shared" si="0"/>
        <v>10</v>
      </c>
    </row>
    <row r="14" spans="1:3" x14ac:dyDescent="0.3">
      <c r="A14" s="1">
        <f>'test rand gauss 30x2 (2)'!A14</f>
        <v>-0.74912760415551138</v>
      </c>
      <c r="B14" s="1">
        <f>'test rand gauss 30x2 (2)'!B14</f>
        <v>-1.5223396825075397</v>
      </c>
      <c r="C14" s="1">
        <f t="shared" si="0"/>
        <v>11</v>
      </c>
    </row>
    <row r="15" spans="1:3" x14ac:dyDescent="0.3">
      <c r="A15" s="1">
        <f>'test rand gauss 30x2 (2)'!A15</f>
        <v>1.4733636779292958</v>
      </c>
      <c r="B15" s="1">
        <f>'test rand gauss 30x2 (2)'!B15</f>
        <v>-0.73102419729287049</v>
      </c>
      <c r="C15" s="1">
        <f t="shared" si="0"/>
        <v>12</v>
      </c>
    </row>
    <row r="16" spans="1:3" x14ac:dyDescent="0.3">
      <c r="A16" s="1">
        <f>'test rand gauss 30x2 (2)'!A16</f>
        <v>-0.80536306848204697</v>
      </c>
      <c r="B16" s="1">
        <f>'test rand gauss 30x2 (2)'!B16</f>
        <v>-0.65925842326114859</v>
      </c>
      <c r="C16" s="1">
        <f t="shared" si="0"/>
        <v>13</v>
      </c>
    </row>
    <row r="17" spans="1:3" x14ac:dyDescent="0.3">
      <c r="A17" s="1">
        <f>'test rand gauss 30x2 (2)'!A17</f>
        <v>1.340399419497915</v>
      </c>
      <c r="B17" s="1">
        <f>'test rand gauss 30x2 (2)'!B17</f>
        <v>0.24333788963397013</v>
      </c>
      <c r="C17" s="1">
        <f t="shared" si="0"/>
        <v>14</v>
      </c>
    </row>
    <row r="18" spans="1:3" x14ac:dyDescent="0.3">
      <c r="A18" s="1">
        <f>'test rand gauss 30x2 (2)'!A18</f>
        <v>0.41791419398616159</v>
      </c>
      <c r="B18" s="1">
        <f>'test rand gauss 30x2 (2)'!B18</f>
        <v>0.59139716422315047</v>
      </c>
      <c r="C18" s="1">
        <f t="shared" si="0"/>
        <v>15</v>
      </c>
    </row>
    <row r="19" spans="1:3" x14ac:dyDescent="0.3">
      <c r="A19" s="1">
        <f>'test rand gauss 30x2 (2)'!A19</f>
        <v>1.6399590354936611</v>
      </c>
      <c r="B19" s="1">
        <f>'test rand gauss 30x2 (2)'!B19</f>
        <v>-2.4199478873619218</v>
      </c>
      <c r="C19" s="1">
        <f t="shared" si="0"/>
        <v>16</v>
      </c>
    </row>
    <row r="20" spans="1:3" x14ac:dyDescent="0.3">
      <c r="A20" s="1">
        <f>'test rand gauss 30x2 (2)'!A20</f>
        <v>0.55982923192349876</v>
      </c>
      <c r="B20" s="1">
        <f>'test rand gauss 30x2 (2)'!B20</f>
        <v>-0.18842597776213385</v>
      </c>
      <c r="C20" s="1">
        <f t="shared" si="0"/>
        <v>17</v>
      </c>
    </row>
    <row r="21" spans="1:3" x14ac:dyDescent="0.3">
      <c r="A21" s="1">
        <f>'test rand gauss 30x2 (2)'!A21</f>
        <v>-0.65649337678175279</v>
      </c>
      <c r="B21" s="1">
        <f>'test rand gauss 30x2 (2)'!B21</f>
        <v>-8.2567370495402623E-2</v>
      </c>
      <c r="C21" s="1">
        <f t="shared" si="0"/>
        <v>18</v>
      </c>
    </row>
    <row r="22" spans="1:3" x14ac:dyDescent="0.3">
      <c r="A22" s="1">
        <f>'test rand gauss 30x2 (2)'!A22</f>
        <v>1.5608631558693553</v>
      </c>
      <c r="B22" s="1">
        <f>'test rand gauss 30x2 (2)'!B22</f>
        <v>-0.88231660284004121</v>
      </c>
      <c r="C22" s="1">
        <f t="shared" si="0"/>
        <v>19</v>
      </c>
    </row>
    <row r="23" spans="1:3" x14ac:dyDescent="0.3">
      <c r="A23" s="1">
        <f>'test rand gauss 30x2 (2)'!A23</f>
        <v>0.88259545582414145</v>
      </c>
      <c r="B23" s="1">
        <f>'test rand gauss 30x2 (2)'!B23</f>
        <v>-0.34472540312448546</v>
      </c>
      <c r="C23" s="1">
        <f t="shared" si="0"/>
        <v>20</v>
      </c>
    </row>
    <row r="24" spans="1:3" x14ac:dyDescent="0.3">
      <c r="A24" s="1">
        <f>'test rand gauss 30x2 (2)'!A24</f>
        <v>-1.448572631894242</v>
      </c>
      <c r="B24" s="1">
        <f>'test rand gauss 30x2 (2)'!B24</f>
        <v>-0.34361884044202545</v>
      </c>
      <c r="C24" s="1">
        <f t="shared" si="0"/>
        <v>21</v>
      </c>
    </row>
    <row r="25" spans="1:3" x14ac:dyDescent="0.3">
      <c r="A25" s="1">
        <f>'test rand gauss 30x2 (2)'!A25</f>
        <v>0.24957004832029139</v>
      </c>
      <c r="B25" s="1">
        <f>'test rand gauss 30x2 (2)'!B25</f>
        <v>-0.904319103180666</v>
      </c>
      <c r="C25" s="1">
        <f t="shared" si="0"/>
        <v>22</v>
      </c>
    </row>
    <row r="26" spans="1:3" x14ac:dyDescent="0.3">
      <c r="A26" s="1">
        <f>'test rand gauss 30x2 (2)'!A26</f>
        <v>0.85200760003422993</v>
      </c>
      <c r="B26" s="1">
        <f>'test rand gauss 30x2 (2)'!B26</f>
        <v>0.92890453980190713</v>
      </c>
      <c r="C26" s="1">
        <f t="shared" si="0"/>
        <v>23</v>
      </c>
    </row>
    <row r="27" spans="1:3" x14ac:dyDescent="0.3">
      <c r="A27" s="1">
        <f>'test rand gauss 30x2 (2)'!A27</f>
        <v>0.13788092419104772</v>
      </c>
      <c r="B27" s="1">
        <f>'test rand gauss 30x2 (2)'!B27</f>
        <v>0.37480457384351251</v>
      </c>
      <c r="C27" s="1">
        <f t="shared" si="0"/>
        <v>24</v>
      </c>
    </row>
    <row r="28" spans="1:3" x14ac:dyDescent="0.3">
      <c r="A28" s="1">
        <f>'test rand gauss 30x2 (2)'!A28</f>
        <v>-0.75780221037639195</v>
      </c>
      <c r="B28" s="1">
        <f>'test rand gauss 30x2 (2)'!B28</f>
        <v>-1.0713892751965188</v>
      </c>
      <c r="C28" s="1">
        <f t="shared" si="0"/>
        <v>25</v>
      </c>
    </row>
    <row r="29" spans="1:3" x14ac:dyDescent="0.3">
      <c r="A29" s="1">
        <f>'test rand gauss 30x2 (2)'!A29</f>
        <v>0.89299347667304085</v>
      </c>
      <c r="B29" s="1">
        <f>'test rand gauss 30x2 (2)'!B29</f>
        <v>-1.1005253304507057</v>
      </c>
      <c r="C29" s="1">
        <f t="shared" si="0"/>
        <v>26</v>
      </c>
    </row>
    <row r="30" spans="1:3" x14ac:dyDescent="0.3">
      <c r="A30" s="1">
        <f>'test rand gauss 30x2 (2)'!A30</f>
        <v>-0.77563893277149387</v>
      </c>
      <c r="B30" s="1">
        <f>'test rand gauss 30x2 (2)'!B30</f>
        <v>-0.17871968600735788</v>
      </c>
      <c r="C30" s="1">
        <f t="shared" si="0"/>
        <v>27</v>
      </c>
    </row>
    <row r="31" spans="1:3" x14ac:dyDescent="0.3">
      <c r="A31" s="1">
        <f>'test rand gauss 30x2 (2)'!A31</f>
        <v>1.9813318465562726</v>
      </c>
      <c r="B31" s="1">
        <f>'test rand gauss 30x2 (2)'!B31</f>
        <v>1.3015684025001548</v>
      </c>
      <c r="C31" s="1">
        <f t="shared" si="0"/>
        <v>28</v>
      </c>
    </row>
    <row r="32" spans="1:3" x14ac:dyDescent="0.3">
      <c r="A32" s="1">
        <f>'test rand gauss 30x2 (2)'!A32</f>
        <v>-0.26493784558919387</v>
      </c>
      <c r="B32" s="1">
        <f>'test rand gauss 30x2 (2)'!B32</f>
        <v>0.27093650056274449</v>
      </c>
      <c r="C32" s="1">
        <f t="shared" si="0"/>
        <v>29</v>
      </c>
    </row>
    <row r="34" spans="1:11" x14ac:dyDescent="0.3">
      <c r="A34" s="1" t="s">
        <v>3</v>
      </c>
      <c r="B34" s="1" t="s">
        <v>4</v>
      </c>
    </row>
    <row r="35" spans="1:11" x14ac:dyDescent="0.3">
      <c r="A35" s="1">
        <v>2</v>
      </c>
      <c r="B35" s="1">
        <v>2</v>
      </c>
    </row>
    <row r="36" spans="1:11" x14ac:dyDescent="0.3">
      <c r="A36" s="1">
        <f>A4</f>
        <v>-1.2240815571424164</v>
      </c>
      <c r="B36" s="1">
        <f>B4</f>
        <v>-0.90805256425299141</v>
      </c>
      <c r="C36" s="1" t="s">
        <v>25</v>
      </c>
    </row>
    <row r="37" spans="1:11" x14ac:dyDescent="0.3">
      <c r="A37" s="1">
        <v>1</v>
      </c>
      <c r="B37" s="1">
        <f>SQRT(0.2)</f>
        <v>0.44721359549995793</v>
      </c>
      <c r="C37" s="1" t="s">
        <v>6</v>
      </c>
    </row>
    <row r="39" spans="1:11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  <c r="K39" s="1" t="s">
        <v>23</v>
      </c>
    </row>
    <row r="40" spans="1:11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-1.3302848414650608</v>
      </c>
      <c r="E40" s="1">
        <f>C40-B36</f>
        <v>0.58688173979350466</v>
      </c>
      <c r="F40" s="1">
        <f>SUMPRODUCT(D40:E40,D40:E40)</f>
        <v>2.1140879359347728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F40&lt;B$37*B$37</f>
        <v>0</v>
      </c>
    </row>
    <row r="41" spans="1:11" x14ac:dyDescent="0.3">
      <c r="A41" s="1">
        <f>A40+1</f>
        <v>2</v>
      </c>
      <c r="B41" s="1">
        <f t="shared" ref="B41:B69" si="1">INDEX(A$3:A$32,A41)</f>
        <v>-1.2240815571424164</v>
      </c>
      <c r="C41" s="1">
        <f t="shared" ref="C41:C69" si="2">INDEX(B$3:B$32,A41)</f>
        <v>-0.90805256425299141</v>
      </c>
      <c r="D41" s="1">
        <f>B41-A36</f>
        <v>0</v>
      </c>
      <c r="E41" s="1">
        <f>C41-B36</f>
        <v>0</v>
      </c>
      <c r="F41" s="1">
        <f t="shared" ref="F41:F69" si="3">SUMPRODUCT(D41:E41,D41:E41)</f>
        <v>0</v>
      </c>
      <c r="G41" s="1">
        <f>IF(F41&gt;A37,0,1)</f>
        <v>1</v>
      </c>
      <c r="H41" s="1">
        <f t="shared" ref="H41:H69" si="4">G41*B41</f>
        <v>-1.2240815571424164</v>
      </c>
      <c r="I41" s="1">
        <f t="shared" ref="I41:I69" si="5">G41*C41</f>
        <v>-0.90805256425299141</v>
      </c>
      <c r="J41" s="1" t="b">
        <f t="shared" ref="J41:J69" si="6">F41&lt;B$37*B$37</f>
        <v>1</v>
      </c>
    </row>
    <row r="42" spans="1:11" x14ac:dyDescent="0.3">
      <c r="A42" s="1">
        <f t="shared" ref="A42:A69" si="7">A41+1</f>
        <v>3</v>
      </c>
      <c r="B42" s="1">
        <f t="shared" si="1"/>
        <v>0.86325974139383788</v>
      </c>
      <c r="C42" s="1">
        <f t="shared" si="2"/>
        <v>0.12564563592505235</v>
      </c>
      <c r="D42" s="1">
        <f>B42-A36</f>
        <v>2.0873412985362543</v>
      </c>
      <c r="E42" s="1">
        <f>C42-B36</f>
        <v>1.0336982001780437</v>
      </c>
      <c r="F42" s="1">
        <f t="shared" si="3"/>
        <v>5.4255256656263438</v>
      </c>
      <c r="G42" s="1">
        <f>IF(F42&gt;A37,0,1)</f>
        <v>0</v>
      </c>
      <c r="H42" s="1">
        <f t="shared" si="4"/>
        <v>0</v>
      </c>
      <c r="I42" s="1">
        <f t="shared" si="5"/>
        <v>0</v>
      </c>
      <c r="J42" s="1" t="b">
        <f t="shared" si="6"/>
        <v>0</v>
      </c>
    </row>
    <row r="43" spans="1:11" x14ac:dyDescent="0.3">
      <c r="A43" s="1">
        <f t="shared" si="7"/>
        <v>4</v>
      </c>
      <c r="B43" s="1">
        <f t="shared" si="1"/>
        <v>0.50524742935838618</v>
      </c>
      <c r="C43" s="1">
        <f t="shared" si="2"/>
        <v>-0.52133903363444312</v>
      </c>
      <c r="D43" s="1">
        <f>B43-A36</f>
        <v>1.7293289865008026</v>
      </c>
      <c r="E43" s="1">
        <f>C43-B36</f>
        <v>0.3867135306185483</v>
      </c>
      <c r="F43" s="1">
        <f t="shared" si="3"/>
        <v>3.1401260983153558</v>
      </c>
      <c r="G43" s="1">
        <f>IF(F43&gt;A37,0,1)</f>
        <v>0</v>
      </c>
      <c r="H43" s="1">
        <f t="shared" si="4"/>
        <v>0</v>
      </c>
      <c r="I43" s="1">
        <f t="shared" si="5"/>
        <v>0</v>
      </c>
      <c r="J43" s="1" t="b">
        <f t="shared" si="6"/>
        <v>0</v>
      </c>
    </row>
    <row r="44" spans="1:11" x14ac:dyDescent="0.3">
      <c r="A44" s="1">
        <f t="shared" si="7"/>
        <v>5</v>
      </c>
      <c r="B44" s="1">
        <f t="shared" si="1"/>
        <v>1.2407075520907429</v>
      </c>
      <c r="C44" s="1">
        <f t="shared" si="2"/>
        <v>1.1375317786926569</v>
      </c>
      <c r="D44" s="1">
        <f>B44-A36</f>
        <v>2.4647891092331591</v>
      </c>
      <c r="E44" s="1">
        <f>C44-B36</f>
        <v>2.0455843429456482</v>
      </c>
      <c r="F44" s="1">
        <f t="shared" si="3"/>
        <v>10.259600657098769</v>
      </c>
      <c r="G44" s="1">
        <f>IF(F44&gt;A37,0,1)</f>
        <v>0</v>
      </c>
      <c r="H44" s="1">
        <f t="shared" si="4"/>
        <v>0</v>
      </c>
      <c r="I44" s="1">
        <f t="shared" si="5"/>
        <v>0</v>
      </c>
      <c r="J44" s="1" t="b">
        <f t="shared" si="6"/>
        <v>0</v>
      </c>
    </row>
    <row r="45" spans="1:11" x14ac:dyDescent="0.3">
      <c r="A45" s="1">
        <f t="shared" si="7"/>
        <v>6</v>
      </c>
      <c r="B45" s="1">
        <f t="shared" si="1"/>
        <v>2.4059380553909229</v>
      </c>
      <c r="C45" s="1">
        <f t="shared" si="2"/>
        <v>-0.36357269897985933</v>
      </c>
      <c r="D45" s="1">
        <f>B45-A36</f>
        <v>3.6300196125333395</v>
      </c>
      <c r="E45" s="1">
        <f>C45-B36</f>
        <v>0.54447986527313208</v>
      </c>
      <c r="F45" s="1">
        <f t="shared" si="3"/>
        <v>13.473500711064544</v>
      </c>
      <c r="G45" s="1">
        <f>IF(F45&gt;A37,0,1)</f>
        <v>0</v>
      </c>
      <c r="H45" s="1">
        <f t="shared" si="4"/>
        <v>0</v>
      </c>
      <c r="I45" s="1">
        <f t="shared" si="5"/>
        <v>0</v>
      </c>
      <c r="J45" s="1" t="b">
        <f t="shared" si="6"/>
        <v>0</v>
      </c>
    </row>
    <row r="46" spans="1:11" x14ac:dyDescent="0.3">
      <c r="A46" s="1">
        <f t="shared" si="7"/>
        <v>7</v>
      </c>
      <c r="B46" s="1">
        <f t="shared" si="1"/>
        <v>0.38095633095156323</v>
      </c>
      <c r="C46" s="1">
        <f t="shared" si="2"/>
        <v>3.0801527331652849</v>
      </c>
      <c r="D46" s="1">
        <f>B46-A36</f>
        <v>1.6050378880939795</v>
      </c>
      <c r="E46" s="1">
        <f>C46-B36</f>
        <v>3.9882052974182765</v>
      </c>
      <c r="F46" s="1">
        <f t="shared" si="3"/>
        <v>18.481928116572384</v>
      </c>
      <c r="G46" s="1">
        <f>IF(F46&gt;A37,0,1)</f>
        <v>0</v>
      </c>
      <c r="H46" s="1">
        <f t="shared" si="4"/>
        <v>0</v>
      </c>
      <c r="I46" s="1">
        <f t="shared" si="5"/>
        <v>0</v>
      </c>
      <c r="J46" s="1" t="b">
        <f t="shared" si="6"/>
        <v>0</v>
      </c>
    </row>
    <row r="47" spans="1:11" x14ac:dyDescent="0.3">
      <c r="A47" s="1">
        <f t="shared" si="7"/>
        <v>8</v>
      </c>
      <c r="B47" s="1">
        <f t="shared" si="1"/>
        <v>-1.2946330775211872</v>
      </c>
      <c r="C47" s="1">
        <f t="shared" si="2"/>
        <v>1.547786941224466</v>
      </c>
      <c r="D47" s="1">
        <f>B47-A36</f>
        <v>-7.0551520378770771E-2</v>
      </c>
      <c r="E47" s="1">
        <f>C47-B36</f>
        <v>2.4558395054774573</v>
      </c>
      <c r="F47" s="1">
        <f t="shared" si="3"/>
        <v>6.0361251936915181</v>
      </c>
      <c r="G47" s="1">
        <f>IF(F47&gt;A37,0,1)</f>
        <v>0</v>
      </c>
      <c r="H47" s="1">
        <f t="shared" si="4"/>
        <v>0</v>
      </c>
      <c r="I47" s="1">
        <f t="shared" si="5"/>
        <v>0</v>
      </c>
      <c r="J47" s="1" t="b">
        <f t="shared" si="6"/>
        <v>0</v>
      </c>
    </row>
    <row r="48" spans="1:11" x14ac:dyDescent="0.3">
      <c r="A48" s="1">
        <f t="shared" si="7"/>
        <v>9</v>
      </c>
      <c r="B48" s="1">
        <f t="shared" si="1"/>
        <v>-1.061157717861017</v>
      </c>
      <c r="C48" s="1">
        <f t="shared" si="2"/>
        <v>0.22256318341291925</v>
      </c>
      <c r="D48" s="1">
        <f>B48-A36</f>
        <v>0.16292383928139942</v>
      </c>
      <c r="E48" s="1">
        <f>C48-B36</f>
        <v>1.1306157476659107</v>
      </c>
      <c r="F48" s="1">
        <f t="shared" si="3"/>
        <v>1.3048361462763374</v>
      </c>
      <c r="G48" s="1">
        <f>IF(F48&gt;A37,0,1)</f>
        <v>0</v>
      </c>
      <c r="H48" s="1">
        <f t="shared" si="4"/>
        <v>0</v>
      </c>
      <c r="I48" s="1">
        <f t="shared" si="5"/>
        <v>0</v>
      </c>
      <c r="J48" s="1" t="b">
        <f t="shared" si="6"/>
        <v>0</v>
      </c>
    </row>
    <row r="49" spans="1:10" x14ac:dyDescent="0.3">
      <c r="A49" s="1">
        <f t="shared" si="7"/>
        <v>10</v>
      </c>
      <c r="B49" s="1">
        <f t="shared" si="1"/>
        <v>-0.12843118010240348</v>
      </c>
      <c r="C49" s="1">
        <f t="shared" si="2"/>
        <v>0.41060225425359065</v>
      </c>
      <c r="D49" s="1">
        <f>B49-A36</f>
        <v>1.095650377040013</v>
      </c>
      <c r="E49" s="1">
        <f>C49-B36</f>
        <v>1.3186548185065821</v>
      </c>
      <c r="F49" s="1">
        <f t="shared" si="3"/>
        <v>2.9393002790785498</v>
      </c>
      <c r="G49" s="1">
        <f>IF(F49&gt;A37,0,1)</f>
        <v>0</v>
      </c>
      <c r="H49" s="1">
        <f t="shared" si="4"/>
        <v>0</v>
      </c>
      <c r="I49" s="1">
        <f t="shared" si="5"/>
        <v>0</v>
      </c>
      <c r="J49" s="1" t="b">
        <f t="shared" si="6"/>
        <v>0</v>
      </c>
    </row>
    <row r="50" spans="1:10" x14ac:dyDescent="0.3">
      <c r="A50" s="1">
        <f t="shared" si="7"/>
        <v>11</v>
      </c>
      <c r="B50" s="1">
        <f t="shared" si="1"/>
        <v>0.65164589913931725</v>
      </c>
      <c r="C50" s="1">
        <f t="shared" si="2"/>
        <v>2.0672828517285664</v>
      </c>
      <c r="D50" s="1">
        <f>B50-A36</f>
        <v>1.8757274562817337</v>
      </c>
      <c r="E50" s="1">
        <f>C50-B36</f>
        <v>2.9753354159815579</v>
      </c>
      <c r="F50" s="1">
        <f t="shared" si="3"/>
        <v>12.370974327843292</v>
      </c>
      <c r="G50" s="1">
        <f>IF(F50&gt;A37,0,1)</f>
        <v>0</v>
      </c>
      <c r="H50" s="1">
        <f t="shared" si="4"/>
        <v>0</v>
      </c>
      <c r="I50" s="1">
        <f t="shared" si="5"/>
        <v>0</v>
      </c>
      <c r="J50" s="1" t="b">
        <f t="shared" si="6"/>
        <v>0</v>
      </c>
    </row>
    <row r="51" spans="1:10" x14ac:dyDescent="0.3">
      <c r="A51" s="1">
        <f t="shared" si="7"/>
        <v>12</v>
      </c>
      <c r="B51" s="1">
        <f t="shared" si="1"/>
        <v>-0.74912760415551138</v>
      </c>
      <c r="C51" s="1">
        <f t="shared" si="2"/>
        <v>-1.5223396825075397</v>
      </c>
      <c r="D51" s="1">
        <f>B51-A36</f>
        <v>0.47495395298690501</v>
      </c>
      <c r="E51" s="1">
        <f>C51-B36</f>
        <v>-0.61428711825454829</v>
      </c>
      <c r="F51" s="1">
        <f t="shared" si="3"/>
        <v>0.60292992111136456</v>
      </c>
      <c r="G51" s="1">
        <f>IF(F51&gt;A37,0,1)</f>
        <v>1</v>
      </c>
      <c r="H51" s="1">
        <f t="shared" si="4"/>
        <v>-0.74912760415551138</v>
      </c>
      <c r="I51" s="1">
        <f t="shared" si="5"/>
        <v>-1.5223396825075397</v>
      </c>
      <c r="J51" s="1" t="b">
        <f t="shared" si="6"/>
        <v>0</v>
      </c>
    </row>
    <row r="52" spans="1:10" x14ac:dyDescent="0.3">
      <c r="A52" s="1">
        <f t="shared" si="7"/>
        <v>13</v>
      </c>
      <c r="B52" s="1">
        <f t="shared" si="1"/>
        <v>1.4733636779292958</v>
      </c>
      <c r="C52" s="1">
        <f t="shared" si="2"/>
        <v>-0.73102419729287049</v>
      </c>
      <c r="D52" s="1">
        <f>B52-A36</f>
        <v>2.6974452350717124</v>
      </c>
      <c r="E52" s="1">
        <f>C52-B36</f>
        <v>0.17702836696012092</v>
      </c>
      <c r="F52" s="1">
        <f t="shared" si="3"/>
        <v>7.3075498389196536</v>
      </c>
      <c r="G52" s="1">
        <f>IF(F52&gt;A37,0,1)</f>
        <v>0</v>
      </c>
      <c r="H52" s="1">
        <f t="shared" si="4"/>
        <v>0</v>
      </c>
      <c r="I52" s="1">
        <f t="shared" si="5"/>
        <v>0</v>
      </c>
      <c r="J52" s="1" t="b">
        <f t="shared" si="6"/>
        <v>0</v>
      </c>
    </row>
    <row r="53" spans="1:10" x14ac:dyDescent="0.3">
      <c r="A53" s="1">
        <f t="shared" si="7"/>
        <v>14</v>
      </c>
      <c r="B53" s="1">
        <f t="shared" si="1"/>
        <v>-0.80536306848204697</v>
      </c>
      <c r="C53" s="1">
        <f t="shared" si="2"/>
        <v>-0.65925842326114859</v>
      </c>
      <c r="D53" s="1">
        <f>B53-A36</f>
        <v>0.41871848866036943</v>
      </c>
      <c r="E53" s="1">
        <f>C53-B36</f>
        <v>0.24879414099184283</v>
      </c>
      <c r="F53" s="1">
        <f t="shared" si="3"/>
        <v>0.23722369733789289</v>
      </c>
      <c r="G53" s="1">
        <f>IF(F53&gt;A37,0,1)</f>
        <v>1</v>
      </c>
      <c r="H53" s="1">
        <f t="shared" si="4"/>
        <v>-0.80536306848204697</v>
      </c>
      <c r="I53" s="1">
        <f t="shared" si="5"/>
        <v>-0.65925842326114859</v>
      </c>
      <c r="J53" s="1" t="b">
        <f t="shared" si="6"/>
        <v>0</v>
      </c>
    </row>
    <row r="54" spans="1:10" x14ac:dyDescent="0.3">
      <c r="A54" s="1">
        <f t="shared" si="7"/>
        <v>15</v>
      </c>
      <c r="B54" s="1">
        <f t="shared" si="1"/>
        <v>1.340399419497915</v>
      </c>
      <c r="C54" s="1">
        <f t="shared" si="2"/>
        <v>0.24333788963397013</v>
      </c>
      <c r="D54" s="1">
        <f>B54-A36</f>
        <v>2.5644809766403314</v>
      </c>
      <c r="E54" s="1">
        <f>C54-B36</f>
        <v>1.1513904538869615</v>
      </c>
      <c r="F54" s="1">
        <f t="shared" si="3"/>
        <v>7.9022626568521712</v>
      </c>
      <c r="G54" s="1">
        <f>IF(F54&gt;A37,0,1)</f>
        <v>0</v>
      </c>
      <c r="H54" s="1">
        <f t="shared" si="4"/>
        <v>0</v>
      </c>
      <c r="I54" s="1">
        <f t="shared" si="5"/>
        <v>0</v>
      </c>
      <c r="J54" s="1" t="b">
        <f t="shared" si="6"/>
        <v>0</v>
      </c>
    </row>
    <row r="55" spans="1:10" x14ac:dyDescent="0.3">
      <c r="A55" s="1">
        <f t="shared" si="7"/>
        <v>16</v>
      </c>
      <c r="B55" s="1">
        <f t="shared" si="1"/>
        <v>0.41791419398616159</v>
      </c>
      <c r="C55" s="1">
        <f t="shared" si="2"/>
        <v>0.59139716422315047</v>
      </c>
      <c r="D55" s="1">
        <f>B55-A36</f>
        <v>1.6419957511285781</v>
      </c>
      <c r="E55" s="1">
        <f>C55-B36</f>
        <v>1.4994497284761419</v>
      </c>
      <c r="F55" s="1">
        <f t="shared" si="3"/>
        <v>4.9444995349514791</v>
      </c>
      <c r="G55" s="1">
        <f>IF(F55&gt;A37,0,1)</f>
        <v>0</v>
      </c>
      <c r="H55" s="1">
        <f t="shared" si="4"/>
        <v>0</v>
      </c>
      <c r="I55" s="1">
        <f t="shared" si="5"/>
        <v>0</v>
      </c>
      <c r="J55" s="1" t="b">
        <f t="shared" si="6"/>
        <v>0</v>
      </c>
    </row>
    <row r="56" spans="1:10" x14ac:dyDescent="0.3">
      <c r="A56" s="1">
        <f t="shared" si="7"/>
        <v>17</v>
      </c>
      <c r="B56" s="1">
        <f t="shared" si="1"/>
        <v>1.6399590354936611</v>
      </c>
      <c r="C56" s="1">
        <f t="shared" si="2"/>
        <v>-2.4199478873619218</v>
      </c>
      <c r="D56" s="1">
        <f>B56-A36</f>
        <v>2.8640405926360772</v>
      </c>
      <c r="E56" s="1">
        <f>C56-B36</f>
        <v>-1.5118953231089303</v>
      </c>
      <c r="F56" s="1">
        <f t="shared" si="3"/>
        <v>10.488555984305869</v>
      </c>
      <c r="G56" s="1">
        <f>IF(F56&gt;A37,0,1)</f>
        <v>0</v>
      </c>
      <c r="H56" s="1">
        <f t="shared" si="4"/>
        <v>0</v>
      </c>
      <c r="I56" s="1">
        <f t="shared" si="5"/>
        <v>0</v>
      </c>
      <c r="J56" s="1" t="b">
        <f t="shared" si="6"/>
        <v>0</v>
      </c>
    </row>
    <row r="57" spans="1:10" x14ac:dyDescent="0.3">
      <c r="A57" s="1">
        <f t="shared" si="7"/>
        <v>18</v>
      </c>
      <c r="B57" s="1">
        <f t="shared" si="1"/>
        <v>0.55982923192349876</v>
      </c>
      <c r="C57" s="1">
        <f t="shared" si="2"/>
        <v>-0.18842597776213385</v>
      </c>
      <c r="D57" s="1">
        <f>B57-A36</f>
        <v>1.7839107890659152</v>
      </c>
      <c r="E57" s="1">
        <f>C57-B36</f>
        <v>0.71962658649085753</v>
      </c>
      <c r="F57" s="1">
        <f t="shared" si="3"/>
        <v>3.7002001273302598</v>
      </c>
      <c r="G57" s="1">
        <f>IF(F57&gt;A37,0,1)</f>
        <v>0</v>
      </c>
      <c r="H57" s="1">
        <f t="shared" si="4"/>
        <v>0</v>
      </c>
      <c r="I57" s="1">
        <f t="shared" si="5"/>
        <v>0</v>
      </c>
      <c r="J57" s="1" t="b">
        <f t="shared" si="6"/>
        <v>0</v>
      </c>
    </row>
    <row r="58" spans="1:10" x14ac:dyDescent="0.3">
      <c r="A58" s="1">
        <f t="shared" si="7"/>
        <v>19</v>
      </c>
      <c r="B58" s="1">
        <f t="shared" si="1"/>
        <v>-0.65649337678175279</v>
      </c>
      <c r="C58" s="1">
        <f t="shared" si="2"/>
        <v>-8.2567370495402623E-2</v>
      </c>
      <c r="D58" s="1">
        <f>B58-A36</f>
        <v>0.56758818036066361</v>
      </c>
      <c r="E58" s="1">
        <f>C58-B36</f>
        <v>0.82548519375758878</v>
      </c>
      <c r="F58" s="1">
        <f t="shared" si="3"/>
        <v>1.003582147598133</v>
      </c>
      <c r="G58" s="1">
        <f>IF(F58&gt;A37,0,1)</f>
        <v>0</v>
      </c>
      <c r="H58" s="1">
        <f t="shared" si="4"/>
        <v>0</v>
      </c>
      <c r="I58" s="1">
        <f t="shared" si="5"/>
        <v>0</v>
      </c>
      <c r="J58" s="1" t="b">
        <f t="shared" si="6"/>
        <v>0</v>
      </c>
    </row>
    <row r="59" spans="1:10" x14ac:dyDescent="0.3">
      <c r="A59" s="1">
        <f t="shared" si="7"/>
        <v>20</v>
      </c>
      <c r="B59" s="1">
        <f t="shared" si="1"/>
        <v>1.5608631558693553</v>
      </c>
      <c r="C59" s="1">
        <f t="shared" si="2"/>
        <v>-0.88231660284004121</v>
      </c>
      <c r="D59" s="1">
        <f>B59-A36</f>
        <v>2.7849447130117717</v>
      </c>
      <c r="E59" s="1">
        <f>C59-B36</f>
        <v>2.5735961412950203E-2</v>
      </c>
      <c r="F59" s="1">
        <f t="shared" si="3"/>
        <v>7.7565793942420687</v>
      </c>
      <c r="G59" s="1">
        <f>IF(F59&gt;A37,0,1)</f>
        <v>0</v>
      </c>
      <c r="H59" s="1">
        <f t="shared" si="4"/>
        <v>0</v>
      </c>
      <c r="I59" s="1">
        <f t="shared" si="5"/>
        <v>0</v>
      </c>
      <c r="J59" s="1" t="b">
        <f t="shared" si="6"/>
        <v>0</v>
      </c>
    </row>
    <row r="60" spans="1:10" x14ac:dyDescent="0.3">
      <c r="A60" s="1">
        <f t="shared" si="7"/>
        <v>21</v>
      </c>
      <c r="B60" s="1">
        <f t="shared" si="1"/>
        <v>0.88259545582414145</v>
      </c>
      <c r="C60" s="1">
        <f t="shared" si="2"/>
        <v>-0.34472540312448546</v>
      </c>
      <c r="D60" s="1">
        <f>B60-A36</f>
        <v>2.106677012966558</v>
      </c>
      <c r="E60" s="1">
        <f>C60-B36</f>
        <v>0.563327161128506</v>
      </c>
      <c r="F60" s="1">
        <f t="shared" si="3"/>
        <v>4.7554255274268007</v>
      </c>
      <c r="G60" s="1">
        <f>IF(F60&gt;A37,0,1)</f>
        <v>0</v>
      </c>
      <c r="H60" s="1">
        <f t="shared" si="4"/>
        <v>0</v>
      </c>
      <c r="I60" s="1">
        <f t="shared" si="5"/>
        <v>0</v>
      </c>
      <c r="J60" s="1" t="b">
        <f t="shared" si="6"/>
        <v>0</v>
      </c>
    </row>
    <row r="61" spans="1:10" x14ac:dyDescent="0.3">
      <c r="A61" s="1">
        <f t="shared" si="7"/>
        <v>22</v>
      </c>
      <c r="B61" s="1">
        <f t="shared" si="1"/>
        <v>-1.448572631894242</v>
      </c>
      <c r="C61" s="1">
        <f t="shared" si="2"/>
        <v>-0.34361884044202545</v>
      </c>
      <c r="D61" s="1">
        <f>B61-A36</f>
        <v>-0.22449107475182561</v>
      </c>
      <c r="E61" s="1">
        <f>C61-B36</f>
        <v>0.56443372381096601</v>
      </c>
      <c r="F61" s="1">
        <f t="shared" si="3"/>
        <v>0.36898167121834358</v>
      </c>
      <c r="G61" s="1">
        <f>IF(F61&gt;A37,0,1)</f>
        <v>1</v>
      </c>
      <c r="H61" s="1">
        <f t="shared" si="4"/>
        <v>-1.448572631894242</v>
      </c>
      <c r="I61" s="1">
        <f t="shared" si="5"/>
        <v>-0.34361884044202545</v>
      </c>
      <c r="J61" s="1" t="b">
        <f t="shared" si="6"/>
        <v>0</v>
      </c>
    </row>
    <row r="62" spans="1:10" x14ac:dyDescent="0.3">
      <c r="A62" s="1">
        <f t="shared" si="7"/>
        <v>23</v>
      </c>
      <c r="B62" s="1">
        <f t="shared" si="1"/>
        <v>0.24957004832029139</v>
      </c>
      <c r="C62" s="1">
        <f t="shared" si="2"/>
        <v>-0.904319103180666</v>
      </c>
      <c r="D62" s="1">
        <f>B62-A36</f>
        <v>1.4736516054627078</v>
      </c>
      <c r="E62" s="1">
        <f>C62-B36</f>
        <v>3.7334610723254169E-3</v>
      </c>
      <c r="F62" s="1">
        <f t="shared" si="3"/>
        <v>2.1716629930143951</v>
      </c>
      <c r="G62" s="1">
        <f>IF(F62&gt;A37,0,1)</f>
        <v>0</v>
      </c>
      <c r="H62" s="1">
        <f t="shared" si="4"/>
        <v>0</v>
      </c>
      <c r="I62" s="1">
        <f t="shared" si="5"/>
        <v>0</v>
      </c>
      <c r="J62" s="1" t="b">
        <f t="shared" si="6"/>
        <v>0</v>
      </c>
    </row>
    <row r="63" spans="1:10" x14ac:dyDescent="0.3">
      <c r="A63" s="1">
        <f t="shared" si="7"/>
        <v>24</v>
      </c>
      <c r="B63" s="1">
        <f t="shared" si="1"/>
        <v>0.85200760003422993</v>
      </c>
      <c r="C63" s="1">
        <f t="shared" si="2"/>
        <v>0.92890453980190713</v>
      </c>
      <c r="D63" s="1">
        <f>B63-A36</f>
        <v>2.0760891571766464</v>
      </c>
      <c r="E63" s="1">
        <f>C63-B36</f>
        <v>1.8369571040548984</v>
      </c>
      <c r="F63" s="1">
        <f t="shared" si="3"/>
        <v>7.6845575906841974</v>
      </c>
      <c r="G63" s="1">
        <f>IF(F63&gt;A37,0,1)</f>
        <v>0</v>
      </c>
      <c r="H63" s="1">
        <f t="shared" si="4"/>
        <v>0</v>
      </c>
      <c r="I63" s="1">
        <f t="shared" si="5"/>
        <v>0</v>
      </c>
      <c r="J63" s="1" t="b">
        <f t="shared" si="6"/>
        <v>0</v>
      </c>
    </row>
    <row r="64" spans="1:10" x14ac:dyDescent="0.3">
      <c r="A64" s="1">
        <f t="shared" si="7"/>
        <v>25</v>
      </c>
      <c r="B64" s="1">
        <f t="shared" si="1"/>
        <v>0.13788092419104772</v>
      </c>
      <c r="C64" s="1">
        <f t="shared" si="2"/>
        <v>0.37480457384351251</v>
      </c>
      <c r="D64" s="1">
        <f>B64-A36</f>
        <v>1.3619624813334641</v>
      </c>
      <c r="E64" s="1">
        <f>C64-B36</f>
        <v>1.2828571380965039</v>
      </c>
      <c r="F64" s="1">
        <f t="shared" si="3"/>
        <v>3.5006642373251591</v>
      </c>
      <c r="G64" s="1">
        <f>IF(F64&gt;A37,0,1)</f>
        <v>0</v>
      </c>
      <c r="H64" s="1">
        <f t="shared" si="4"/>
        <v>0</v>
      </c>
      <c r="I64" s="1">
        <f t="shared" si="5"/>
        <v>0</v>
      </c>
      <c r="J64" s="1" t="b">
        <f t="shared" si="6"/>
        <v>0</v>
      </c>
    </row>
    <row r="65" spans="1:11" x14ac:dyDescent="0.3">
      <c r="A65" s="1">
        <f t="shared" si="7"/>
        <v>26</v>
      </c>
      <c r="B65" s="1">
        <f t="shared" si="1"/>
        <v>-0.75780221037639195</v>
      </c>
      <c r="C65" s="1">
        <f t="shared" si="2"/>
        <v>-1.0713892751965188</v>
      </c>
      <c r="D65" s="1">
        <f>B65-A36</f>
        <v>0.46627934676602445</v>
      </c>
      <c r="E65" s="1">
        <f>C65-B36</f>
        <v>-0.16333671094352742</v>
      </c>
      <c r="F65" s="1">
        <f t="shared" si="3"/>
        <v>0.24409531036239993</v>
      </c>
      <c r="G65" s="1">
        <f>IF(F65&gt;A37,0,1)</f>
        <v>1</v>
      </c>
      <c r="H65" s="1">
        <f t="shared" si="4"/>
        <v>-0.75780221037639195</v>
      </c>
      <c r="I65" s="1">
        <f t="shared" si="5"/>
        <v>-1.0713892751965188</v>
      </c>
      <c r="J65" s="1" t="b">
        <f t="shared" si="6"/>
        <v>0</v>
      </c>
    </row>
    <row r="66" spans="1:11" x14ac:dyDescent="0.3">
      <c r="A66" s="1">
        <f t="shared" si="7"/>
        <v>27</v>
      </c>
      <c r="B66" s="1">
        <f t="shared" si="1"/>
        <v>0.89299347667304085</v>
      </c>
      <c r="C66" s="1">
        <f t="shared" si="2"/>
        <v>-1.1005253304507057</v>
      </c>
      <c r="D66" s="1">
        <f>B66-A36</f>
        <v>2.1170750338154574</v>
      </c>
      <c r="E66" s="1">
        <f>C66-B36</f>
        <v>-0.19247276619771425</v>
      </c>
      <c r="F66" s="1">
        <f t="shared" si="3"/>
        <v>4.5190524645325203</v>
      </c>
      <c r="G66" s="1">
        <f>IF(F66&gt;A37,0,1)</f>
        <v>0</v>
      </c>
      <c r="H66" s="1">
        <f t="shared" si="4"/>
        <v>0</v>
      </c>
      <c r="I66" s="1">
        <f t="shared" si="5"/>
        <v>0</v>
      </c>
      <c r="J66" s="1" t="b">
        <f t="shared" si="6"/>
        <v>0</v>
      </c>
    </row>
    <row r="67" spans="1:11" x14ac:dyDescent="0.3">
      <c r="A67" s="1">
        <f t="shared" si="7"/>
        <v>28</v>
      </c>
      <c r="B67" s="1">
        <f t="shared" si="1"/>
        <v>-0.77563893277149387</v>
      </c>
      <c r="C67" s="1">
        <f t="shared" si="2"/>
        <v>-0.17871968600735788</v>
      </c>
      <c r="D67" s="1">
        <f>B67-A36</f>
        <v>0.44844262437092253</v>
      </c>
      <c r="E67" s="1">
        <f>C67-B36</f>
        <v>0.72933287824563353</v>
      </c>
      <c r="F67" s="1">
        <f t="shared" si="3"/>
        <v>0.73302723464274044</v>
      </c>
      <c r="G67" s="1">
        <f>IF(F67&gt;A37,0,1)</f>
        <v>1</v>
      </c>
      <c r="H67" s="1">
        <f t="shared" si="4"/>
        <v>-0.77563893277149387</v>
      </c>
      <c r="I67" s="1">
        <f t="shared" si="5"/>
        <v>-0.17871968600735788</v>
      </c>
      <c r="J67" s="1" t="b">
        <f t="shared" si="6"/>
        <v>0</v>
      </c>
    </row>
    <row r="68" spans="1:11" x14ac:dyDescent="0.3">
      <c r="A68" s="1">
        <f t="shared" si="7"/>
        <v>29</v>
      </c>
      <c r="B68" s="1">
        <f t="shared" si="1"/>
        <v>1.9813318465562726</v>
      </c>
      <c r="C68" s="1">
        <f t="shared" si="2"/>
        <v>1.3015684025001548</v>
      </c>
      <c r="D68" s="1">
        <f>B68-A36</f>
        <v>3.2054134036986888</v>
      </c>
      <c r="E68" s="1">
        <f>C68-B36</f>
        <v>2.2096209667531461</v>
      </c>
      <c r="F68" s="1">
        <f t="shared" si="3"/>
        <v>15.157099905326321</v>
      </c>
      <c r="G68" s="1">
        <f>IF(F68&gt;A37,0,1)</f>
        <v>0</v>
      </c>
      <c r="H68" s="1">
        <f t="shared" si="4"/>
        <v>0</v>
      </c>
      <c r="I68" s="1">
        <f t="shared" si="5"/>
        <v>0</v>
      </c>
      <c r="J68" s="1" t="b">
        <f t="shared" si="6"/>
        <v>0</v>
      </c>
    </row>
    <row r="69" spans="1:11" x14ac:dyDescent="0.3">
      <c r="A69" s="1">
        <f t="shared" si="7"/>
        <v>30</v>
      </c>
      <c r="B69" s="1">
        <f t="shared" si="1"/>
        <v>-0.26493784558919387</v>
      </c>
      <c r="C69" s="1">
        <f t="shared" si="2"/>
        <v>0.27093650056274449</v>
      </c>
      <c r="D69" s="1">
        <f>B69-A36</f>
        <v>0.95914371155322253</v>
      </c>
      <c r="E69" s="1">
        <f>C69-B36</f>
        <v>1.178989064815736</v>
      </c>
      <c r="F69" s="1">
        <f t="shared" si="3"/>
        <v>2.3099718743671751</v>
      </c>
      <c r="G69" s="1">
        <f>IF(F69&gt;A37,0,1)</f>
        <v>0</v>
      </c>
      <c r="H69" s="1">
        <f t="shared" si="4"/>
        <v>0</v>
      </c>
      <c r="I69" s="1">
        <f t="shared" si="5"/>
        <v>0</v>
      </c>
      <c r="J69" s="1" t="b">
        <f t="shared" si="6"/>
        <v>0</v>
      </c>
    </row>
    <row r="70" spans="1:11" x14ac:dyDescent="0.3">
      <c r="F70" s="1" t="s">
        <v>16</v>
      </c>
      <c r="G70" s="1">
        <f>SUM(G40:G69)</f>
        <v>6</v>
      </c>
    </row>
    <row r="72" spans="1:11" x14ac:dyDescent="0.3">
      <c r="A72" s="1" t="s">
        <v>26</v>
      </c>
      <c r="B72" s="1">
        <v>1</v>
      </c>
    </row>
    <row r="73" spans="1:11" x14ac:dyDescent="0.3">
      <c r="A73" s="1">
        <f>SUM(H40:H69)/G70</f>
        <v>-0.9600976674703503</v>
      </c>
      <c r="B73" s="1">
        <f>SUM(I40:I69)/G70</f>
        <v>-0.78056307861126362</v>
      </c>
    </row>
    <row r="74" spans="1:11" x14ac:dyDescent="0.3">
      <c r="A74" s="1">
        <f>A37</f>
        <v>1</v>
      </c>
      <c r="B74" s="1">
        <f>B37</f>
        <v>0.44721359549995793</v>
      </c>
    </row>
    <row r="76" spans="1:11" x14ac:dyDescent="0.3">
      <c r="A76" s="1" t="s">
        <v>7</v>
      </c>
      <c r="B76" s="1" t="s">
        <v>8</v>
      </c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  <c r="I76" s="1" t="s">
        <v>15</v>
      </c>
      <c r="J76" s="1" t="s">
        <v>22</v>
      </c>
      <c r="K76" s="1" t="s">
        <v>23</v>
      </c>
    </row>
    <row r="77" spans="1:11" x14ac:dyDescent="0.3">
      <c r="A77" s="1">
        <v>1</v>
      </c>
      <c r="B77" s="1">
        <f>INDEX(A$3:A$32,A77)</f>
        <v>-2.5543663986074772</v>
      </c>
      <c r="C77" s="1">
        <f>INDEX(B$3:B$32,A77)</f>
        <v>-0.32117082445948669</v>
      </c>
      <c r="D77" s="1">
        <f>B77-A73</f>
        <v>-1.5942687311371269</v>
      </c>
      <c r="E77" s="1">
        <f>C77-B73</f>
        <v>0.45939225415177692</v>
      </c>
      <c r="F77" s="1">
        <f>SUMPRODUCT(D77:E77,D77:E77)</f>
        <v>2.7527340302562355</v>
      </c>
      <c r="G77" s="1">
        <f>IF(F77&gt;A74,0,1)</f>
        <v>0</v>
      </c>
      <c r="H77" s="1">
        <f>G77*B77</f>
        <v>0</v>
      </c>
      <c r="I77" s="1">
        <f>G77*C77</f>
        <v>0</v>
      </c>
      <c r="J77" s="1" t="b">
        <f>F77&lt;B$37*B$37</f>
        <v>0</v>
      </c>
      <c r="K77" s="1">
        <f>IF(G77=G40,0,1)</f>
        <v>0</v>
      </c>
    </row>
    <row r="78" spans="1:11" x14ac:dyDescent="0.3">
      <c r="A78" s="1">
        <f>A77+1</f>
        <v>2</v>
      </c>
      <c r="B78" s="1">
        <f t="shared" ref="B78:B106" si="8">INDEX(A$3:A$32,A78)</f>
        <v>-1.2240815571424164</v>
      </c>
      <c r="C78" s="1">
        <f t="shared" ref="C78:C106" si="9">INDEX(B$3:B$32,A78)</f>
        <v>-0.90805256425299141</v>
      </c>
      <c r="D78" s="1">
        <f>B78-A73</f>
        <v>-0.2639838896720661</v>
      </c>
      <c r="E78" s="1">
        <f>C78-B73</f>
        <v>-0.1274894856417278</v>
      </c>
      <c r="F78" s="1">
        <f t="shared" ref="F78:F106" si="10">SUMPRODUCT(D78:E78,D78:E78)</f>
        <v>8.5941062955585887E-2</v>
      </c>
      <c r="G78" s="1">
        <f>IF(F78&gt;A74,0,1)</f>
        <v>1</v>
      </c>
      <c r="H78" s="1">
        <f t="shared" ref="H78:H106" si="11">G78*B78</f>
        <v>-1.2240815571424164</v>
      </c>
      <c r="I78" s="1">
        <f t="shared" ref="I78:I106" si="12">G78*C78</f>
        <v>-0.90805256425299141</v>
      </c>
      <c r="J78" s="1" t="b">
        <f t="shared" ref="J78:J106" si="13">F78&lt;B$37*B$37</f>
        <v>1</v>
      </c>
      <c r="K78" s="1">
        <f t="shared" ref="K78:K106" si="14">IF(G78=G41,0,1)</f>
        <v>0</v>
      </c>
    </row>
    <row r="79" spans="1:11" x14ac:dyDescent="0.3">
      <c r="A79" s="1">
        <f t="shared" ref="A79:A106" si="15">A78+1</f>
        <v>3</v>
      </c>
      <c r="B79" s="1">
        <f t="shared" si="8"/>
        <v>0.86325974139383788</v>
      </c>
      <c r="C79" s="1">
        <f t="shared" si="9"/>
        <v>0.12564563592505235</v>
      </c>
      <c r="D79" s="1">
        <f>B79-A73</f>
        <v>1.8233574088641882</v>
      </c>
      <c r="E79" s="1">
        <f>C79-B73</f>
        <v>0.90620871453631602</v>
      </c>
      <c r="F79" s="1">
        <f t="shared" si="10"/>
        <v>4.1458464747614885</v>
      </c>
      <c r="G79" s="1">
        <f>IF(F79&gt;A74,0,1)</f>
        <v>0</v>
      </c>
      <c r="H79" s="1">
        <f t="shared" si="11"/>
        <v>0</v>
      </c>
      <c r="I79" s="1">
        <f t="shared" si="12"/>
        <v>0</v>
      </c>
      <c r="J79" s="1" t="b">
        <f t="shared" si="13"/>
        <v>0</v>
      </c>
      <c r="K79" s="1">
        <f t="shared" si="14"/>
        <v>0</v>
      </c>
    </row>
    <row r="80" spans="1:11" x14ac:dyDescent="0.3">
      <c r="A80" s="1">
        <f t="shared" si="15"/>
        <v>4</v>
      </c>
      <c r="B80" s="1">
        <f t="shared" si="8"/>
        <v>0.50524742935838618</v>
      </c>
      <c r="C80" s="1">
        <f t="shared" si="9"/>
        <v>-0.52133903363444312</v>
      </c>
      <c r="D80" s="1">
        <f>B80-A73</f>
        <v>1.4653450968287365</v>
      </c>
      <c r="E80" s="1">
        <f>C80-B73</f>
        <v>0.2592240449768205</v>
      </c>
      <c r="F80" s="1">
        <f t="shared" si="10"/>
        <v>2.2144333582941638</v>
      </c>
      <c r="G80" s="1">
        <f>IF(F80&gt;A74,0,1)</f>
        <v>0</v>
      </c>
      <c r="H80" s="1">
        <f t="shared" si="11"/>
        <v>0</v>
      </c>
      <c r="I80" s="1">
        <f t="shared" si="12"/>
        <v>0</v>
      </c>
      <c r="J80" s="1" t="b">
        <f t="shared" si="13"/>
        <v>0</v>
      </c>
      <c r="K80" s="1">
        <f t="shared" si="14"/>
        <v>0</v>
      </c>
    </row>
    <row r="81" spans="1:11" x14ac:dyDescent="0.3">
      <c r="A81" s="1">
        <f t="shared" si="15"/>
        <v>5</v>
      </c>
      <c r="B81" s="1">
        <f t="shared" si="8"/>
        <v>1.2407075520907429</v>
      </c>
      <c r="C81" s="1">
        <f t="shared" si="9"/>
        <v>1.1375317786926569</v>
      </c>
      <c r="D81" s="1">
        <f>B81-A73</f>
        <v>2.2008052195610932</v>
      </c>
      <c r="E81" s="1">
        <f>C81-B73</f>
        <v>1.9180948573039205</v>
      </c>
      <c r="F81" s="1">
        <f t="shared" si="10"/>
        <v>8.5226314960630987</v>
      </c>
      <c r="G81" s="1">
        <f>IF(F81&gt;A74,0,1)</f>
        <v>0</v>
      </c>
      <c r="H81" s="1">
        <f t="shared" si="11"/>
        <v>0</v>
      </c>
      <c r="I81" s="1">
        <f t="shared" si="12"/>
        <v>0</v>
      </c>
      <c r="J81" s="1" t="b">
        <f t="shared" si="13"/>
        <v>0</v>
      </c>
      <c r="K81" s="1">
        <f t="shared" si="14"/>
        <v>0</v>
      </c>
    </row>
    <row r="82" spans="1:11" x14ac:dyDescent="0.3">
      <c r="A82" s="1">
        <f t="shared" si="15"/>
        <v>6</v>
      </c>
      <c r="B82" s="1">
        <f t="shared" si="8"/>
        <v>2.4059380553909229</v>
      </c>
      <c r="C82" s="1">
        <f t="shared" si="9"/>
        <v>-0.36357269897985933</v>
      </c>
      <c r="D82" s="1">
        <f>B82-A73</f>
        <v>3.3660357228612732</v>
      </c>
      <c r="E82" s="1">
        <f>C82-B73</f>
        <v>0.41699037963140428</v>
      </c>
      <c r="F82" s="1">
        <f t="shared" si="10"/>
        <v>11.504077464283355</v>
      </c>
      <c r="G82" s="1">
        <f>IF(F82&gt;A74,0,1)</f>
        <v>0</v>
      </c>
      <c r="H82" s="1">
        <f t="shared" si="11"/>
        <v>0</v>
      </c>
      <c r="I82" s="1">
        <f t="shared" si="12"/>
        <v>0</v>
      </c>
      <c r="J82" s="1" t="b">
        <f t="shared" si="13"/>
        <v>0</v>
      </c>
      <c r="K82" s="1">
        <f t="shared" si="14"/>
        <v>0</v>
      </c>
    </row>
    <row r="83" spans="1:11" x14ac:dyDescent="0.3">
      <c r="A83" s="1">
        <f t="shared" si="15"/>
        <v>7</v>
      </c>
      <c r="B83" s="1">
        <f t="shared" si="8"/>
        <v>0.38095633095156323</v>
      </c>
      <c r="C83" s="1">
        <f t="shared" si="9"/>
        <v>3.0801527331652849</v>
      </c>
      <c r="D83" s="1">
        <f>B83-A73</f>
        <v>1.3410539984219136</v>
      </c>
      <c r="E83" s="1">
        <f>C83-B73</f>
        <v>3.8607158117765485</v>
      </c>
      <c r="F83" s="1">
        <f t="shared" si="10"/>
        <v>16.703552405984855</v>
      </c>
      <c r="G83" s="1">
        <f>IF(F83&gt;A74,0,1)</f>
        <v>0</v>
      </c>
      <c r="H83" s="1">
        <f t="shared" si="11"/>
        <v>0</v>
      </c>
      <c r="I83" s="1">
        <f t="shared" si="12"/>
        <v>0</v>
      </c>
      <c r="J83" s="1" t="b">
        <f t="shared" si="13"/>
        <v>0</v>
      </c>
      <c r="K83" s="1">
        <f t="shared" si="14"/>
        <v>0</v>
      </c>
    </row>
    <row r="84" spans="1:11" x14ac:dyDescent="0.3">
      <c r="A84" s="1">
        <f t="shared" si="15"/>
        <v>8</v>
      </c>
      <c r="B84" s="1">
        <f t="shared" si="8"/>
        <v>-1.2946330775211872</v>
      </c>
      <c r="C84" s="1">
        <f t="shared" si="9"/>
        <v>1.547786941224466</v>
      </c>
      <c r="D84" s="1">
        <f>B84-A73</f>
        <v>-0.33453541005083687</v>
      </c>
      <c r="E84" s="1">
        <f>C84-B73</f>
        <v>2.3283500198357299</v>
      </c>
      <c r="F84" s="1">
        <f t="shared" si="10"/>
        <v>5.5331277554469258</v>
      </c>
      <c r="G84" s="1">
        <f>IF(F84&gt;A74,0,1)</f>
        <v>0</v>
      </c>
      <c r="H84" s="1">
        <f t="shared" si="11"/>
        <v>0</v>
      </c>
      <c r="I84" s="1">
        <f t="shared" si="12"/>
        <v>0</v>
      </c>
      <c r="J84" s="1" t="b">
        <f t="shared" si="13"/>
        <v>0</v>
      </c>
      <c r="K84" s="1">
        <f t="shared" si="14"/>
        <v>0</v>
      </c>
    </row>
    <row r="85" spans="1:11" x14ac:dyDescent="0.3">
      <c r="A85" s="1">
        <f t="shared" si="15"/>
        <v>9</v>
      </c>
      <c r="B85" s="1">
        <f t="shared" si="8"/>
        <v>-1.061157717861017</v>
      </c>
      <c r="C85" s="1">
        <f t="shared" si="9"/>
        <v>0.22256318341291925</v>
      </c>
      <c r="D85" s="1">
        <f>B85-A73</f>
        <v>-0.10106005039066668</v>
      </c>
      <c r="E85" s="1">
        <f>C85-B73</f>
        <v>1.0031262620241828</v>
      </c>
      <c r="F85" s="1">
        <f t="shared" si="10"/>
        <v>1.0164754313475735</v>
      </c>
      <c r="G85" s="1">
        <f>IF(F85&gt;A74,0,1)</f>
        <v>0</v>
      </c>
      <c r="H85" s="1">
        <f t="shared" si="11"/>
        <v>0</v>
      </c>
      <c r="I85" s="1">
        <f t="shared" si="12"/>
        <v>0</v>
      </c>
      <c r="J85" s="1" t="b">
        <f t="shared" si="13"/>
        <v>0</v>
      </c>
      <c r="K85" s="1">
        <f t="shared" si="14"/>
        <v>0</v>
      </c>
    </row>
    <row r="86" spans="1:11" x14ac:dyDescent="0.3">
      <c r="A86" s="1">
        <f t="shared" si="15"/>
        <v>10</v>
      </c>
      <c r="B86" s="1">
        <f t="shared" si="8"/>
        <v>-0.12843118010240348</v>
      </c>
      <c r="C86" s="1">
        <f t="shared" si="9"/>
        <v>0.41060225425359065</v>
      </c>
      <c r="D86" s="1">
        <f>B86-A73</f>
        <v>0.83166648736794679</v>
      </c>
      <c r="E86" s="1">
        <f>C86-B73</f>
        <v>1.1911653328648542</v>
      </c>
      <c r="F86" s="1">
        <f t="shared" si="10"/>
        <v>2.1105439964299779</v>
      </c>
      <c r="G86" s="1">
        <f>IF(F86&gt;A74,0,1)</f>
        <v>0</v>
      </c>
      <c r="H86" s="1">
        <f t="shared" si="11"/>
        <v>0</v>
      </c>
      <c r="I86" s="1">
        <f t="shared" si="12"/>
        <v>0</v>
      </c>
      <c r="J86" s="1" t="b">
        <f t="shared" si="13"/>
        <v>0</v>
      </c>
      <c r="K86" s="1">
        <f t="shared" si="14"/>
        <v>0</v>
      </c>
    </row>
    <row r="87" spans="1:11" x14ac:dyDescent="0.3">
      <c r="A87" s="1">
        <f t="shared" si="15"/>
        <v>11</v>
      </c>
      <c r="B87" s="1">
        <f t="shared" si="8"/>
        <v>0.65164589913931725</v>
      </c>
      <c r="C87" s="1">
        <f t="shared" si="9"/>
        <v>2.0672828517285664</v>
      </c>
      <c r="D87" s="1">
        <f>B87-A73</f>
        <v>1.6117435666096676</v>
      </c>
      <c r="E87" s="1">
        <f>C87-B73</f>
        <v>2.84784593033983</v>
      </c>
      <c r="F87" s="1">
        <f t="shared" si="10"/>
        <v>10.707943767460785</v>
      </c>
      <c r="G87" s="1">
        <f>IF(F87&gt;A74,0,1)</f>
        <v>0</v>
      </c>
      <c r="H87" s="1">
        <f t="shared" si="11"/>
        <v>0</v>
      </c>
      <c r="I87" s="1">
        <f t="shared" si="12"/>
        <v>0</v>
      </c>
      <c r="J87" s="1" t="b">
        <f t="shared" si="13"/>
        <v>0</v>
      </c>
      <c r="K87" s="1">
        <f t="shared" si="14"/>
        <v>0</v>
      </c>
    </row>
    <row r="88" spans="1:11" x14ac:dyDescent="0.3">
      <c r="A88" s="1">
        <f t="shared" si="15"/>
        <v>12</v>
      </c>
      <c r="B88" s="1">
        <f t="shared" si="8"/>
        <v>-0.74912760415551138</v>
      </c>
      <c r="C88" s="1">
        <f t="shared" si="9"/>
        <v>-1.5223396825075397</v>
      </c>
      <c r="D88" s="1">
        <f>B88-A73</f>
        <v>0.21097006331483892</v>
      </c>
      <c r="E88" s="1">
        <f>C88-B73</f>
        <v>-0.74177660389627609</v>
      </c>
      <c r="F88" s="1">
        <f t="shared" si="10"/>
        <v>0.59474089770296001</v>
      </c>
      <c r="G88" s="1">
        <f>IF(F88&gt;A74,0,1)</f>
        <v>1</v>
      </c>
      <c r="H88" s="1">
        <f t="shared" si="11"/>
        <v>-0.74912760415551138</v>
      </c>
      <c r="I88" s="1">
        <f t="shared" si="12"/>
        <v>-1.5223396825075397</v>
      </c>
      <c r="J88" s="1" t="b">
        <f t="shared" si="13"/>
        <v>0</v>
      </c>
      <c r="K88" s="1">
        <f t="shared" si="14"/>
        <v>0</v>
      </c>
    </row>
    <row r="89" spans="1:11" x14ac:dyDescent="0.3">
      <c r="A89" s="1">
        <f t="shared" si="15"/>
        <v>13</v>
      </c>
      <c r="B89" s="1">
        <f t="shared" si="8"/>
        <v>1.4733636779292958</v>
      </c>
      <c r="C89" s="1">
        <f t="shared" si="9"/>
        <v>-0.73102419729287049</v>
      </c>
      <c r="D89" s="1">
        <f>B89-A73</f>
        <v>2.4334613453996461</v>
      </c>
      <c r="E89" s="1">
        <f>C89-B73</f>
        <v>4.9538881318393124E-2</v>
      </c>
      <c r="F89" s="1">
        <f t="shared" si="10"/>
        <v>5.924188220316533</v>
      </c>
      <c r="G89" s="1">
        <f>IF(F89&gt;A74,0,1)</f>
        <v>0</v>
      </c>
      <c r="H89" s="1">
        <f t="shared" si="11"/>
        <v>0</v>
      </c>
      <c r="I89" s="1">
        <f t="shared" si="12"/>
        <v>0</v>
      </c>
      <c r="J89" s="1" t="b">
        <f t="shared" si="13"/>
        <v>0</v>
      </c>
      <c r="K89" s="1">
        <f t="shared" si="14"/>
        <v>0</v>
      </c>
    </row>
    <row r="90" spans="1:11" x14ac:dyDescent="0.3">
      <c r="A90" s="3">
        <f t="shared" si="15"/>
        <v>14</v>
      </c>
      <c r="B90" s="3">
        <f t="shared" si="8"/>
        <v>-0.80536306848204697</v>
      </c>
      <c r="C90" s="3">
        <f t="shared" si="9"/>
        <v>-0.65925842326114859</v>
      </c>
      <c r="D90" s="3">
        <f>B90-A73</f>
        <v>0.15473459898830333</v>
      </c>
      <c r="E90" s="3">
        <f>C90-B73</f>
        <v>0.12130465535011503</v>
      </c>
      <c r="F90" s="3">
        <f t="shared" si="10"/>
        <v>3.865761553368123E-2</v>
      </c>
      <c r="G90" s="3">
        <f>IF(F90&gt;A74,0,1)</f>
        <v>1</v>
      </c>
      <c r="H90" s="3">
        <f t="shared" si="11"/>
        <v>-0.80536306848204697</v>
      </c>
      <c r="I90" s="3">
        <f t="shared" si="12"/>
        <v>-0.65925842326114859</v>
      </c>
      <c r="J90" s="3" t="b">
        <f t="shared" si="13"/>
        <v>1</v>
      </c>
      <c r="K90" s="3">
        <f t="shared" si="14"/>
        <v>0</v>
      </c>
    </row>
    <row r="91" spans="1:11" x14ac:dyDescent="0.3">
      <c r="A91" s="1">
        <f t="shared" si="15"/>
        <v>15</v>
      </c>
      <c r="B91" s="1">
        <f t="shared" si="8"/>
        <v>1.340399419497915</v>
      </c>
      <c r="C91" s="1">
        <f t="shared" si="9"/>
        <v>0.24333788963397013</v>
      </c>
      <c r="D91" s="1">
        <f>B91-A73</f>
        <v>2.3004970869682655</v>
      </c>
      <c r="E91" s="1">
        <f>C91-B73</f>
        <v>1.0239009682452338</v>
      </c>
      <c r="F91" s="1">
        <f t="shared" si="10"/>
        <v>6.3406600399230033</v>
      </c>
      <c r="G91" s="1">
        <f>IF(F91&gt;A74,0,1)</f>
        <v>0</v>
      </c>
      <c r="H91" s="1">
        <f t="shared" si="11"/>
        <v>0</v>
      </c>
      <c r="I91" s="1">
        <f t="shared" si="12"/>
        <v>0</v>
      </c>
      <c r="J91" s="1" t="b">
        <f t="shared" si="13"/>
        <v>0</v>
      </c>
      <c r="K91" s="1">
        <f t="shared" si="14"/>
        <v>0</v>
      </c>
    </row>
    <row r="92" spans="1:11" x14ac:dyDescent="0.3">
      <c r="A92" s="1">
        <f t="shared" si="15"/>
        <v>16</v>
      </c>
      <c r="B92" s="1">
        <f t="shared" si="8"/>
        <v>0.41791419398616159</v>
      </c>
      <c r="C92" s="1">
        <f t="shared" si="9"/>
        <v>0.59139716422315047</v>
      </c>
      <c r="D92" s="1">
        <f>B92-A73</f>
        <v>1.3780118614565118</v>
      </c>
      <c r="E92" s="1">
        <f>C92-B73</f>
        <v>1.371960242834414</v>
      </c>
      <c r="F92" s="1">
        <f t="shared" si="10"/>
        <v>3.7811915982331046</v>
      </c>
      <c r="G92" s="1">
        <f>IF(F92&gt;A74,0,1)</f>
        <v>0</v>
      </c>
      <c r="H92" s="1">
        <f t="shared" si="11"/>
        <v>0</v>
      </c>
      <c r="I92" s="1">
        <f t="shared" si="12"/>
        <v>0</v>
      </c>
      <c r="J92" s="1" t="b">
        <f t="shared" si="13"/>
        <v>0</v>
      </c>
      <c r="K92" s="1">
        <f t="shared" si="14"/>
        <v>0</v>
      </c>
    </row>
    <row r="93" spans="1:11" x14ac:dyDescent="0.3">
      <c r="A93" s="1">
        <f t="shared" si="15"/>
        <v>17</v>
      </c>
      <c r="B93" s="1">
        <f t="shared" si="8"/>
        <v>1.6399590354936611</v>
      </c>
      <c r="C93" s="1">
        <f t="shared" si="9"/>
        <v>-2.4199478873619218</v>
      </c>
      <c r="D93" s="1">
        <f>B93-A73</f>
        <v>2.6000567029640114</v>
      </c>
      <c r="E93" s="1">
        <f>C93-B73</f>
        <v>-1.6393848087506582</v>
      </c>
      <c r="F93" s="1">
        <f t="shared" si="10"/>
        <v>9.447877409790518</v>
      </c>
      <c r="G93" s="1">
        <f>IF(F93&gt;A74,0,1)</f>
        <v>0</v>
      </c>
      <c r="H93" s="1">
        <f t="shared" si="11"/>
        <v>0</v>
      </c>
      <c r="I93" s="1">
        <f t="shared" si="12"/>
        <v>0</v>
      </c>
      <c r="J93" s="1" t="b">
        <f t="shared" si="13"/>
        <v>0</v>
      </c>
      <c r="K93" s="1">
        <f t="shared" si="14"/>
        <v>0</v>
      </c>
    </row>
    <row r="94" spans="1:11" x14ac:dyDescent="0.3">
      <c r="A94" s="1">
        <f t="shared" si="15"/>
        <v>18</v>
      </c>
      <c r="B94" s="1">
        <f t="shared" si="8"/>
        <v>0.55982923192349876</v>
      </c>
      <c r="C94" s="1">
        <f t="shared" si="9"/>
        <v>-0.18842597776213385</v>
      </c>
      <c r="D94" s="1">
        <f>B94-A73</f>
        <v>1.5199268993938491</v>
      </c>
      <c r="E94" s="1">
        <f>C94-B73</f>
        <v>0.59213710084912974</v>
      </c>
      <c r="F94" s="1">
        <f t="shared" si="10"/>
        <v>2.6608041257030122</v>
      </c>
      <c r="G94" s="1">
        <f>IF(F94&gt;A74,0,1)</f>
        <v>0</v>
      </c>
      <c r="H94" s="1">
        <f t="shared" si="11"/>
        <v>0</v>
      </c>
      <c r="I94" s="1">
        <f t="shared" si="12"/>
        <v>0</v>
      </c>
      <c r="J94" s="1" t="b">
        <f t="shared" si="13"/>
        <v>0</v>
      </c>
      <c r="K94" s="1">
        <f t="shared" si="14"/>
        <v>0</v>
      </c>
    </row>
    <row r="95" spans="1:11" x14ac:dyDescent="0.3">
      <c r="A95" s="1">
        <f t="shared" si="15"/>
        <v>19</v>
      </c>
      <c r="B95" s="1">
        <f t="shared" si="8"/>
        <v>-0.65649337678175279</v>
      </c>
      <c r="C95" s="1">
        <f t="shared" si="9"/>
        <v>-8.2567370495402623E-2</v>
      </c>
      <c r="D95" s="1">
        <f>B95-A73</f>
        <v>0.30360429068859751</v>
      </c>
      <c r="E95" s="1">
        <f>C95-B73</f>
        <v>0.69799570811586098</v>
      </c>
      <c r="F95" s="1">
        <f t="shared" si="10"/>
        <v>0.57937357387268862</v>
      </c>
      <c r="G95" s="1">
        <f>IF(F95&gt;A74,0,1)</f>
        <v>1</v>
      </c>
      <c r="H95" s="1">
        <f t="shared" si="11"/>
        <v>-0.65649337678175279</v>
      </c>
      <c r="I95" s="1">
        <f t="shared" si="12"/>
        <v>-8.2567370495402623E-2</v>
      </c>
      <c r="J95" s="1" t="b">
        <f t="shared" si="13"/>
        <v>0</v>
      </c>
      <c r="K95" s="1">
        <f t="shared" si="14"/>
        <v>1</v>
      </c>
    </row>
    <row r="96" spans="1:11" x14ac:dyDescent="0.3">
      <c r="A96" s="1">
        <f t="shared" si="15"/>
        <v>20</v>
      </c>
      <c r="B96" s="1">
        <f t="shared" si="8"/>
        <v>1.5608631558693553</v>
      </c>
      <c r="C96" s="1">
        <f t="shared" si="9"/>
        <v>-0.88231660284004121</v>
      </c>
      <c r="D96" s="1">
        <f>B96-A73</f>
        <v>2.5209608233397054</v>
      </c>
      <c r="E96" s="1">
        <f>C96-B73</f>
        <v>-0.10175352422877759</v>
      </c>
      <c r="F96" s="1">
        <f t="shared" si="10"/>
        <v>6.3655972525065811</v>
      </c>
      <c r="G96" s="1">
        <f>IF(F96&gt;A74,0,1)</f>
        <v>0</v>
      </c>
      <c r="H96" s="1">
        <f t="shared" si="11"/>
        <v>0</v>
      </c>
      <c r="I96" s="1">
        <f t="shared" si="12"/>
        <v>0</v>
      </c>
      <c r="J96" s="1" t="b">
        <f t="shared" si="13"/>
        <v>0</v>
      </c>
      <c r="K96" s="1">
        <f t="shared" si="14"/>
        <v>0</v>
      </c>
    </row>
    <row r="97" spans="1:11" x14ac:dyDescent="0.3">
      <c r="A97" s="1">
        <f t="shared" si="15"/>
        <v>21</v>
      </c>
      <c r="B97" s="1">
        <f t="shared" si="8"/>
        <v>0.88259545582414145</v>
      </c>
      <c r="C97" s="1">
        <f t="shared" si="9"/>
        <v>-0.34472540312448546</v>
      </c>
      <c r="D97" s="1">
        <f>B97-A73</f>
        <v>1.8426931232944916</v>
      </c>
      <c r="E97" s="1">
        <f>C97-B73</f>
        <v>0.43583767548677815</v>
      </c>
      <c r="F97" s="1">
        <f t="shared" si="10"/>
        <v>3.5854724260105266</v>
      </c>
      <c r="G97" s="1">
        <f>IF(F97&gt;A74,0,1)</f>
        <v>0</v>
      </c>
      <c r="H97" s="1">
        <f t="shared" si="11"/>
        <v>0</v>
      </c>
      <c r="I97" s="1">
        <f t="shared" si="12"/>
        <v>0</v>
      </c>
      <c r="J97" s="1" t="b">
        <f t="shared" si="13"/>
        <v>0</v>
      </c>
      <c r="K97" s="1">
        <f t="shared" si="14"/>
        <v>0</v>
      </c>
    </row>
    <row r="98" spans="1:11" x14ac:dyDescent="0.3">
      <c r="A98" s="1">
        <f t="shared" si="15"/>
        <v>22</v>
      </c>
      <c r="B98" s="1">
        <f t="shared" si="8"/>
        <v>-1.448572631894242</v>
      </c>
      <c r="C98" s="1">
        <f t="shared" si="9"/>
        <v>-0.34361884044202545</v>
      </c>
      <c r="D98" s="1">
        <f>B98-A73</f>
        <v>-0.48847496442389171</v>
      </c>
      <c r="E98" s="1">
        <f>C98-B73</f>
        <v>0.43694423816923816</v>
      </c>
      <c r="F98" s="1">
        <f t="shared" si="10"/>
        <v>0.42952805813821821</v>
      </c>
      <c r="G98" s="1">
        <f>IF(F98&gt;A74,0,1)</f>
        <v>1</v>
      </c>
      <c r="H98" s="1">
        <f t="shared" si="11"/>
        <v>-1.448572631894242</v>
      </c>
      <c r="I98" s="1">
        <f t="shared" si="12"/>
        <v>-0.34361884044202545</v>
      </c>
      <c r="J98" s="1" t="b">
        <f t="shared" si="13"/>
        <v>0</v>
      </c>
      <c r="K98" s="1">
        <f t="shared" si="14"/>
        <v>0</v>
      </c>
    </row>
    <row r="99" spans="1:11" x14ac:dyDescent="0.3">
      <c r="A99" s="1">
        <f t="shared" si="15"/>
        <v>23</v>
      </c>
      <c r="B99" s="1">
        <f t="shared" si="8"/>
        <v>0.24957004832029139</v>
      </c>
      <c r="C99" s="1">
        <f t="shared" si="9"/>
        <v>-0.904319103180666</v>
      </c>
      <c r="D99" s="1">
        <f>B99-A73</f>
        <v>1.2096677157906417</v>
      </c>
      <c r="E99" s="1">
        <f>C99-B73</f>
        <v>-0.12375602456940238</v>
      </c>
      <c r="F99" s="1">
        <f t="shared" si="10"/>
        <v>1.4786115362433712</v>
      </c>
      <c r="G99" s="1">
        <f>IF(F99&gt;A74,0,1)</f>
        <v>0</v>
      </c>
      <c r="H99" s="1">
        <f t="shared" si="11"/>
        <v>0</v>
      </c>
      <c r="I99" s="1">
        <f t="shared" si="12"/>
        <v>0</v>
      </c>
      <c r="J99" s="1" t="b">
        <f t="shared" si="13"/>
        <v>0</v>
      </c>
      <c r="K99" s="1">
        <f t="shared" si="14"/>
        <v>0</v>
      </c>
    </row>
    <row r="100" spans="1:11" x14ac:dyDescent="0.3">
      <c r="A100" s="1">
        <f t="shared" si="15"/>
        <v>24</v>
      </c>
      <c r="B100" s="1">
        <f t="shared" si="8"/>
        <v>0.85200760003422993</v>
      </c>
      <c r="C100" s="1">
        <f t="shared" si="9"/>
        <v>0.92890453980190713</v>
      </c>
      <c r="D100" s="1">
        <f>B100-A73</f>
        <v>1.8121052675045801</v>
      </c>
      <c r="E100" s="1">
        <f>C100-B73</f>
        <v>1.7094676184131707</v>
      </c>
      <c r="F100" s="1">
        <f t="shared" si="10"/>
        <v>6.2060050389210435</v>
      </c>
      <c r="G100" s="1">
        <f>IF(F100&gt;A74,0,1)</f>
        <v>0</v>
      </c>
      <c r="H100" s="1">
        <f t="shared" si="11"/>
        <v>0</v>
      </c>
      <c r="I100" s="1">
        <f t="shared" si="12"/>
        <v>0</v>
      </c>
      <c r="J100" s="1" t="b">
        <f t="shared" si="13"/>
        <v>0</v>
      </c>
      <c r="K100" s="1">
        <f t="shared" si="14"/>
        <v>0</v>
      </c>
    </row>
    <row r="101" spans="1:11" x14ac:dyDescent="0.3">
      <c r="A101" s="1">
        <f t="shared" si="15"/>
        <v>25</v>
      </c>
      <c r="B101" s="1">
        <f t="shared" si="8"/>
        <v>0.13788092419104772</v>
      </c>
      <c r="C101" s="1">
        <f t="shared" si="9"/>
        <v>0.37480457384351251</v>
      </c>
      <c r="D101" s="1">
        <f>B101-A73</f>
        <v>1.097978591661398</v>
      </c>
      <c r="E101" s="1">
        <f>C101-B73</f>
        <v>1.155367652454776</v>
      </c>
      <c r="F101" s="1">
        <f t="shared" si="10"/>
        <v>2.5404314000856072</v>
      </c>
      <c r="G101" s="1">
        <f>IF(F101&gt;A74,0,1)</f>
        <v>0</v>
      </c>
      <c r="H101" s="1">
        <f t="shared" si="11"/>
        <v>0</v>
      </c>
      <c r="I101" s="1">
        <f t="shared" si="12"/>
        <v>0</v>
      </c>
      <c r="J101" s="1" t="b">
        <f t="shared" si="13"/>
        <v>0</v>
      </c>
      <c r="K101" s="1">
        <f t="shared" si="14"/>
        <v>0</v>
      </c>
    </row>
    <row r="102" spans="1:11" x14ac:dyDescent="0.3">
      <c r="A102" s="3">
        <f t="shared" si="15"/>
        <v>26</v>
      </c>
      <c r="B102" s="3">
        <f t="shared" si="8"/>
        <v>-0.75780221037639195</v>
      </c>
      <c r="C102" s="3">
        <f t="shared" si="9"/>
        <v>-1.0713892751965188</v>
      </c>
      <c r="D102" s="3">
        <f>B102-A73</f>
        <v>0.20229545709395835</v>
      </c>
      <c r="E102" s="3">
        <f>C102-B73</f>
        <v>-0.29082619658525521</v>
      </c>
      <c r="F102" s="3">
        <f t="shared" si="10"/>
        <v>0.12550332858109906</v>
      </c>
      <c r="G102" s="3">
        <f>IF(F102&gt;A74,0,1)</f>
        <v>1</v>
      </c>
      <c r="H102" s="3">
        <f t="shared" si="11"/>
        <v>-0.75780221037639195</v>
      </c>
      <c r="I102" s="3">
        <f t="shared" si="12"/>
        <v>-1.0713892751965188</v>
      </c>
      <c r="J102" s="3" t="b">
        <f t="shared" si="13"/>
        <v>1</v>
      </c>
      <c r="K102" s="3">
        <f t="shared" si="14"/>
        <v>0</v>
      </c>
    </row>
    <row r="103" spans="1:11" x14ac:dyDescent="0.3">
      <c r="A103" s="1">
        <f t="shared" si="15"/>
        <v>27</v>
      </c>
      <c r="B103" s="1">
        <f t="shared" si="8"/>
        <v>0.89299347667304085</v>
      </c>
      <c r="C103" s="1">
        <f t="shared" si="9"/>
        <v>-1.1005253304507057</v>
      </c>
      <c r="D103" s="1">
        <f>B103-A73</f>
        <v>1.853091144143391</v>
      </c>
      <c r="E103" s="1">
        <f>C103-B73</f>
        <v>-0.31996225183944205</v>
      </c>
      <c r="F103" s="1">
        <f t="shared" si="10"/>
        <v>3.5363226311048286</v>
      </c>
      <c r="G103" s="1">
        <f>IF(F103&gt;A74,0,1)</f>
        <v>0</v>
      </c>
      <c r="H103" s="1">
        <f t="shared" si="11"/>
        <v>0</v>
      </c>
      <c r="I103" s="1">
        <f t="shared" si="12"/>
        <v>0</v>
      </c>
      <c r="J103" s="1" t="b">
        <f t="shared" si="13"/>
        <v>0</v>
      </c>
      <c r="K103" s="1">
        <f t="shared" si="14"/>
        <v>0</v>
      </c>
    </row>
    <row r="104" spans="1:11" x14ac:dyDescent="0.3">
      <c r="A104" s="1">
        <f t="shared" si="15"/>
        <v>28</v>
      </c>
      <c r="B104" s="1">
        <f t="shared" si="8"/>
        <v>-0.77563893277149387</v>
      </c>
      <c r="C104" s="1">
        <f t="shared" si="9"/>
        <v>-0.17871968600735788</v>
      </c>
      <c r="D104" s="1">
        <f>B104-A73</f>
        <v>0.18445873469885643</v>
      </c>
      <c r="E104" s="1">
        <f>C104-B73</f>
        <v>0.60184339260390574</v>
      </c>
      <c r="F104" s="1">
        <f t="shared" si="10"/>
        <v>0.39624049402768213</v>
      </c>
      <c r="G104" s="1">
        <f>IF(F104&gt;A74,0,1)</f>
        <v>1</v>
      </c>
      <c r="H104" s="1">
        <f t="shared" si="11"/>
        <v>-0.77563893277149387</v>
      </c>
      <c r="I104" s="1">
        <f t="shared" si="12"/>
        <v>-0.17871968600735788</v>
      </c>
      <c r="J104" s="1" t="b">
        <f t="shared" si="13"/>
        <v>0</v>
      </c>
      <c r="K104" s="1">
        <f t="shared" si="14"/>
        <v>0</v>
      </c>
    </row>
    <row r="105" spans="1:11" x14ac:dyDescent="0.3">
      <c r="A105" s="1">
        <f t="shared" si="15"/>
        <v>29</v>
      </c>
      <c r="B105" s="1">
        <f t="shared" si="8"/>
        <v>1.9813318465562726</v>
      </c>
      <c r="C105" s="1">
        <f t="shared" si="9"/>
        <v>1.3015684025001548</v>
      </c>
      <c r="D105" s="1">
        <f>B105-A73</f>
        <v>2.9414295140266229</v>
      </c>
      <c r="E105" s="1">
        <f>C105-B73</f>
        <v>2.0821314811114187</v>
      </c>
      <c r="F105" s="1">
        <f t="shared" si="10"/>
        <v>12.987279090622126</v>
      </c>
      <c r="G105" s="1">
        <f>IF(F105&gt;A74,0,1)</f>
        <v>0</v>
      </c>
      <c r="H105" s="1">
        <f t="shared" si="11"/>
        <v>0</v>
      </c>
      <c r="I105" s="1">
        <f t="shared" si="12"/>
        <v>0</v>
      </c>
      <c r="J105" s="1" t="b">
        <f t="shared" si="13"/>
        <v>0</v>
      </c>
      <c r="K105" s="1">
        <f t="shared" si="14"/>
        <v>0</v>
      </c>
    </row>
    <row r="106" spans="1:11" x14ac:dyDescent="0.3">
      <c r="A106" s="1">
        <f t="shared" si="15"/>
        <v>30</v>
      </c>
      <c r="B106" s="1">
        <f t="shared" si="8"/>
        <v>-0.26493784558919387</v>
      </c>
      <c r="C106" s="1">
        <f t="shared" si="9"/>
        <v>0.27093650056274449</v>
      </c>
      <c r="D106" s="1">
        <f>B106-A73</f>
        <v>0.69515982188115644</v>
      </c>
      <c r="E106" s="1">
        <f>C106-B73</f>
        <v>1.051499579174008</v>
      </c>
      <c r="F106" s="1">
        <f t="shared" si="10"/>
        <v>1.5888985429609572</v>
      </c>
      <c r="G106" s="1">
        <f>IF(F106&gt;A74,0,1)</f>
        <v>0</v>
      </c>
      <c r="H106" s="1">
        <f t="shared" si="11"/>
        <v>0</v>
      </c>
      <c r="I106" s="1">
        <f t="shared" si="12"/>
        <v>0</v>
      </c>
      <c r="J106" s="1" t="b">
        <f t="shared" si="13"/>
        <v>0</v>
      </c>
      <c r="K106" s="1">
        <f t="shared" si="14"/>
        <v>0</v>
      </c>
    </row>
    <row r="107" spans="1:11" x14ac:dyDescent="0.3">
      <c r="F107" s="1" t="s">
        <v>16</v>
      </c>
      <c r="G107" s="1">
        <f>SUM(G77:G106)</f>
        <v>7</v>
      </c>
      <c r="J107" s="1" t="s">
        <v>16</v>
      </c>
      <c r="K107" s="1">
        <f>SUM(K77:K106)</f>
        <v>1</v>
      </c>
    </row>
    <row r="109" spans="1:11" x14ac:dyDescent="0.3">
      <c r="A109" s="1" t="s">
        <v>26</v>
      </c>
      <c r="B109" s="1">
        <f>B72+1</f>
        <v>2</v>
      </c>
    </row>
    <row r="110" spans="1:11" x14ac:dyDescent="0.3">
      <c r="A110" s="1">
        <f>SUM(H77:H106)/G107</f>
        <v>-0.91672562594340778</v>
      </c>
      <c r="B110" s="1">
        <f>SUM(I77:I106)/G107</f>
        <v>-0.68084940602328348</v>
      </c>
    </row>
    <row r="111" spans="1:11" x14ac:dyDescent="0.3">
      <c r="A111" s="1">
        <f>A74</f>
        <v>1</v>
      </c>
      <c r="B111" s="1">
        <f>B74</f>
        <v>0.44721359549995793</v>
      </c>
    </row>
    <row r="113" spans="1:11" x14ac:dyDescent="0.3">
      <c r="A113" s="1" t="s">
        <v>7</v>
      </c>
      <c r="B113" s="1" t="s">
        <v>8</v>
      </c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  <c r="I113" s="1" t="s">
        <v>15</v>
      </c>
      <c r="J113" s="1" t="s">
        <v>22</v>
      </c>
      <c r="K113" s="1" t="s">
        <v>23</v>
      </c>
    </row>
    <row r="114" spans="1:11" x14ac:dyDescent="0.3">
      <c r="A114" s="1">
        <v>1</v>
      </c>
      <c r="B114" s="1">
        <f>INDEX(A$3:A$32,A114)</f>
        <v>-2.5543663986074772</v>
      </c>
      <c r="C114" s="1">
        <f>INDEX(B$3:B$32,A114)</f>
        <v>-0.32117082445948669</v>
      </c>
      <c r="D114" s="1">
        <f>B114-A110</f>
        <v>-1.6376407726640694</v>
      </c>
      <c r="E114" s="1">
        <f>C114-B110</f>
        <v>0.35967858156379678</v>
      </c>
      <c r="F114" s="1">
        <f>SUMPRODUCT(D114:E114,D114:E114)</f>
        <v>2.8112359823275148</v>
      </c>
      <c r="G114" s="1">
        <f>IF(F114&gt;A111,0,1)</f>
        <v>0</v>
      </c>
      <c r="H114" s="1">
        <f>G114*B114</f>
        <v>0</v>
      </c>
      <c r="I114" s="1">
        <f>G114*C114</f>
        <v>0</v>
      </c>
      <c r="J114" s="1" t="b">
        <f>F114&lt;B$37*B$37</f>
        <v>0</v>
      </c>
      <c r="K114" s="1">
        <f>IF(G114=G77,0,1)</f>
        <v>0</v>
      </c>
    </row>
    <row r="115" spans="1:11" x14ac:dyDescent="0.3">
      <c r="A115" s="1">
        <f>A114+1</f>
        <v>2</v>
      </c>
      <c r="B115" s="1">
        <f t="shared" ref="B115:B143" si="16">INDEX(A$3:A$32,A115)</f>
        <v>-1.2240815571424164</v>
      </c>
      <c r="C115" s="1">
        <f t="shared" ref="C115:C143" si="17">INDEX(B$3:B$32,A115)</f>
        <v>-0.90805256425299141</v>
      </c>
      <c r="D115" s="1">
        <f>B115-A110</f>
        <v>-0.30735593119900861</v>
      </c>
      <c r="E115" s="1">
        <f>C115-B110</f>
        <v>-0.22720315822970794</v>
      </c>
      <c r="F115" s="1">
        <f t="shared" ref="F115:F143" si="18">SUMPRODUCT(D115:E115,D115:E115)</f>
        <v>0.14608894355276342</v>
      </c>
      <c r="G115" s="1">
        <f>IF(F115&gt;A111,0,1)</f>
        <v>1</v>
      </c>
      <c r="H115" s="1">
        <f t="shared" ref="H115:H143" si="19">G115*B115</f>
        <v>-1.2240815571424164</v>
      </c>
      <c r="I115" s="1">
        <f t="shared" ref="I115:I143" si="20">G115*C115</f>
        <v>-0.90805256425299141</v>
      </c>
      <c r="J115" s="1" t="b">
        <f t="shared" ref="J115:J143" si="21">F115&lt;B$37*B$37</f>
        <v>1</v>
      </c>
      <c r="K115" s="1">
        <f t="shared" ref="K115:K143" si="22">IF(G115=G78,0,1)</f>
        <v>0</v>
      </c>
    </row>
    <row r="116" spans="1:11" x14ac:dyDescent="0.3">
      <c r="A116" s="1">
        <f t="shared" ref="A116:A143" si="23">A115+1</f>
        <v>3</v>
      </c>
      <c r="B116" s="1">
        <f t="shared" si="16"/>
        <v>0.86325974139383788</v>
      </c>
      <c r="C116" s="1">
        <f t="shared" si="17"/>
        <v>0.12564563592505235</v>
      </c>
      <c r="D116" s="1">
        <f>B116-A110</f>
        <v>1.7799853673372457</v>
      </c>
      <c r="E116" s="1">
        <f>C116-B110</f>
        <v>0.80649504194833588</v>
      </c>
      <c r="F116" s="1">
        <f t="shared" si="18"/>
        <v>3.8187821606219576</v>
      </c>
      <c r="G116" s="1">
        <f>IF(F116&gt;A111,0,1)</f>
        <v>0</v>
      </c>
      <c r="H116" s="1">
        <f t="shared" si="19"/>
        <v>0</v>
      </c>
      <c r="I116" s="1">
        <f t="shared" si="20"/>
        <v>0</v>
      </c>
      <c r="J116" s="1" t="b">
        <f t="shared" si="21"/>
        <v>0</v>
      </c>
      <c r="K116" s="1">
        <f t="shared" si="22"/>
        <v>0</v>
      </c>
    </row>
    <row r="117" spans="1:11" x14ac:dyDescent="0.3">
      <c r="A117" s="1">
        <f t="shared" si="23"/>
        <v>4</v>
      </c>
      <c r="B117" s="1">
        <f t="shared" si="16"/>
        <v>0.50524742935838618</v>
      </c>
      <c r="C117" s="1">
        <f t="shared" si="17"/>
        <v>-0.52133903363444312</v>
      </c>
      <c r="D117" s="1">
        <f>B117-A110</f>
        <v>1.421973055301794</v>
      </c>
      <c r="E117" s="1">
        <f>C117-B110</f>
        <v>0.15951037238884036</v>
      </c>
      <c r="F117" s="1">
        <f t="shared" si="18"/>
        <v>2.0474509289039453</v>
      </c>
      <c r="G117" s="1">
        <f>IF(F117&gt;A111,0,1)</f>
        <v>0</v>
      </c>
      <c r="H117" s="1">
        <f t="shared" si="19"/>
        <v>0</v>
      </c>
      <c r="I117" s="1">
        <f t="shared" si="20"/>
        <v>0</v>
      </c>
      <c r="J117" s="1" t="b">
        <f t="shared" si="21"/>
        <v>0</v>
      </c>
      <c r="K117" s="1">
        <f t="shared" si="22"/>
        <v>0</v>
      </c>
    </row>
    <row r="118" spans="1:11" x14ac:dyDescent="0.3">
      <c r="A118" s="1">
        <f t="shared" si="23"/>
        <v>5</v>
      </c>
      <c r="B118" s="1">
        <f t="shared" si="16"/>
        <v>1.2407075520907429</v>
      </c>
      <c r="C118" s="1">
        <f t="shared" si="17"/>
        <v>1.1375317786926569</v>
      </c>
      <c r="D118" s="1">
        <f>B118-A110</f>
        <v>2.1574331780341507</v>
      </c>
      <c r="E118" s="1">
        <f>C118-B110</f>
        <v>1.8183811847159403</v>
      </c>
      <c r="F118" s="1">
        <f t="shared" si="18"/>
        <v>7.9610280506114819</v>
      </c>
      <c r="G118" s="1">
        <f>IF(F118&gt;A111,0,1)</f>
        <v>0</v>
      </c>
      <c r="H118" s="1">
        <f t="shared" si="19"/>
        <v>0</v>
      </c>
      <c r="I118" s="1">
        <f t="shared" si="20"/>
        <v>0</v>
      </c>
      <c r="J118" s="1" t="b">
        <f t="shared" si="21"/>
        <v>0</v>
      </c>
      <c r="K118" s="1">
        <f t="shared" si="22"/>
        <v>0</v>
      </c>
    </row>
    <row r="119" spans="1:11" x14ac:dyDescent="0.3">
      <c r="A119" s="1">
        <f t="shared" si="23"/>
        <v>6</v>
      </c>
      <c r="B119" s="1">
        <f t="shared" si="16"/>
        <v>2.4059380553909229</v>
      </c>
      <c r="C119" s="1">
        <f t="shared" si="17"/>
        <v>-0.36357269897985933</v>
      </c>
      <c r="D119" s="1">
        <f>B119-A110</f>
        <v>3.3226636813343307</v>
      </c>
      <c r="E119" s="1">
        <f>C119-B110</f>
        <v>0.31727670704342414</v>
      </c>
      <c r="F119" s="1">
        <f t="shared" si="18"/>
        <v>11.140758448090525</v>
      </c>
      <c r="G119" s="1">
        <f>IF(F119&gt;A111,0,1)</f>
        <v>0</v>
      </c>
      <c r="H119" s="1">
        <f t="shared" si="19"/>
        <v>0</v>
      </c>
      <c r="I119" s="1">
        <f t="shared" si="20"/>
        <v>0</v>
      </c>
      <c r="J119" s="1" t="b">
        <f t="shared" si="21"/>
        <v>0</v>
      </c>
      <c r="K119" s="1">
        <f t="shared" si="22"/>
        <v>0</v>
      </c>
    </row>
    <row r="120" spans="1:11" x14ac:dyDescent="0.3">
      <c r="A120" s="1">
        <f t="shared" si="23"/>
        <v>7</v>
      </c>
      <c r="B120" s="1">
        <f t="shared" si="16"/>
        <v>0.38095633095156323</v>
      </c>
      <c r="C120" s="1">
        <f t="shared" si="17"/>
        <v>3.0801527331652849</v>
      </c>
      <c r="D120" s="1">
        <f>B120-A110</f>
        <v>1.2976819568949711</v>
      </c>
      <c r="E120" s="1">
        <f>C120-B110</f>
        <v>3.7610021391885686</v>
      </c>
      <c r="F120" s="1">
        <f t="shared" si="18"/>
        <v>15.829115552231752</v>
      </c>
      <c r="G120" s="1">
        <f>IF(F120&gt;A111,0,1)</f>
        <v>0</v>
      </c>
      <c r="H120" s="1">
        <f t="shared" si="19"/>
        <v>0</v>
      </c>
      <c r="I120" s="1">
        <f t="shared" si="20"/>
        <v>0</v>
      </c>
      <c r="J120" s="1" t="b">
        <f t="shared" si="21"/>
        <v>0</v>
      </c>
      <c r="K120" s="1">
        <f t="shared" si="22"/>
        <v>0</v>
      </c>
    </row>
    <row r="121" spans="1:11" x14ac:dyDescent="0.3">
      <c r="A121" s="1">
        <f t="shared" si="23"/>
        <v>8</v>
      </c>
      <c r="B121" s="1">
        <f t="shared" si="16"/>
        <v>-1.2946330775211872</v>
      </c>
      <c r="C121" s="1">
        <f t="shared" si="17"/>
        <v>1.547786941224466</v>
      </c>
      <c r="D121" s="1">
        <f>B121-A110</f>
        <v>-0.37790745157777939</v>
      </c>
      <c r="E121" s="1">
        <f>C121-B110</f>
        <v>2.2286363472477495</v>
      </c>
      <c r="F121" s="1">
        <f t="shared" si="18"/>
        <v>5.1096340102318036</v>
      </c>
      <c r="G121" s="1">
        <f>IF(F121&gt;A111,0,1)</f>
        <v>0</v>
      </c>
      <c r="H121" s="1">
        <f t="shared" si="19"/>
        <v>0</v>
      </c>
      <c r="I121" s="1">
        <f t="shared" si="20"/>
        <v>0</v>
      </c>
      <c r="J121" s="1" t="b">
        <f t="shared" si="21"/>
        <v>0</v>
      </c>
      <c r="K121" s="1">
        <f t="shared" si="22"/>
        <v>0</v>
      </c>
    </row>
    <row r="122" spans="1:11" x14ac:dyDescent="0.3">
      <c r="A122" s="1">
        <f t="shared" si="23"/>
        <v>9</v>
      </c>
      <c r="B122" s="1">
        <f t="shared" si="16"/>
        <v>-1.061157717861017</v>
      </c>
      <c r="C122" s="1">
        <f t="shared" si="17"/>
        <v>0.22256318341291925</v>
      </c>
      <c r="D122" s="1">
        <f>B122-A110</f>
        <v>-0.1444320919176092</v>
      </c>
      <c r="E122" s="1">
        <f>C122-B110</f>
        <v>0.90341258943620273</v>
      </c>
      <c r="F122" s="1">
        <f t="shared" si="18"/>
        <v>0.83701493592752174</v>
      </c>
      <c r="G122" s="1">
        <f>IF(F122&gt;A111,0,1)</f>
        <v>1</v>
      </c>
      <c r="H122" s="1">
        <f t="shared" si="19"/>
        <v>-1.061157717861017</v>
      </c>
      <c r="I122" s="1">
        <f t="shared" si="20"/>
        <v>0.22256318341291925</v>
      </c>
      <c r="J122" s="1" t="b">
        <f t="shared" si="21"/>
        <v>0</v>
      </c>
      <c r="K122" s="1">
        <f t="shared" si="22"/>
        <v>1</v>
      </c>
    </row>
    <row r="123" spans="1:11" x14ac:dyDescent="0.3">
      <c r="A123" s="1">
        <f t="shared" si="23"/>
        <v>10</v>
      </c>
      <c r="B123" s="1">
        <f t="shared" si="16"/>
        <v>-0.12843118010240348</v>
      </c>
      <c r="C123" s="1">
        <f t="shared" si="17"/>
        <v>0.41060225425359065</v>
      </c>
      <c r="D123" s="1">
        <f>B123-A110</f>
        <v>0.78829444584100428</v>
      </c>
      <c r="E123" s="1">
        <f>C123-B110</f>
        <v>1.0914516602768742</v>
      </c>
      <c r="F123" s="1">
        <f t="shared" si="18"/>
        <v>1.8126748600649212</v>
      </c>
      <c r="G123" s="1">
        <f>IF(F123&gt;A111,0,1)</f>
        <v>0</v>
      </c>
      <c r="H123" s="1">
        <f t="shared" si="19"/>
        <v>0</v>
      </c>
      <c r="I123" s="1">
        <f t="shared" si="20"/>
        <v>0</v>
      </c>
      <c r="J123" s="1" t="b">
        <f t="shared" si="21"/>
        <v>0</v>
      </c>
      <c r="K123" s="1">
        <f t="shared" si="22"/>
        <v>0</v>
      </c>
    </row>
    <row r="124" spans="1:11" x14ac:dyDescent="0.3">
      <c r="A124" s="1">
        <f t="shared" si="23"/>
        <v>11</v>
      </c>
      <c r="B124" s="1">
        <f t="shared" si="16"/>
        <v>0.65164589913931725</v>
      </c>
      <c r="C124" s="1">
        <f t="shared" si="17"/>
        <v>2.0672828517285664</v>
      </c>
      <c r="D124" s="1">
        <f>B124-A110</f>
        <v>1.568371525082725</v>
      </c>
      <c r="E124" s="1">
        <f>C124-B110</f>
        <v>2.7481322577518501</v>
      </c>
      <c r="F124" s="1">
        <f t="shared" si="18"/>
        <v>10.012020146786593</v>
      </c>
      <c r="G124" s="1">
        <f>IF(F124&gt;A111,0,1)</f>
        <v>0</v>
      </c>
      <c r="H124" s="1">
        <f t="shared" si="19"/>
        <v>0</v>
      </c>
      <c r="I124" s="1">
        <f t="shared" si="20"/>
        <v>0</v>
      </c>
      <c r="J124" s="1" t="b">
        <f t="shared" si="21"/>
        <v>0</v>
      </c>
      <c r="K124" s="1">
        <f t="shared" si="22"/>
        <v>0</v>
      </c>
    </row>
    <row r="125" spans="1:11" x14ac:dyDescent="0.3">
      <c r="A125" s="1">
        <f t="shared" si="23"/>
        <v>12</v>
      </c>
      <c r="B125" s="1">
        <f t="shared" si="16"/>
        <v>-0.74912760415551138</v>
      </c>
      <c r="C125" s="1">
        <f t="shared" si="17"/>
        <v>-1.5223396825075397</v>
      </c>
      <c r="D125" s="1">
        <f>B125-A110</f>
        <v>0.1675980217878964</v>
      </c>
      <c r="E125" s="1">
        <f>C125-B110</f>
        <v>-0.84149027648425623</v>
      </c>
      <c r="F125" s="1">
        <f t="shared" si="18"/>
        <v>0.73619498232476621</v>
      </c>
      <c r="G125" s="1">
        <f>IF(F125&gt;A111,0,1)</f>
        <v>1</v>
      </c>
      <c r="H125" s="1">
        <f t="shared" si="19"/>
        <v>-0.74912760415551138</v>
      </c>
      <c r="I125" s="1">
        <f t="shared" si="20"/>
        <v>-1.5223396825075397</v>
      </c>
      <c r="J125" s="1" t="b">
        <f t="shared" si="21"/>
        <v>0</v>
      </c>
      <c r="K125" s="1">
        <f t="shared" si="22"/>
        <v>0</v>
      </c>
    </row>
    <row r="126" spans="1:11" x14ac:dyDescent="0.3">
      <c r="A126" s="1">
        <f t="shared" si="23"/>
        <v>13</v>
      </c>
      <c r="B126" s="1">
        <f t="shared" si="16"/>
        <v>1.4733636779292958</v>
      </c>
      <c r="C126" s="1">
        <f t="shared" si="17"/>
        <v>-0.73102419729287049</v>
      </c>
      <c r="D126" s="1">
        <f>B126-A110</f>
        <v>2.3900893038727036</v>
      </c>
      <c r="E126" s="1">
        <f>C126-B110</f>
        <v>-5.0174791269587016E-2</v>
      </c>
      <c r="F126" s="1">
        <f t="shared" si="18"/>
        <v>5.7150443901656507</v>
      </c>
      <c r="G126" s="1">
        <f>IF(F126&gt;A111,0,1)</f>
        <v>0</v>
      </c>
      <c r="H126" s="1">
        <f t="shared" si="19"/>
        <v>0</v>
      </c>
      <c r="I126" s="1">
        <f t="shared" si="20"/>
        <v>0</v>
      </c>
      <c r="J126" s="1" t="b">
        <f t="shared" si="21"/>
        <v>0</v>
      </c>
      <c r="K126" s="1">
        <f t="shared" si="22"/>
        <v>0</v>
      </c>
    </row>
    <row r="127" spans="1:11" x14ac:dyDescent="0.3">
      <c r="A127" s="3">
        <f t="shared" si="23"/>
        <v>14</v>
      </c>
      <c r="B127" s="3">
        <f t="shared" si="16"/>
        <v>-0.80536306848204697</v>
      </c>
      <c r="C127" s="3">
        <f t="shared" si="17"/>
        <v>-0.65925842326114859</v>
      </c>
      <c r="D127" s="3">
        <f>B127-A110</f>
        <v>0.11136255746136081</v>
      </c>
      <c r="E127" s="3">
        <f>C127-B110</f>
        <v>2.1590982762134892E-2</v>
      </c>
      <c r="F127" s="3">
        <f t="shared" si="18"/>
        <v>1.2867789740969695E-2</v>
      </c>
      <c r="G127" s="3">
        <f>IF(F127&gt;A111,0,1)</f>
        <v>1</v>
      </c>
      <c r="H127" s="3">
        <f t="shared" si="19"/>
        <v>-0.80536306848204697</v>
      </c>
      <c r="I127" s="3">
        <f t="shared" si="20"/>
        <v>-0.65925842326114859</v>
      </c>
      <c r="J127" s="3" t="b">
        <f t="shared" si="21"/>
        <v>1</v>
      </c>
      <c r="K127" s="3">
        <f t="shared" si="22"/>
        <v>0</v>
      </c>
    </row>
    <row r="128" spans="1:11" x14ac:dyDescent="0.3">
      <c r="A128" s="1">
        <f t="shared" si="23"/>
        <v>15</v>
      </c>
      <c r="B128" s="1">
        <f t="shared" si="16"/>
        <v>1.340399419497915</v>
      </c>
      <c r="C128" s="1">
        <f t="shared" si="17"/>
        <v>0.24333788963397013</v>
      </c>
      <c r="D128" s="1">
        <f>B128-A110</f>
        <v>2.257125045441323</v>
      </c>
      <c r="E128" s="1">
        <f>C128-B110</f>
        <v>0.92418729565725366</v>
      </c>
      <c r="F128" s="1">
        <f t="shared" si="18"/>
        <v>5.9487356282127619</v>
      </c>
      <c r="G128" s="1">
        <f>IF(F128&gt;A111,0,1)</f>
        <v>0</v>
      </c>
      <c r="H128" s="1">
        <f t="shared" si="19"/>
        <v>0</v>
      </c>
      <c r="I128" s="1">
        <f t="shared" si="20"/>
        <v>0</v>
      </c>
      <c r="J128" s="1" t="b">
        <f t="shared" si="21"/>
        <v>0</v>
      </c>
      <c r="K128" s="1">
        <f t="shared" si="22"/>
        <v>0</v>
      </c>
    </row>
    <row r="129" spans="1:11" x14ac:dyDescent="0.3">
      <c r="A129" s="1">
        <f t="shared" si="23"/>
        <v>16</v>
      </c>
      <c r="B129" s="1">
        <f t="shared" si="16"/>
        <v>0.41791419398616159</v>
      </c>
      <c r="C129" s="1">
        <f t="shared" si="17"/>
        <v>0.59139716422315047</v>
      </c>
      <c r="D129" s="1">
        <f>B129-A110</f>
        <v>1.3346398199295693</v>
      </c>
      <c r="E129" s="1">
        <f>C129-B110</f>
        <v>1.2722465702464341</v>
      </c>
      <c r="F129" s="1">
        <f t="shared" si="18"/>
        <v>3.3998747844454478</v>
      </c>
      <c r="G129" s="1">
        <f>IF(F129&gt;A111,0,1)</f>
        <v>0</v>
      </c>
      <c r="H129" s="1">
        <f t="shared" si="19"/>
        <v>0</v>
      </c>
      <c r="I129" s="1">
        <f t="shared" si="20"/>
        <v>0</v>
      </c>
      <c r="J129" s="1" t="b">
        <f t="shared" si="21"/>
        <v>0</v>
      </c>
      <c r="K129" s="1">
        <f t="shared" si="22"/>
        <v>0</v>
      </c>
    </row>
    <row r="130" spans="1:11" x14ac:dyDescent="0.3">
      <c r="A130" s="1">
        <f t="shared" si="23"/>
        <v>17</v>
      </c>
      <c r="B130" s="1">
        <f t="shared" si="16"/>
        <v>1.6399590354936611</v>
      </c>
      <c r="C130" s="1">
        <f t="shared" si="17"/>
        <v>-2.4199478873619218</v>
      </c>
      <c r="D130" s="1">
        <f>B130-A110</f>
        <v>2.5566846614370689</v>
      </c>
      <c r="E130" s="1">
        <f>C130-B110</f>
        <v>-1.7390984813386383</v>
      </c>
      <c r="F130" s="1">
        <f t="shared" si="18"/>
        <v>9.5610999858219365</v>
      </c>
      <c r="G130" s="1">
        <f>IF(F130&gt;A111,0,1)</f>
        <v>0</v>
      </c>
      <c r="H130" s="1">
        <f t="shared" si="19"/>
        <v>0</v>
      </c>
      <c r="I130" s="1">
        <f t="shared" si="20"/>
        <v>0</v>
      </c>
      <c r="J130" s="1" t="b">
        <f t="shared" si="21"/>
        <v>0</v>
      </c>
      <c r="K130" s="1">
        <f t="shared" si="22"/>
        <v>0</v>
      </c>
    </row>
    <row r="131" spans="1:11" x14ac:dyDescent="0.3">
      <c r="A131" s="1">
        <f t="shared" si="23"/>
        <v>18</v>
      </c>
      <c r="B131" s="1">
        <f t="shared" si="16"/>
        <v>0.55982923192349876</v>
      </c>
      <c r="C131" s="1">
        <f t="shared" si="17"/>
        <v>-0.18842597776213385</v>
      </c>
      <c r="D131" s="1">
        <f>B131-A110</f>
        <v>1.4765548578669065</v>
      </c>
      <c r="E131" s="1">
        <f>C131-B110</f>
        <v>0.4924234282611496</v>
      </c>
      <c r="F131" s="1">
        <f t="shared" si="18"/>
        <v>2.4226950809908243</v>
      </c>
      <c r="G131" s="1">
        <f>IF(F131&gt;A111,0,1)</f>
        <v>0</v>
      </c>
      <c r="H131" s="1">
        <f t="shared" si="19"/>
        <v>0</v>
      </c>
      <c r="I131" s="1">
        <f t="shared" si="20"/>
        <v>0</v>
      </c>
      <c r="J131" s="1" t="b">
        <f t="shared" si="21"/>
        <v>0</v>
      </c>
      <c r="K131" s="1">
        <f t="shared" si="22"/>
        <v>0</v>
      </c>
    </row>
    <row r="132" spans="1:11" x14ac:dyDescent="0.3">
      <c r="A132" s="1">
        <f t="shared" si="23"/>
        <v>19</v>
      </c>
      <c r="B132" s="1">
        <f t="shared" si="16"/>
        <v>-0.65649337678175279</v>
      </c>
      <c r="C132" s="1">
        <f t="shared" si="17"/>
        <v>-8.2567370495402623E-2</v>
      </c>
      <c r="D132" s="1">
        <f>B132-A110</f>
        <v>0.26023224916165499</v>
      </c>
      <c r="E132" s="1">
        <f>C132-B110</f>
        <v>0.59828203552788084</v>
      </c>
      <c r="F132" s="1">
        <f t="shared" si="18"/>
        <v>0.4256622175391182</v>
      </c>
      <c r="G132" s="1">
        <f>IF(F132&gt;A111,0,1)</f>
        <v>1</v>
      </c>
      <c r="H132" s="1">
        <f t="shared" si="19"/>
        <v>-0.65649337678175279</v>
      </c>
      <c r="I132" s="1">
        <f t="shared" si="20"/>
        <v>-8.2567370495402623E-2</v>
      </c>
      <c r="J132" s="1" t="b">
        <f t="shared" si="21"/>
        <v>0</v>
      </c>
      <c r="K132" s="1">
        <f t="shared" si="22"/>
        <v>0</v>
      </c>
    </row>
    <row r="133" spans="1:11" x14ac:dyDescent="0.3">
      <c r="A133" s="1">
        <f t="shared" si="23"/>
        <v>20</v>
      </c>
      <c r="B133" s="1">
        <f t="shared" si="16"/>
        <v>1.5608631558693553</v>
      </c>
      <c r="C133" s="1">
        <f t="shared" si="17"/>
        <v>-0.88231660284004121</v>
      </c>
      <c r="D133" s="1">
        <f>B133-A110</f>
        <v>2.4775887818127629</v>
      </c>
      <c r="E133" s="1">
        <f>C133-B110</f>
        <v>-0.20146719681675773</v>
      </c>
      <c r="F133" s="1">
        <f t="shared" si="18"/>
        <v>6.1790352031576532</v>
      </c>
      <c r="G133" s="1">
        <f>IF(F133&gt;A111,0,1)</f>
        <v>0</v>
      </c>
      <c r="H133" s="1">
        <f t="shared" si="19"/>
        <v>0</v>
      </c>
      <c r="I133" s="1">
        <f t="shared" si="20"/>
        <v>0</v>
      </c>
      <c r="J133" s="1" t="b">
        <f t="shared" si="21"/>
        <v>0</v>
      </c>
      <c r="K133" s="1">
        <f t="shared" si="22"/>
        <v>0</v>
      </c>
    </row>
    <row r="134" spans="1:11" x14ac:dyDescent="0.3">
      <c r="A134" s="1">
        <f t="shared" si="23"/>
        <v>21</v>
      </c>
      <c r="B134" s="1">
        <f t="shared" si="16"/>
        <v>0.88259545582414145</v>
      </c>
      <c r="C134" s="1">
        <f t="shared" si="17"/>
        <v>-0.34472540312448546</v>
      </c>
      <c r="D134" s="1">
        <f>B134-A110</f>
        <v>1.7993210817675491</v>
      </c>
      <c r="E134" s="1">
        <f>C134-B110</f>
        <v>0.33612400289879801</v>
      </c>
      <c r="F134" s="1">
        <f t="shared" si="18"/>
        <v>3.3505357006178542</v>
      </c>
      <c r="G134" s="1">
        <f>IF(F134&gt;A111,0,1)</f>
        <v>0</v>
      </c>
      <c r="H134" s="1">
        <f t="shared" si="19"/>
        <v>0</v>
      </c>
      <c r="I134" s="1">
        <f t="shared" si="20"/>
        <v>0</v>
      </c>
      <c r="J134" s="1" t="b">
        <f t="shared" si="21"/>
        <v>0</v>
      </c>
      <c r="K134" s="1">
        <f t="shared" si="22"/>
        <v>0</v>
      </c>
    </row>
    <row r="135" spans="1:11" x14ac:dyDescent="0.3">
      <c r="A135" s="1">
        <f t="shared" si="23"/>
        <v>22</v>
      </c>
      <c r="B135" s="1">
        <f t="shared" si="16"/>
        <v>-1.448572631894242</v>
      </c>
      <c r="C135" s="1">
        <f t="shared" si="17"/>
        <v>-0.34361884044202545</v>
      </c>
      <c r="D135" s="1">
        <f>B135-A110</f>
        <v>-0.53184700595083423</v>
      </c>
      <c r="E135" s="1">
        <f>C135-B110</f>
        <v>0.33723056558125802</v>
      </c>
      <c r="F135" s="1">
        <f t="shared" si="18"/>
        <v>0.39658569210112182</v>
      </c>
      <c r="G135" s="1">
        <f>IF(F135&gt;A111,0,1)</f>
        <v>1</v>
      </c>
      <c r="H135" s="1">
        <f t="shared" si="19"/>
        <v>-1.448572631894242</v>
      </c>
      <c r="I135" s="1">
        <f t="shared" si="20"/>
        <v>-0.34361884044202545</v>
      </c>
      <c r="J135" s="1" t="b">
        <f t="shared" si="21"/>
        <v>0</v>
      </c>
      <c r="K135" s="1">
        <f t="shared" si="22"/>
        <v>0</v>
      </c>
    </row>
    <row r="136" spans="1:11" x14ac:dyDescent="0.3">
      <c r="A136" s="1">
        <f t="shared" si="23"/>
        <v>23</v>
      </c>
      <c r="B136" s="1">
        <f t="shared" si="16"/>
        <v>0.24957004832029139</v>
      </c>
      <c r="C136" s="1">
        <f t="shared" si="17"/>
        <v>-0.904319103180666</v>
      </c>
      <c r="D136" s="1">
        <f>B136-A110</f>
        <v>1.1662956742636992</v>
      </c>
      <c r="E136" s="1">
        <f>C136-B110</f>
        <v>-0.22346969715738252</v>
      </c>
      <c r="F136" s="1">
        <f t="shared" si="18"/>
        <v>1.4101843053538288</v>
      </c>
      <c r="G136" s="1">
        <f>IF(F136&gt;A111,0,1)</f>
        <v>0</v>
      </c>
      <c r="H136" s="1">
        <f t="shared" si="19"/>
        <v>0</v>
      </c>
      <c r="I136" s="1">
        <f t="shared" si="20"/>
        <v>0</v>
      </c>
      <c r="J136" s="1" t="b">
        <f t="shared" si="21"/>
        <v>0</v>
      </c>
      <c r="K136" s="1">
        <f t="shared" si="22"/>
        <v>0</v>
      </c>
    </row>
    <row r="137" spans="1:11" x14ac:dyDescent="0.3">
      <c r="A137" s="1">
        <f t="shared" si="23"/>
        <v>24</v>
      </c>
      <c r="B137" s="1">
        <f t="shared" si="16"/>
        <v>0.85200760003422993</v>
      </c>
      <c r="C137" s="1">
        <f t="shared" si="17"/>
        <v>0.92890453980190713</v>
      </c>
      <c r="D137" s="1">
        <f>B137-A110</f>
        <v>1.7687332259776376</v>
      </c>
      <c r="E137" s="1">
        <f>C137-B110</f>
        <v>1.6097539458251906</v>
      </c>
      <c r="F137" s="1">
        <f t="shared" si="18"/>
        <v>5.7197249907770313</v>
      </c>
      <c r="G137" s="1">
        <f>IF(F137&gt;A111,0,1)</f>
        <v>0</v>
      </c>
      <c r="H137" s="1">
        <f t="shared" si="19"/>
        <v>0</v>
      </c>
      <c r="I137" s="1">
        <f t="shared" si="20"/>
        <v>0</v>
      </c>
      <c r="J137" s="1" t="b">
        <f t="shared" si="21"/>
        <v>0</v>
      </c>
      <c r="K137" s="1">
        <f t="shared" si="22"/>
        <v>0</v>
      </c>
    </row>
    <row r="138" spans="1:11" x14ac:dyDescent="0.3">
      <c r="A138" s="1">
        <f t="shared" si="23"/>
        <v>25</v>
      </c>
      <c r="B138" s="1">
        <f t="shared" si="16"/>
        <v>0.13788092419104772</v>
      </c>
      <c r="C138" s="1">
        <f t="shared" si="17"/>
        <v>0.37480457384351251</v>
      </c>
      <c r="D138" s="1">
        <f>B138-A110</f>
        <v>1.0546065501344555</v>
      </c>
      <c r="E138" s="1">
        <f>C138-B110</f>
        <v>1.0556539798667961</v>
      </c>
      <c r="F138" s="1">
        <f t="shared" si="18"/>
        <v>2.2266003007951038</v>
      </c>
      <c r="G138" s="1">
        <f>IF(F138&gt;A111,0,1)</f>
        <v>0</v>
      </c>
      <c r="H138" s="1">
        <f t="shared" si="19"/>
        <v>0</v>
      </c>
      <c r="I138" s="1">
        <f t="shared" si="20"/>
        <v>0</v>
      </c>
      <c r="J138" s="1" t="b">
        <f t="shared" si="21"/>
        <v>0</v>
      </c>
      <c r="K138" s="1">
        <f t="shared" si="22"/>
        <v>0</v>
      </c>
    </row>
    <row r="139" spans="1:11" x14ac:dyDescent="0.3">
      <c r="A139" s="3">
        <f t="shared" si="23"/>
        <v>26</v>
      </c>
      <c r="B139" s="3">
        <f t="shared" si="16"/>
        <v>-0.75780221037639195</v>
      </c>
      <c r="C139" s="3">
        <f t="shared" si="17"/>
        <v>-1.0713892751965188</v>
      </c>
      <c r="D139" s="3">
        <f>B139-A110</f>
        <v>0.15892341556701584</v>
      </c>
      <c r="E139" s="3">
        <f>C139-B110</f>
        <v>-0.39053986917323535</v>
      </c>
      <c r="F139" s="3">
        <f t="shared" si="18"/>
        <v>0.1777780414293342</v>
      </c>
      <c r="G139" s="3">
        <f>IF(F139&gt;A111,0,1)</f>
        <v>1</v>
      </c>
      <c r="H139" s="3">
        <f t="shared" si="19"/>
        <v>-0.75780221037639195</v>
      </c>
      <c r="I139" s="3">
        <f t="shared" si="20"/>
        <v>-1.0713892751965188</v>
      </c>
      <c r="J139" s="3" t="b">
        <f t="shared" si="21"/>
        <v>1</v>
      </c>
      <c r="K139" s="3">
        <f t="shared" si="22"/>
        <v>0</v>
      </c>
    </row>
    <row r="140" spans="1:11" x14ac:dyDescent="0.3">
      <c r="A140" s="1">
        <f t="shared" si="23"/>
        <v>27</v>
      </c>
      <c r="B140" s="1">
        <f t="shared" si="16"/>
        <v>0.89299347667304085</v>
      </c>
      <c r="C140" s="1">
        <f t="shared" si="17"/>
        <v>-1.1005253304507057</v>
      </c>
      <c r="D140" s="1">
        <f>B140-A110</f>
        <v>1.8097191026164485</v>
      </c>
      <c r="E140" s="1">
        <f>C140-B110</f>
        <v>-0.41967592442742219</v>
      </c>
      <c r="F140" s="1">
        <f t="shared" si="18"/>
        <v>3.4512111119188948</v>
      </c>
      <c r="G140" s="1">
        <f>IF(F140&gt;A111,0,1)</f>
        <v>0</v>
      </c>
      <c r="H140" s="1">
        <f t="shared" si="19"/>
        <v>0</v>
      </c>
      <c r="I140" s="1">
        <f t="shared" si="20"/>
        <v>0</v>
      </c>
      <c r="J140" s="1" t="b">
        <f t="shared" si="21"/>
        <v>0</v>
      </c>
      <c r="K140" s="1">
        <f t="shared" si="22"/>
        <v>0</v>
      </c>
    </row>
    <row r="141" spans="1:11" x14ac:dyDescent="0.3">
      <c r="A141" s="1">
        <f t="shared" si="23"/>
        <v>28</v>
      </c>
      <c r="B141" s="1">
        <f t="shared" si="16"/>
        <v>-0.77563893277149387</v>
      </c>
      <c r="C141" s="1">
        <f t="shared" si="17"/>
        <v>-0.17871968600735788</v>
      </c>
      <c r="D141" s="1">
        <f>B141-A110</f>
        <v>0.14108669317191391</v>
      </c>
      <c r="E141" s="1">
        <f>C141-B110</f>
        <v>0.5021297200159256</v>
      </c>
      <c r="F141" s="1">
        <f t="shared" si="18"/>
        <v>0.27203971071345756</v>
      </c>
      <c r="G141" s="1">
        <f>IF(F141&gt;A111,0,1)</f>
        <v>1</v>
      </c>
      <c r="H141" s="1">
        <f t="shared" si="19"/>
        <v>-0.77563893277149387</v>
      </c>
      <c r="I141" s="1">
        <f t="shared" si="20"/>
        <v>-0.17871968600735788</v>
      </c>
      <c r="J141" s="1" t="b">
        <f t="shared" si="21"/>
        <v>0</v>
      </c>
      <c r="K141" s="1">
        <f t="shared" si="22"/>
        <v>0</v>
      </c>
    </row>
    <row r="142" spans="1:11" x14ac:dyDescent="0.3">
      <c r="A142" s="1">
        <f t="shared" si="23"/>
        <v>29</v>
      </c>
      <c r="B142" s="1">
        <f t="shared" si="16"/>
        <v>1.9813318465562726</v>
      </c>
      <c r="C142" s="1">
        <f t="shared" si="17"/>
        <v>1.3015684025001548</v>
      </c>
      <c r="D142" s="1">
        <f>B142-A110</f>
        <v>2.8980574724996804</v>
      </c>
      <c r="E142" s="1">
        <f>C142-B110</f>
        <v>1.9824178085234383</v>
      </c>
      <c r="F142" s="1">
        <f t="shared" si="18"/>
        <v>12.328717481462109</v>
      </c>
      <c r="G142" s="1">
        <f>IF(F142&gt;A111,0,1)</f>
        <v>0</v>
      </c>
      <c r="H142" s="1">
        <f t="shared" si="19"/>
        <v>0</v>
      </c>
      <c r="I142" s="1">
        <f t="shared" si="20"/>
        <v>0</v>
      </c>
      <c r="J142" s="1" t="b">
        <f t="shared" si="21"/>
        <v>0</v>
      </c>
      <c r="K142" s="1">
        <f t="shared" si="22"/>
        <v>0</v>
      </c>
    </row>
    <row r="143" spans="1:11" x14ac:dyDescent="0.3">
      <c r="A143" s="1">
        <f t="shared" si="23"/>
        <v>30</v>
      </c>
      <c r="B143" s="1">
        <f t="shared" si="16"/>
        <v>-0.26493784558919387</v>
      </c>
      <c r="C143" s="1">
        <f t="shared" si="17"/>
        <v>0.27093650056274449</v>
      </c>
      <c r="D143" s="1">
        <f>B143-A110</f>
        <v>0.65178778035421392</v>
      </c>
      <c r="E143" s="1">
        <f>C143-B110</f>
        <v>0.95178590658602791</v>
      </c>
      <c r="F143" s="1">
        <f t="shared" si="18"/>
        <v>1.33072372259486</v>
      </c>
      <c r="G143" s="1">
        <f>IF(F143&gt;A111,0,1)</f>
        <v>0</v>
      </c>
      <c r="H143" s="1">
        <f t="shared" si="19"/>
        <v>0</v>
      </c>
      <c r="I143" s="1">
        <f t="shared" si="20"/>
        <v>0</v>
      </c>
      <c r="J143" s="1" t="b">
        <f t="shared" si="21"/>
        <v>0</v>
      </c>
      <c r="K143" s="1">
        <f t="shared" si="22"/>
        <v>0</v>
      </c>
    </row>
    <row r="144" spans="1:11" x14ac:dyDescent="0.3">
      <c r="F144" s="1" t="s">
        <v>16</v>
      </c>
      <c r="G144" s="1">
        <f>SUM(G114:G143)</f>
        <v>8</v>
      </c>
      <c r="J144" s="1" t="s">
        <v>16</v>
      </c>
      <c r="K144" s="1">
        <f>SUM(K114:K143)</f>
        <v>1</v>
      </c>
    </row>
    <row r="146" spans="1:11" x14ac:dyDescent="0.3">
      <c r="A146" s="1" t="s">
        <v>26</v>
      </c>
      <c r="B146" s="1">
        <f>B109+1</f>
        <v>3</v>
      </c>
    </row>
    <row r="147" spans="1:11" x14ac:dyDescent="0.3">
      <c r="A147" s="1">
        <f>SUM(H114:H143)/G144</f>
        <v>-0.93477963743310899</v>
      </c>
      <c r="B147" s="1">
        <f>SUM(I114:I143)/G144</f>
        <v>-0.56792283234375807</v>
      </c>
    </row>
    <row r="148" spans="1:11" x14ac:dyDescent="0.3">
      <c r="A148" s="1">
        <f>A111</f>
        <v>1</v>
      </c>
      <c r="B148" s="1">
        <f>B111</f>
        <v>0.44721359549995793</v>
      </c>
    </row>
    <row r="150" spans="1:11" x14ac:dyDescent="0.3">
      <c r="A150" s="1" t="s">
        <v>7</v>
      </c>
      <c r="B150" s="1" t="s">
        <v>8</v>
      </c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  <c r="I150" s="1" t="s">
        <v>15</v>
      </c>
      <c r="J150" s="1" t="s">
        <v>22</v>
      </c>
      <c r="K150" s="1" t="s">
        <v>23</v>
      </c>
    </row>
    <row r="151" spans="1:11" x14ac:dyDescent="0.3">
      <c r="A151" s="1">
        <v>1</v>
      </c>
      <c r="B151" s="1">
        <f>INDEX(A$3:A$32,A151)</f>
        <v>-2.5543663986074772</v>
      </c>
      <c r="C151" s="1">
        <f>INDEX(B$3:B$32,A151)</f>
        <v>-0.32117082445948669</v>
      </c>
      <c r="D151" s="1">
        <f>B151-A147</f>
        <v>-1.6195867611743682</v>
      </c>
      <c r="E151" s="1">
        <f>C151-B147</f>
        <v>0.24675200788427137</v>
      </c>
      <c r="F151" s="1">
        <f>SUMPRODUCT(D151:E151,D151:E151)</f>
        <v>2.6839478303661997</v>
      </c>
      <c r="G151" s="1">
        <f>IF(F151&gt;A148,0,1)</f>
        <v>0</v>
      </c>
      <c r="H151" s="1">
        <f>G151*B151</f>
        <v>0</v>
      </c>
      <c r="I151" s="1">
        <f>G151*C151</f>
        <v>0</v>
      </c>
      <c r="J151" s="1" t="b">
        <f>F151&lt;B$37*B$37</f>
        <v>0</v>
      </c>
      <c r="K151" s="1">
        <f>IF(G151=G114,0,1)</f>
        <v>0</v>
      </c>
    </row>
    <row r="152" spans="1:11" x14ac:dyDescent="0.3">
      <c r="A152" s="1">
        <f>A151+1</f>
        <v>2</v>
      </c>
      <c r="B152" s="1">
        <f t="shared" ref="B152:B180" si="24">INDEX(A$3:A$32,A152)</f>
        <v>-1.2240815571424164</v>
      </c>
      <c r="C152" s="1">
        <f t="shared" ref="C152:C180" si="25">INDEX(B$3:B$32,A152)</f>
        <v>-0.90805256425299141</v>
      </c>
      <c r="D152" s="1">
        <f>B152-A147</f>
        <v>-0.28930191970930741</v>
      </c>
      <c r="E152" s="1">
        <f>C152-B147</f>
        <v>-0.34012973190923335</v>
      </c>
      <c r="F152" s="1">
        <f t="shared" ref="F152:F180" si="26">SUMPRODUCT(D152:E152,D152:E152)</f>
        <v>0.19938383527613751</v>
      </c>
      <c r="G152" s="1">
        <f>IF(F152&gt;A148,0,1)</f>
        <v>1</v>
      </c>
      <c r="H152" s="1">
        <f t="shared" ref="H152:H180" si="27">G152*B152</f>
        <v>-1.2240815571424164</v>
      </c>
      <c r="I152" s="1">
        <f t="shared" ref="I152:I180" si="28">G152*C152</f>
        <v>-0.90805256425299141</v>
      </c>
      <c r="J152" s="1" t="b">
        <f t="shared" ref="J152:J180" si="29">F152&lt;B$37*B$37</f>
        <v>1</v>
      </c>
      <c r="K152" s="1">
        <f t="shared" ref="K152:K180" si="30">IF(G152=G115,0,1)</f>
        <v>0</v>
      </c>
    </row>
    <row r="153" spans="1:11" x14ac:dyDescent="0.3">
      <c r="A153" s="1">
        <f t="shared" ref="A153:A180" si="31">A152+1</f>
        <v>3</v>
      </c>
      <c r="B153" s="1">
        <f t="shared" si="24"/>
        <v>0.86325974139383788</v>
      </c>
      <c r="C153" s="1">
        <f t="shared" si="25"/>
        <v>0.12564563592505235</v>
      </c>
      <c r="D153" s="1">
        <f>B153-A147</f>
        <v>1.7980393788269469</v>
      </c>
      <c r="E153" s="1">
        <f>C153-B147</f>
        <v>0.69356846826881036</v>
      </c>
      <c r="F153" s="1">
        <f t="shared" si="26"/>
        <v>3.7139828279891365</v>
      </c>
      <c r="G153" s="1">
        <f>IF(F153&gt;A148,0,1)</f>
        <v>0</v>
      </c>
      <c r="H153" s="1">
        <f t="shared" si="27"/>
        <v>0</v>
      </c>
      <c r="I153" s="1">
        <f t="shared" si="28"/>
        <v>0</v>
      </c>
      <c r="J153" s="1" t="b">
        <f t="shared" si="29"/>
        <v>0</v>
      </c>
      <c r="K153" s="1">
        <f t="shared" si="30"/>
        <v>0</v>
      </c>
    </row>
    <row r="154" spans="1:11" x14ac:dyDescent="0.3">
      <c r="A154" s="1">
        <f t="shared" si="31"/>
        <v>4</v>
      </c>
      <c r="B154" s="1">
        <f t="shared" si="24"/>
        <v>0.50524742935838618</v>
      </c>
      <c r="C154" s="1">
        <f t="shared" si="25"/>
        <v>-0.52133903363444312</v>
      </c>
      <c r="D154" s="1">
        <f>B154-A147</f>
        <v>1.4400270667914952</v>
      </c>
      <c r="E154" s="1">
        <f>C154-B147</f>
        <v>4.658379870931495E-2</v>
      </c>
      <c r="F154" s="1">
        <f t="shared" si="26"/>
        <v>2.0758480033943072</v>
      </c>
      <c r="G154" s="1">
        <f>IF(F154&gt;A148,0,1)</f>
        <v>0</v>
      </c>
      <c r="H154" s="1">
        <f t="shared" si="27"/>
        <v>0</v>
      </c>
      <c r="I154" s="1">
        <f t="shared" si="28"/>
        <v>0</v>
      </c>
      <c r="J154" s="1" t="b">
        <f t="shared" si="29"/>
        <v>0</v>
      </c>
      <c r="K154" s="1">
        <f t="shared" si="30"/>
        <v>0</v>
      </c>
    </row>
    <row r="155" spans="1:11" x14ac:dyDescent="0.3">
      <c r="A155" s="1">
        <f t="shared" si="31"/>
        <v>5</v>
      </c>
      <c r="B155" s="1">
        <f t="shared" si="24"/>
        <v>1.2407075520907429</v>
      </c>
      <c r="C155" s="1">
        <f t="shared" si="25"/>
        <v>1.1375317786926569</v>
      </c>
      <c r="D155" s="1">
        <f>B155-A147</f>
        <v>2.1754871895238521</v>
      </c>
      <c r="E155" s="1">
        <f>C155-B147</f>
        <v>1.7054546110364148</v>
      </c>
      <c r="F155" s="1">
        <f t="shared" si="26"/>
        <v>7.6413199420877582</v>
      </c>
      <c r="G155" s="1">
        <f>IF(F155&gt;A148,0,1)</f>
        <v>0</v>
      </c>
      <c r="H155" s="1">
        <f t="shared" si="27"/>
        <v>0</v>
      </c>
      <c r="I155" s="1">
        <f t="shared" si="28"/>
        <v>0</v>
      </c>
      <c r="J155" s="1" t="b">
        <f t="shared" si="29"/>
        <v>0</v>
      </c>
      <c r="K155" s="1">
        <f t="shared" si="30"/>
        <v>0</v>
      </c>
    </row>
    <row r="156" spans="1:11" x14ac:dyDescent="0.3">
      <c r="A156" s="1">
        <f t="shared" si="31"/>
        <v>6</v>
      </c>
      <c r="B156" s="1">
        <f t="shared" si="24"/>
        <v>2.4059380553909229</v>
      </c>
      <c r="C156" s="1">
        <f t="shared" si="25"/>
        <v>-0.36357269897985933</v>
      </c>
      <c r="D156" s="1">
        <f>B156-A147</f>
        <v>3.3407176928240316</v>
      </c>
      <c r="E156" s="1">
        <f>C156-B147</f>
        <v>0.20435013336389873</v>
      </c>
      <c r="F156" s="1">
        <f t="shared" si="26"/>
        <v>11.202153680153364</v>
      </c>
      <c r="G156" s="1">
        <f>IF(F156&gt;A148,0,1)</f>
        <v>0</v>
      </c>
      <c r="H156" s="1">
        <f t="shared" si="27"/>
        <v>0</v>
      </c>
      <c r="I156" s="1">
        <f t="shared" si="28"/>
        <v>0</v>
      </c>
      <c r="J156" s="1" t="b">
        <f t="shared" si="29"/>
        <v>0</v>
      </c>
      <c r="K156" s="1">
        <f t="shared" si="30"/>
        <v>0</v>
      </c>
    </row>
    <row r="157" spans="1:11" x14ac:dyDescent="0.3">
      <c r="A157" s="1">
        <f t="shared" si="31"/>
        <v>7</v>
      </c>
      <c r="B157" s="1">
        <f t="shared" si="24"/>
        <v>0.38095633095156323</v>
      </c>
      <c r="C157" s="1">
        <f t="shared" si="25"/>
        <v>3.0801527331652849</v>
      </c>
      <c r="D157" s="1">
        <f>B157-A147</f>
        <v>1.3157359683846721</v>
      </c>
      <c r="E157" s="1">
        <f>C157-B147</f>
        <v>3.6480755655090431</v>
      </c>
      <c r="F157" s="1">
        <f t="shared" si="26"/>
        <v>15.039616470165274</v>
      </c>
      <c r="G157" s="1">
        <f>IF(F157&gt;A148,0,1)</f>
        <v>0</v>
      </c>
      <c r="H157" s="1">
        <f t="shared" si="27"/>
        <v>0</v>
      </c>
      <c r="I157" s="1">
        <f t="shared" si="28"/>
        <v>0</v>
      </c>
      <c r="J157" s="1" t="b">
        <f t="shared" si="29"/>
        <v>0</v>
      </c>
      <c r="K157" s="1">
        <f t="shared" si="30"/>
        <v>0</v>
      </c>
    </row>
    <row r="158" spans="1:11" x14ac:dyDescent="0.3">
      <c r="A158" s="1">
        <f t="shared" si="31"/>
        <v>8</v>
      </c>
      <c r="B158" s="1">
        <f t="shared" si="24"/>
        <v>-1.2946330775211872</v>
      </c>
      <c r="C158" s="1">
        <f t="shared" si="25"/>
        <v>1.547786941224466</v>
      </c>
      <c r="D158" s="1">
        <f>B158-A147</f>
        <v>-0.35985344008807818</v>
      </c>
      <c r="E158" s="1">
        <f>C158-B147</f>
        <v>2.115709773568224</v>
      </c>
      <c r="F158" s="1">
        <f t="shared" si="26"/>
        <v>4.6057223443153292</v>
      </c>
      <c r="G158" s="1">
        <f>IF(F158&gt;A148,0,1)</f>
        <v>0</v>
      </c>
      <c r="H158" s="1">
        <f t="shared" si="27"/>
        <v>0</v>
      </c>
      <c r="I158" s="1">
        <f t="shared" si="28"/>
        <v>0</v>
      </c>
      <c r="J158" s="1" t="b">
        <f t="shared" si="29"/>
        <v>0</v>
      </c>
      <c r="K158" s="1">
        <f t="shared" si="30"/>
        <v>0</v>
      </c>
    </row>
    <row r="159" spans="1:11" x14ac:dyDescent="0.3">
      <c r="A159" s="1">
        <f t="shared" si="31"/>
        <v>9</v>
      </c>
      <c r="B159" s="1">
        <f t="shared" si="24"/>
        <v>-1.061157717861017</v>
      </c>
      <c r="C159" s="1">
        <f t="shared" si="25"/>
        <v>0.22256318341291925</v>
      </c>
      <c r="D159" s="1">
        <f>B159-A147</f>
        <v>-0.12637808042790799</v>
      </c>
      <c r="E159" s="1">
        <f>C159-B147</f>
        <v>0.79048601575667732</v>
      </c>
      <c r="F159" s="1">
        <f t="shared" si="26"/>
        <v>0.64083956031950873</v>
      </c>
      <c r="G159" s="1">
        <f>IF(F159&gt;A148,0,1)</f>
        <v>1</v>
      </c>
      <c r="H159" s="1">
        <f t="shared" si="27"/>
        <v>-1.061157717861017</v>
      </c>
      <c r="I159" s="1">
        <f t="shared" si="28"/>
        <v>0.22256318341291925</v>
      </c>
      <c r="J159" s="1" t="b">
        <f t="shared" si="29"/>
        <v>0</v>
      </c>
      <c r="K159" s="1">
        <f t="shared" si="30"/>
        <v>0</v>
      </c>
    </row>
    <row r="160" spans="1:11" x14ac:dyDescent="0.3">
      <c r="A160" s="1">
        <f t="shared" si="31"/>
        <v>10</v>
      </c>
      <c r="B160" s="1">
        <f t="shared" si="24"/>
        <v>-0.12843118010240348</v>
      </c>
      <c r="C160" s="1">
        <f t="shared" si="25"/>
        <v>0.41060225425359065</v>
      </c>
      <c r="D160" s="1">
        <f>B160-A147</f>
        <v>0.80634845733070548</v>
      </c>
      <c r="E160" s="1">
        <f>C160-B147</f>
        <v>0.97852508659734871</v>
      </c>
      <c r="F160" s="1">
        <f t="shared" si="26"/>
        <v>1.6077091797399574</v>
      </c>
      <c r="G160" s="1">
        <f>IF(F160&gt;A148,0,1)</f>
        <v>0</v>
      </c>
      <c r="H160" s="1">
        <f t="shared" si="27"/>
        <v>0</v>
      </c>
      <c r="I160" s="1">
        <f t="shared" si="28"/>
        <v>0</v>
      </c>
      <c r="J160" s="1" t="b">
        <f t="shared" si="29"/>
        <v>0</v>
      </c>
      <c r="K160" s="1">
        <f t="shared" si="30"/>
        <v>0</v>
      </c>
    </row>
    <row r="161" spans="1:11" x14ac:dyDescent="0.3">
      <c r="A161" s="1">
        <f t="shared" si="31"/>
        <v>11</v>
      </c>
      <c r="B161" s="1">
        <f t="shared" si="24"/>
        <v>0.65164589913931725</v>
      </c>
      <c r="C161" s="1">
        <f t="shared" si="25"/>
        <v>2.0672828517285664</v>
      </c>
      <c r="D161" s="1">
        <f>B161-A147</f>
        <v>1.5864255365724262</v>
      </c>
      <c r="E161" s="1">
        <f>C161-B147</f>
        <v>2.6352056840723246</v>
      </c>
      <c r="F161" s="1">
        <f t="shared" si="26"/>
        <v>9.4610549804561987</v>
      </c>
      <c r="G161" s="1">
        <f>IF(F161&gt;A148,0,1)</f>
        <v>0</v>
      </c>
      <c r="H161" s="1">
        <f t="shared" si="27"/>
        <v>0</v>
      </c>
      <c r="I161" s="1">
        <f t="shared" si="28"/>
        <v>0</v>
      </c>
      <c r="J161" s="1" t="b">
        <f t="shared" si="29"/>
        <v>0</v>
      </c>
      <c r="K161" s="1">
        <f t="shared" si="30"/>
        <v>0</v>
      </c>
    </row>
    <row r="162" spans="1:11" x14ac:dyDescent="0.3">
      <c r="A162" s="1">
        <f t="shared" si="31"/>
        <v>12</v>
      </c>
      <c r="B162" s="1">
        <f t="shared" si="24"/>
        <v>-0.74912760415551138</v>
      </c>
      <c r="C162" s="1">
        <f t="shared" si="25"/>
        <v>-1.5223396825075397</v>
      </c>
      <c r="D162" s="1">
        <f>B162-A147</f>
        <v>0.18565203327759761</v>
      </c>
      <c r="E162" s="1">
        <f>C162-B147</f>
        <v>-0.95441685016378164</v>
      </c>
      <c r="F162" s="1">
        <f t="shared" si="26"/>
        <v>0.94537820133666062</v>
      </c>
      <c r="G162" s="1">
        <f>IF(F162&gt;A148,0,1)</f>
        <v>1</v>
      </c>
      <c r="H162" s="1">
        <f t="shared" si="27"/>
        <v>-0.74912760415551138</v>
      </c>
      <c r="I162" s="1">
        <f t="shared" si="28"/>
        <v>-1.5223396825075397</v>
      </c>
      <c r="J162" s="1" t="b">
        <f t="shared" si="29"/>
        <v>0</v>
      </c>
      <c r="K162" s="1">
        <f t="shared" si="30"/>
        <v>0</v>
      </c>
    </row>
    <row r="163" spans="1:11" x14ac:dyDescent="0.3">
      <c r="A163" s="1">
        <f t="shared" si="31"/>
        <v>13</v>
      </c>
      <c r="B163" s="1">
        <f t="shared" si="24"/>
        <v>1.4733636779292958</v>
      </c>
      <c r="C163" s="1">
        <f t="shared" si="25"/>
        <v>-0.73102419729287049</v>
      </c>
      <c r="D163" s="1">
        <f>B163-A147</f>
        <v>2.4081433153624046</v>
      </c>
      <c r="E163" s="1">
        <f>C163-B147</f>
        <v>-0.16310136494911243</v>
      </c>
      <c r="F163" s="1">
        <f t="shared" si="26"/>
        <v>5.8257562825728968</v>
      </c>
      <c r="G163" s="1">
        <f>IF(F163&gt;A148,0,1)</f>
        <v>0</v>
      </c>
      <c r="H163" s="1">
        <f t="shared" si="27"/>
        <v>0</v>
      </c>
      <c r="I163" s="1">
        <f t="shared" si="28"/>
        <v>0</v>
      </c>
      <c r="J163" s="1" t="b">
        <f t="shared" si="29"/>
        <v>0</v>
      </c>
      <c r="K163" s="1">
        <f t="shared" si="30"/>
        <v>0</v>
      </c>
    </row>
    <row r="164" spans="1:11" x14ac:dyDescent="0.3">
      <c r="A164" s="3">
        <f t="shared" si="31"/>
        <v>14</v>
      </c>
      <c r="B164" s="3">
        <f t="shared" si="24"/>
        <v>-0.80536306848204697</v>
      </c>
      <c r="C164" s="3">
        <f t="shared" si="25"/>
        <v>-0.65925842326114859</v>
      </c>
      <c r="D164" s="3">
        <f>B164-A147</f>
        <v>0.12941656895106202</v>
      </c>
      <c r="E164" s="3">
        <f>C164-B147</f>
        <v>-9.1335590917390519E-2</v>
      </c>
      <c r="F164" s="3">
        <f t="shared" si="26"/>
        <v>2.5090838487293897E-2</v>
      </c>
      <c r="G164" s="3">
        <f>IF(F164&gt;A148,0,1)</f>
        <v>1</v>
      </c>
      <c r="H164" s="3">
        <f t="shared" si="27"/>
        <v>-0.80536306848204697</v>
      </c>
      <c r="I164" s="3">
        <f t="shared" si="28"/>
        <v>-0.65925842326114859</v>
      </c>
      <c r="J164" s="3" t="b">
        <f t="shared" si="29"/>
        <v>1</v>
      </c>
      <c r="K164" s="3">
        <f t="shared" si="30"/>
        <v>0</v>
      </c>
    </row>
    <row r="165" spans="1:11" x14ac:dyDescent="0.3">
      <c r="A165" s="1">
        <f t="shared" si="31"/>
        <v>15</v>
      </c>
      <c r="B165" s="1">
        <f t="shared" si="24"/>
        <v>1.340399419497915</v>
      </c>
      <c r="C165" s="1">
        <f t="shared" si="25"/>
        <v>0.24333788963397013</v>
      </c>
      <c r="D165" s="1">
        <f>B165-A147</f>
        <v>2.275179056931024</v>
      </c>
      <c r="E165" s="1">
        <f>C165-B147</f>
        <v>0.81126072197772814</v>
      </c>
      <c r="F165" s="1">
        <f t="shared" si="26"/>
        <v>5.8345837001213683</v>
      </c>
      <c r="G165" s="1">
        <f>IF(F165&gt;A148,0,1)</f>
        <v>0</v>
      </c>
      <c r="H165" s="1">
        <f t="shared" si="27"/>
        <v>0</v>
      </c>
      <c r="I165" s="1">
        <f t="shared" si="28"/>
        <v>0</v>
      </c>
      <c r="J165" s="1" t="b">
        <f t="shared" si="29"/>
        <v>0</v>
      </c>
      <c r="K165" s="1">
        <f t="shared" si="30"/>
        <v>0</v>
      </c>
    </row>
    <row r="166" spans="1:11" x14ac:dyDescent="0.3">
      <c r="A166" s="1">
        <f t="shared" si="31"/>
        <v>16</v>
      </c>
      <c r="B166" s="1">
        <f t="shared" si="24"/>
        <v>0.41791419398616159</v>
      </c>
      <c r="C166" s="1">
        <f t="shared" si="25"/>
        <v>0.59139716422315047</v>
      </c>
      <c r="D166" s="1">
        <f>B166-A147</f>
        <v>1.3526938314192707</v>
      </c>
      <c r="E166" s="1">
        <f>C166-B147</f>
        <v>1.1593199965669085</v>
      </c>
      <c r="F166" s="1">
        <f t="shared" si="26"/>
        <v>3.1738034559996429</v>
      </c>
      <c r="G166" s="1">
        <f>IF(F166&gt;A148,0,1)</f>
        <v>0</v>
      </c>
      <c r="H166" s="1">
        <f t="shared" si="27"/>
        <v>0</v>
      </c>
      <c r="I166" s="1">
        <f t="shared" si="28"/>
        <v>0</v>
      </c>
      <c r="J166" s="1" t="b">
        <f t="shared" si="29"/>
        <v>0</v>
      </c>
      <c r="K166" s="1">
        <f t="shared" si="30"/>
        <v>0</v>
      </c>
    </row>
    <row r="167" spans="1:11" x14ac:dyDescent="0.3">
      <c r="A167" s="1">
        <f t="shared" si="31"/>
        <v>17</v>
      </c>
      <c r="B167" s="1">
        <f t="shared" si="24"/>
        <v>1.6399590354936611</v>
      </c>
      <c r="C167" s="1">
        <f t="shared" si="25"/>
        <v>-2.4199478873619218</v>
      </c>
      <c r="D167" s="1">
        <f>B167-A147</f>
        <v>2.5747386729267703</v>
      </c>
      <c r="E167" s="1">
        <f>C167-B147</f>
        <v>-1.8520250550181636</v>
      </c>
      <c r="F167" s="1">
        <f t="shared" si="26"/>
        <v>10.059276038279737</v>
      </c>
      <c r="G167" s="1">
        <f>IF(F167&gt;A148,0,1)</f>
        <v>0</v>
      </c>
      <c r="H167" s="1">
        <f t="shared" si="27"/>
        <v>0</v>
      </c>
      <c r="I167" s="1">
        <f t="shared" si="28"/>
        <v>0</v>
      </c>
      <c r="J167" s="1" t="b">
        <f t="shared" si="29"/>
        <v>0</v>
      </c>
      <c r="K167" s="1">
        <f t="shared" si="30"/>
        <v>0</v>
      </c>
    </row>
    <row r="168" spans="1:11" x14ac:dyDescent="0.3">
      <c r="A168" s="1">
        <f t="shared" si="31"/>
        <v>18</v>
      </c>
      <c r="B168" s="1">
        <f t="shared" si="24"/>
        <v>0.55982923192349876</v>
      </c>
      <c r="C168" s="1">
        <f t="shared" si="25"/>
        <v>-0.18842597776213385</v>
      </c>
      <c r="D168" s="1">
        <f>B168-A147</f>
        <v>1.4946088693566077</v>
      </c>
      <c r="E168" s="1">
        <f>C168-B147</f>
        <v>0.37949685458162419</v>
      </c>
      <c r="F168" s="1">
        <f t="shared" si="26"/>
        <v>2.3778735349967834</v>
      </c>
      <c r="G168" s="1">
        <f>IF(F168&gt;A148,0,1)</f>
        <v>0</v>
      </c>
      <c r="H168" s="1">
        <f t="shared" si="27"/>
        <v>0</v>
      </c>
      <c r="I168" s="1">
        <f t="shared" si="28"/>
        <v>0</v>
      </c>
      <c r="J168" s="1" t="b">
        <f t="shared" si="29"/>
        <v>0</v>
      </c>
      <c r="K168" s="1">
        <f t="shared" si="30"/>
        <v>0</v>
      </c>
    </row>
    <row r="169" spans="1:11" x14ac:dyDescent="0.3">
      <c r="A169" s="1">
        <f t="shared" si="31"/>
        <v>19</v>
      </c>
      <c r="B169" s="1">
        <f t="shared" si="24"/>
        <v>-0.65649337678175279</v>
      </c>
      <c r="C169" s="1">
        <f t="shared" si="25"/>
        <v>-8.2567370495402623E-2</v>
      </c>
      <c r="D169" s="1">
        <f>B169-A147</f>
        <v>0.2782862606513562</v>
      </c>
      <c r="E169" s="1">
        <f>C169-B147</f>
        <v>0.48535546184835543</v>
      </c>
      <c r="F169" s="1">
        <f t="shared" si="26"/>
        <v>0.31301316721334499</v>
      </c>
      <c r="G169" s="1">
        <f>IF(F169&gt;A148,0,1)</f>
        <v>1</v>
      </c>
      <c r="H169" s="1">
        <f t="shared" si="27"/>
        <v>-0.65649337678175279</v>
      </c>
      <c r="I169" s="1">
        <f t="shared" si="28"/>
        <v>-8.2567370495402623E-2</v>
      </c>
      <c r="J169" s="1" t="b">
        <f t="shared" si="29"/>
        <v>0</v>
      </c>
      <c r="K169" s="1">
        <f t="shared" si="30"/>
        <v>0</v>
      </c>
    </row>
    <row r="170" spans="1:11" x14ac:dyDescent="0.3">
      <c r="A170" s="1">
        <f t="shared" si="31"/>
        <v>20</v>
      </c>
      <c r="B170" s="1">
        <f t="shared" si="24"/>
        <v>1.5608631558693553</v>
      </c>
      <c r="C170" s="1">
        <f t="shared" si="25"/>
        <v>-0.88231660284004121</v>
      </c>
      <c r="D170" s="1">
        <f>B170-A147</f>
        <v>2.4956427933024643</v>
      </c>
      <c r="E170" s="1">
        <f>C170-B147</f>
        <v>-0.31439377049628314</v>
      </c>
      <c r="F170" s="1">
        <f t="shared" si="26"/>
        <v>6.3270763946893966</v>
      </c>
      <c r="G170" s="1">
        <f>IF(F170&gt;A148,0,1)</f>
        <v>0</v>
      </c>
      <c r="H170" s="1">
        <f t="shared" si="27"/>
        <v>0</v>
      </c>
      <c r="I170" s="1">
        <f t="shared" si="28"/>
        <v>0</v>
      </c>
      <c r="J170" s="1" t="b">
        <f t="shared" si="29"/>
        <v>0</v>
      </c>
      <c r="K170" s="1">
        <f t="shared" si="30"/>
        <v>0</v>
      </c>
    </row>
    <row r="171" spans="1:11" x14ac:dyDescent="0.3">
      <c r="A171" s="1">
        <f t="shared" si="31"/>
        <v>21</v>
      </c>
      <c r="B171" s="1">
        <f t="shared" si="24"/>
        <v>0.88259545582414145</v>
      </c>
      <c r="C171" s="1">
        <f t="shared" si="25"/>
        <v>-0.34472540312448546</v>
      </c>
      <c r="D171" s="1">
        <f>B171-A147</f>
        <v>1.8173750932572506</v>
      </c>
      <c r="E171" s="1">
        <f>C171-B147</f>
        <v>0.2231974292192726</v>
      </c>
      <c r="F171" s="1">
        <f t="shared" si="26"/>
        <v>3.3526693220018924</v>
      </c>
      <c r="G171" s="1">
        <f>IF(F171&gt;A148,0,1)</f>
        <v>0</v>
      </c>
      <c r="H171" s="1">
        <f t="shared" si="27"/>
        <v>0</v>
      </c>
      <c r="I171" s="1">
        <f t="shared" si="28"/>
        <v>0</v>
      </c>
      <c r="J171" s="1" t="b">
        <f t="shared" si="29"/>
        <v>0</v>
      </c>
      <c r="K171" s="1">
        <f t="shared" si="30"/>
        <v>0</v>
      </c>
    </row>
    <row r="172" spans="1:11" x14ac:dyDescent="0.3">
      <c r="A172" s="1">
        <f t="shared" si="31"/>
        <v>22</v>
      </c>
      <c r="B172" s="1">
        <f t="shared" si="24"/>
        <v>-1.448572631894242</v>
      </c>
      <c r="C172" s="1">
        <f t="shared" si="25"/>
        <v>-0.34361884044202545</v>
      </c>
      <c r="D172" s="1">
        <f>B172-A147</f>
        <v>-0.51379299446113302</v>
      </c>
      <c r="E172" s="1">
        <f>C172-B147</f>
        <v>0.22430399190173261</v>
      </c>
      <c r="F172" s="1">
        <f t="shared" si="26"/>
        <v>0.31429552194039034</v>
      </c>
      <c r="G172" s="1">
        <f>IF(F172&gt;A148,0,1)</f>
        <v>1</v>
      </c>
      <c r="H172" s="1">
        <f t="shared" si="27"/>
        <v>-1.448572631894242</v>
      </c>
      <c r="I172" s="1">
        <f t="shared" si="28"/>
        <v>-0.34361884044202545</v>
      </c>
      <c r="J172" s="1" t="b">
        <f t="shared" si="29"/>
        <v>0</v>
      </c>
      <c r="K172" s="1">
        <f t="shared" si="30"/>
        <v>0</v>
      </c>
    </row>
    <row r="173" spans="1:11" x14ac:dyDescent="0.3">
      <c r="A173" s="1">
        <f t="shared" si="31"/>
        <v>23</v>
      </c>
      <c r="B173" s="1">
        <f t="shared" si="24"/>
        <v>0.24957004832029139</v>
      </c>
      <c r="C173" s="1">
        <f t="shared" si="25"/>
        <v>-0.904319103180666</v>
      </c>
      <c r="D173" s="1">
        <f>B173-A147</f>
        <v>1.1843496857534004</v>
      </c>
      <c r="E173" s="1">
        <f>C173-B147</f>
        <v>-0.33639627083690793</v>
      </c>
      <c r="F173" s="1">
        <f t="shared" si="26"/>
        <v>1.5158466291771566</v>
      </c>
      <c r="G173" s="1">
        <f>IF(F173&gt;A148,0,1)</f>
        <v>0</v>
      </c>
      <c r="H173" s="1">
        <f t="shared" si="27"/>
        <v>0</v>
      </c>
      <c r="I173" s="1">
        <f t="shared" si="28"/>
        <v>0</v>
      </c>
      <c r="J173" s="1" t="b">
        <f t="shared" si="29"/>
        <v>0</v>
      </c>
      <c r="K173" s="1">
        <f t="shared" si="30"/>
        <v>0</v>
      </c>
    </row>
    <row r="174" spans="1:11" x14ac:dyDescent="0.3">
      <c r="A174" s="1">
        <f t="shared" si="31"/>
        <v>24</v>
      </c>
      <c r="B174" s="1">
        <f t="shared" si="24"/>
        <v>0.85200760003422993</v>
      </c>
      <c r="C174" s="1">
        <f t="shared" si="25"/>
        <v>0.92890453980190713</v>
      </c>
      <c r="D174" s="1">
        <f>B174-A147</f>
        <v>1.786787237467339</v>
      </c>
      <c r="E174" s="1">
        <f>C174-B147</f>
        <v>1.4968273721456651</v>
      </c>
      <c r="F174" s="1">
        <f t="shared" si="26"/>
        <v>5.433100813980662</v>
      </c>
      <c r="G174" s="1">
        <f>IF(F174&gt;A148,0,1)</f>
        <v>0</v>
      </c>
      <c r="H174" s="1">
        <f t="shared" si="27"/>
        <v>0</v>
      </c>
      <c r="I174" s="1">
        <f t="shared" si="28"/>
        <v>0</v>
      </c>
      <c r="J174" s="1" t="b">
        <f t="shared" si="29"/>
        <v>0</v>
      </c>
      <c r="K174" s="1">
        <f t="shared" si="30"/>
        <v>0</v>
      </c>
    </row>
    <row r="175" spans="1:11" x14ac:dyDescent="0.3">
      <c r="A175" s="1">
        <f t="shared" si="31"/>
        <v>25</v>
      </c>
      <c r="B175" s="1">
        <f t="shared" si="24"/>
        <v>0.13788092419104772</v>
      </c>
      <c r="C175" s="1">
        <f t="shared" si="25"/>
        <v>0.37480457384351251</v>
      </c>
      <c r="D175" s="1">
        <f>B175-A147</f>
        <v>1.0726605616241567</v>
      </c>
      <c r="E175" s="1">
        <f>C175-B147</f>
        <v>0.94272740618727058</v>
      </c>
      <c r="F175" s="1">
        <f t="shared" si="26"/>
        <v>2.0393356428404301</v>
      </c>
      <c r="G175" s="1">
        <f>IF(F175&gt;A148,0,1)</f>
        <v>0</v>
      </c>
      <c r="H175" s="1">
        <f t="shared" si="27"/>
        <v>0</v>
      </c>
      <c r="I175" s="1">
        <f t="shared" si="28"/>
        <v>0</v>
      </c>
      <c r="J175" s="1" t="b">
        <f t="shared" si="29"/>
        <v>0</v>
      </c>
      <c r="K175" s="1">
        <f t="shared" si="30"/>
        <v>0</v>
      </c>
    </row>
    <row r="176" spans="1:11" x14ac:dyDescent="0.3">
      <c r="A176" s="1">
        <f t="shared" si="31"/>
        <v>26</v>
      </c>
      <c r="B176" s="1">
        <f t="shared" si="24"/>
        <v>-0.75780221037639195</v>
      </c>
      <c r="C176" s="1">
        <f t="shared" si="25"/>
        <v>-1.0713892751965188</v>
      </c>
      <c r="D176" s="1">
        <f>B176-A147</f>
        <v>0.17697742705671704</v>
      </c>
      <c r="E176" s="1">
        <f>C176-B147</f>
        <v>-0.50346644285276076</v>
      </c>
      <c r="F176" s="1">
        <f t="shared" si="26"/>
        <v>0.28479946876642781</v>
      </c>
      <c r="G176" s="1">
        <f>IF(F176&gt;A148,0,1)</f>
        <v>1</v>
      </c>
      <c r="H176" s="1">
        <f t="shared" si="27"/>
        <v>-0.75780221037639195</v>
      </c>
      <c r="I176" s="1">
        <f t="shared" si="28"/>
        <v>-1.0713892751965188</v>
      </c>
      <c r="J176" s="1" t="b">
        <f t="shared" si="29"/>
        <v>0</v>
      </c>
      <c r="K176" s="1">
        <f t="shared" si="30"/>
        <v>0</v>
      </c>
    </row>
    <row r="177" spans="1:11" x14ac:dyDescent="0.3">
      <c r="A177" s="1">
        <f t="shared" si="31"/>
        <v>27</v>
      </c>
      <c r="B177" s="1">
        <f t="shared" si="24"/>
        <v>0.89299347667304085</v>
      </c>
      <c r="C177" s="1">
        <f t="shared" si="25"/>
        <v>-1.1005253304507057</v>
      </c>
      <c r="D177" s="1">
        <f>B177-A147</f>
        <v>1.82777311410615</v>
      </c>
      <c r="E177" s="1">
        <f>C177-B147</f>
        <v>-0.5326024981069476</v>
      </c>
      <c r="F177" s="1">
        <f t="shared" si="26"/>
        <v>3.6244199776390538</v>
      </c>
      <c r="G177" s="1">
        <f>IF(F177&gt;A148,0,1)</f>
        <v>0</v>
      </c>
      <c r="H177" s="1">
        <f t="shared" si="27"/>
        <v>0</v>
      </c>
      <c r="I177" s="1">
        <f t="shared" si="28"/>
        <v>0</v>
      </c>
      <c r="J177" s="1" t="b">
        <f t="shared" si="29"/>
        <v>0</v>
      </c>
      <c r="K177" s="1">
        <f t="shared" si="30"/>
        <v>0</v>
      </c>
    </row>
    <row r="178" spans="1:11" x14ac:dyDescent="0.3">
      <c r="A178" s="1">
        <f t="shared" si="31"/>
        <v>28</v>
      </c>
      <c r="B178" s="1">
        <f t="shared" si="24"/>
        <v>-0.77563893277149387</v>
      </c>
      <c r="C178" s="1">
        <f t="shared" si="25"/>
        <v>-0.17871968600735788</v>
      </c>
      <c r="D178" s="1">
        <f>B178-A147</f>
        <v>0.15914070466161512</v>
      </c>
      <c r="E178" s="1">
        <f>C178-B147</f>
        <v>0.38920314633640019</v>
      </c>
      <c r="F178" s="1">
        <f t="shared" si="26"/>
        <v>0.17680485299834875</v>
      </c>
      <c r="G178" s="1">
        <f>IF(F178&gt;A148,0,1)</f>
        <v>1</v>
      </c>
      <c r="H178" s="1">
        <f t="shared" si="27"/>
        <v>-0.77563893277149387</v>
      </c>
      <c r="I178" s="1">
        <f t="shared" si="28"/>
        <v>-0.17871968600735788</v>
      </c>
      <c r="J178" s="1" t="b">
        <f t="shared" si="29"/>
        <v>1</v>
      </c>
      <c r="K178" s="1">
        <f t="shared" si="30"/>
        <v>0</v>
      </c>
    </row>
    <row r="179" spans="1:11" x14ac:dyDescent="0.3">
      <c r="A179" s="1">
        <f t="shared" si="31"/>
        <v>29</v>
      </c>
      <c r="B179" s="1">
        <f t="shared" si="24"/>
        <v>1.9813318465562726</v>
      </c>
      <c r="C179" s="1">
        <f t="shared" si="25"/>
        <v>1.3015684025001548</v>
      </c>
      <c r="D179" s="1">
        <f>B179-A147</f>
        <v>2.9161114839893818</v>
      </c>
      <c r="E179" s="1">
        <f>C179-B147</f>
        <v>1.8694912348439128</v>
      </c>
      <c r="F179" s="1">
        <f t="shared" si="26"/>
        <v>11.998703664212973</v>
      </c>
      <c r="G179" s="1">
        <f>IF(F179&gt;A148,0,1)</f>
        <v>0</v>
      </c>
      <c r="H179" s="1">
        <f t="shared" si="27"/>
        <v>0</v>
      </c>
      <c r="I179" s="1">
        <f t="shared" si="28"/>
        <v>0</v>
      </c>
      <c r="J179" s="1" t="b">
        <f t="shared" si="29"/>
        <v>0</v>
      </c>
      <c r="K179" s="1">
        <f t="shared" si="30"/>
        <v>0</v>
      </c>
    </row>
    <row r="180" spans="1:11" x14ac:dyDescent="0.3">
      <c r="A180" s="1">
        <f t="shared" si="31"/>
        <v>30</v>
      </c>
      <c r="B180" s="1">
        <f t="shared" si="24"/>
        <v>-0.26493784558919387</v>
      </c>
      <c r="C180" s="1">
        <f t="shared" si="25"/>
        <v>0.27093650056274449</v>
      </c>
      <c r="D180" s="1">
        <f>B180-A147</f>
        <v>0.66984179184391512</v>
      </c>
      <c r="E180" s="1">
        <f>C180-B147</f>
        <v>0.83885933290650261</v>
      </c>
      <c r="F180" s="1">
        <f t="shared" si="26"/>
        <v>1.1523730065050095</v>
      </c>
      <c r="G180" s="1">
        <f>IF(F180&gt;A148,0,1)</f>
        <v>0</v>
      </c>
      <c r="H180" s="1">
        <f t="shared" si="27"/>
        <v>0</v>
      </c>
      <c r="I180" s="1">
        <f t="shared" si="28"/>
        <v>0</v>
      </c>
      <c r="J180" s="1" t="b">
        <f t="shared" si="29"/>
        <v>0</v>
      </c>
      <c r="K180" s="1">
        <f t="shared" si="30"/>
        <v>0</v>
      </c>
    </row>
    <row r="181" spans="1:11" x14ac:dyDescent="0.3">
      <c r="F181" s="1" t="s">
        <v>16</v>
      </c>
      <c r="G181" s="1">
        <f>SUM(G151:G180)</f>
        <v>8</v>
      </c>
      <c r="J181" s="1" t="s">
        <v>16</v>
      </c>
      <c r="K181" s="1">
        <f>SUM(K151:K180)</f>
        <v>0</v>
      </c>
    </row>
    <row r="183" spans="1:11" x14ac:dyDescent="0.3">
      <c r="A183" s="1" t="s">
        <v>28</v>
      </c>
      <c r="B183" s="1" t="s">
        <v>27</v>
      </c>
    </row>
    <row r="184" spans="1:11" x14ac:dyDescent="0.3">
      <c r="A184" s="1">
        <v>1</v>
      </c>
      <c r="B184" s="1">
        <v>2</v>
      </c>
    </row>
    <row r="185" spans="1:11" x14ac:dyDescent="0.3">
      <c r="A185" s="1">
        <f>SUM(H151:H180)/G181</f>
        <v>-0.93477963743310899</v>
      </c>
      <c r="B185" s="1">
        <f>SUM(I151:I180)/G181</f>
        <v>-0.56792283234375807</v>
      </c>
    </row>
    <row r="187" spans="1:11" x14ac:dyDescent="0.3">
      <c r="A187" s="1" t="s">
        <v>29</v>
      </c>
      <c r="B187" s="1" t="s">
        <v>30</v>
      </c>
    </row>
    <row r="188" spans="1:11" x14ac:dyDescent="0.3">
      <c r="A188" s="1">
        <v>2</v>
      </c>
      <c r="B188" s="1">
        <v>2</v>
      </c>
    </row>
    <row r="189" spans="1:11" x14ac:dyDescent="0.3">
      <c r="A189" s="1">
        <f>A5</f>
        <v>0.86325974139383788</v>
      </c>
      <c r="B189" s="1">
        <f>B5</f>
        <v>0.12564563592505235</v>
      </c>
    </row>
    <row r="190" spans="1:11" x14ac:dyDescent="0.3">
      <c r="A190" s="1">
        <f>A37</f>
        <v>1</v>
      </c>
      <c r="B190" s="1">
        <f>B37</f>
        <v>0.44721359549995793</v>
      </c>
    </row>
    <row r="192" spans="1:11" x14ac:dyDescent="0.3">
      <c r="A192" s="1" t="s">
        <v>7</v>
      </c>
      <c r="B192" s="1" t="s">
        <v>8</v>
      </c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  <c r="I192" s="1" t="s">
        <v>15</v>
      </c>
      <c r="J192" s="1" t="s">
        <v>22</v>
      </c>
      <c r="K192" s="1" t="s">
        <v>23</v>
      </c>
    </row>
    <row r="193" spans="1:11" x14ac:dyDescent="0.3">
      <c r="A193" s="1">
        <v>1</v>
      </c>
      <c r="B193" s="1">
        <f>INDEX(A$3:A$32,A193)</f>
        <v>-2.5543663986074772</v>
      </c>
      <c r="C193" s="1">
        <f>INDEX(B$3:B$32,A193)</f>
        <v>-0.32117082445948669</v>
      </c>
      <c r="D193" s="1">
        <f>B193-A189</f>
        <v>-3.4176261400013148</v>
      </c>
      <c r="E193" s="1">
        <f>C193-B189</f>
        <v>-0.44681646038453904</v>
      </c>
      <c r="F193" s="1">
        <f>SUMPRODUCT(D193:E193,D193:E193)</f>
        <v>11.879813382090855</v>
      </c>
      <c r="G193" s="1">
        <f>IF(F193&gt;A190,0,1)</f>
        <v>0</v>
      </c>
      <c r="H193" s="1">
        <f>G193*B193</f>
        <v>0</v>
      </c>
      <c r="I193" s="1">
        <f>G193*C193</f>
        <v>0</v>
      </c>
      <c r="J193" s="1" t="b">
        <f>F193&lt;B$37*B$37</f>
        <v>0</v>
      </c>
      <c r="K193" s="1">
        <f t="shared" ref="K193:K221" si="32">IF(G193=G155,0,1)</f>
        <v>0</v>
      </c>
    </row>
    <row r="194" spans="1:11" x14ac:dyDescent="0.3">
      <c r="A194" s="1">
        <f>A193+1</f>
        <v>2</v>
      </c>
      <c r="B194" s="1">
        <f t="shared" ref="B194:B222" si="33">INDEX(A$3:A$32,A194)</f>
        <v>-1.2240815571424164</v>
      </c>
      <c r="C194" s="1">
        <f t="shared" ref="C194:C222" si="34">INDEX(B$3:B$32,A194)</f>
        <v>-0.90805256425299141</v>
      </c>
      <c r="D194" s="1">
        <f>B194-A189</f>
        <v>-2.0873412985362543</v>
      </c>
      <c r="E194" s="1">
        <f>C194-B189</f>
        <v>-1.0336982001780437</v>
      </c>
      <c r="F194" s="1">
        <f t="shared" ref="F194:F222" si="35">SUMPRODUCT(D194:E194,D194:E194)</f>
        <v>5.4255256656263438</v>
      </c>
      <c r="G194" s="1">
        <f>IF(F194&gt;A190,0,1)</f>
        <v>0</v>
      </c>
      <c r="H194" s="1">
        <f t="shared" ref="H194:H222" si="36">G194*B194</f>
        <v>0</v>
      </c>
      <c r="I194" s="1">
        <f t="shared" ref="I194:I222" si="37">G194*C194</f>
        <v>0</v>
      </c>
      <c r="J194" s="1" t="b">
        <f t="shared" ref="J194:J222" si="38">F194&lt;B$37*B$37</f>
        <v>0</v>
      </c>
      <c r="K194" s="1">
        <f t="shared" si="32"/>
        <v>0</v>
      </c>
    </row>
    <row r="195" spans="1:11" x14ac:dyDescent="0.3">
      <c r="A195" s="1">
        <f t="shared" ref="A195:A222" si="39">A194+1</f>
        <v>3</v>
      </c>
      <c r="B195" s="1">
        <f t="shared" si="33"/>
        <v>0.86325974139383788</v>
      </c>
      <c r="C195" s="1">
        <f t="shared" si="34"/>
        <v>0.12564563592505235</v>
      </c>
      <c r="D195" s="1">
        <f>B195-A189</f>
        <v>0</v>
      </c>
      <c r="E195" s="1">
        <f>C195-B189</f>
        <v>0</v>
      </c>
      <c r="F195" s="1">
        <f t="shared" si="35"/>
        <v>0</v>
      </c>
      <c r="G195" s="1">
        <f>IF(F195&gt;A190,0,1)</f>
        <v>1</v>
      </c>
      <c r="H195" s="1">
        <f t="shared" si="36"/>
        <v>0.86325974139383788</v>
      </c>
      <c r="I195" s="1">
        <f t="shared" si="37"/>
        <v>0.12564563592505235</v>
      </c>
      <c r="J195" s="1" t="b">
        <f t="shared" si="38"/>
        <v>1</v>
      </c>
      <c r="K195" s="1">
        <f t="shared" si="32"/>
        <v>1</v>
      </c>
    </row>
    <row r="196" spans="1:11" x14ac:dyDescent="0.3">
      <c r="A196" s="1">
        <f t="shared" si="39"/>
        <v>4</v>
      </c>
      <c r="B196" s="1">
        <f t="shared" si="33"/>
        <v>0.50524742935838618</v>
      </c>
      <c r="C196" s="1">
        <f t="shared" si="34"/>
        <v>-0.52133903363444312</v>
      </c>
      <c r="D196" s="1">
        <f>B196-A189</f>
        <v>-0.3580123120354517</v>
      </c>
      <c r="E196" s="1">
        <f>C196-B189</f>
        <v>-0.64698466955949541</v>
      </c>
      <c r="F196" s="1">
        <f t="shared" si="35"/>
        <v>0.54676197821397909</v>
      </c>
      <c r="G196" s="1">
        <f>IF(F196&gt;A190,0,1)</f>
        <v>1</v>
      </c>
      <c r="H196" s="1">
        <f t="shared" si="36"/>
        <v>0.50524742935838618</v>
      </c>
      <c r="I196" s="1">
        <f t="shared" si="37"/>
        <v>-0.52133903363444312</v>
      </c>
      <c r="J196" s="1" t="b">
        <f t="shared" si="38"/>
        <v>0</v>
      </c>
      <c r="K196" s="1">
        <f t="shared" si="32"/>
        <v>1</v>
      </c>
    </row>
    <row r="197" spans="1:11" x14ac:dyDescent="0.3">
      <c r="A197" s="1">
        <f t="shared" si="39"/>
        <v>5</v>
      </c>
      <c r="B197" s="1">
        <f t="shared" si="33"/>
        <v>1.2407075520907429</v>
      </c>
      <c r="C197" s="1">
        <f t="shared" si="34"/>
        <v>1.1375317786926569</v>
      </c>
      <c r="D197" s="1">
        <f>B197-A189</f>
        <v>0.37744781069690503</v>
      </c>
      <c r="E197" s="1">
        <f>C197-B189</f>
        <v>1.0118861427676045</v>
      </c>
      <c r="F197" s="1">
        <f t="shared" si="35"/>
        <v>1.1663804157249875</v>
      </c>
      <c r="G197" s="1">
        <f>IF(F197&gt;A190,0,1)</f>
        <v>0</v>
      </c>
      <c r="H197" s="1">
        <f t="shared" si="36"/>
        <v>0</v>
      </c>
      <c r="I197" s="1">
        <f t="shared" si="37"/>
        <v>0</v>
      </c>
      <c r="J197" s="1" t="b">
        <f t="shared" si="38"/>
        <v>0</v>
      </c>
      <c r="K197" s="1">
        <f t="shared" si="32"/>
        <v>1</v>
      </c>
    </row>
    <row r="198" spans="1:11" x14ac:dyDescent="0.3">
      <c r="A198" s="1">
        <f t="shared" si="39"/>
        <v>6</v>
      </c>
      <c r="B198" s="1">
        <f t="shared" si="33"/>
        <v>2.4059380553909229</v>
      </c>
      <c r="C198" s="1">
        <f t="shared" si="34"/>
        <v>-0.36357269897985933</v>
      </c>
      <c r="D198" s="1">
        <f>B198-A189</f>
        <v>1.542678313997085</v>
      </c>
      <c r="E198" s="1">
        <f>C198-B189</f>
        <v>-0.48921833490491168</v>
      </c>
      <c r="F198" s="1">
        <f t="shared" si="35"/>
        <v>2.619190959684023</v>
      </c>
      <c r="G198" s="1">
        <f>IF(F198&gt;A190,0,1)</f>
        <v>0</v>
      </c>
      <c r="H198" s="1">
        <f t="shared" si="36"/>
        <v>0</v>
      </c>
      <c r="I198" s="1">
        <f t="shared" si="37"/>
        <v>0</v>
      </c>
      <c r="J198" s="1" t="b">
        <f t="shared" si="38"/>
        <v>0</v>
      </c>
      <c r="K198" s="1">
        <f t="shared" si="32"/>
        <v>0</v>
      </c>
    </row>
    <row r="199" spans="1:11" x14ac:dyDescent="0.3">
      <c r="A199" s="1">
        <f t="shared" si="39"/>
        <v>7</v>
      </c>
      <c r="B199" s="1">
        <f t="shared" si="33"/>
        <v>0.38095633095156323</v>
      </c>
      <c r="C199" s="1">
        <f t="shared" si="34"/>
        <v>3.0801527331652849</v>
      </c>
      <c r="D199" s="1">
        <f>B199-A189</f>
        <v>-0.48230341044227465</v>
      </c>
      <c r="E199" s="1">
        <f>C199-B189</f>
        <v>2.9545070972402327</v>
      </c>
      <c r="F199" s="1">
        <f t="shared" si="35"/>
        <v>8.9617287673671555</v>
      </c>
      <c r="G199" s="1">
        <f>IF(F199&gt;A190,0,1)</f>
        <v>0</v>
      </c>
      <c r="H199" s="1">
        <f t="shared" si="36"/>
        <v>0</v>
      </c>
      <c r="I199" s="1">
        <f t="shared" si="37"/>
        <v>0</v>
      </c>
      <c r="J199" s="1" t="b">
        <f t="shared" si="38"/>
        <v>0</v>
      </c>
      <c r="K199" s="1">
        <f t="shared" si="32"/>
        <v>0</v>
      </c>
    </row>
    <row r="200" spans="1:11" x14ac:dyDescent="0.3">
      <c r="A200" s="1">
        <f t="shared" si="39"/>
        <v>8</v>
      </c>
      <c r="B200" s="1">
        <f t="shared" si="33"/>
        <v>-1.2946330775211872</v>
      </c>
      <c r="C200" s="1">
        <f t="shared" si="34"/>
        <v>1.547786941224466</v>
      </c>
      <c r="D200" s="1">
        <f>B200-A189</f>
        <v>-2.157892818915025</v>
      </c>
      <c r="E200" s="1">
        <f>C200-B189</f>
        <v>1.4221413052994136</v>
      </c>
      <c r="F200" s="1">
        <f t="shared" si="35"/>
        <v>6.6789873101637527</v>
      </c>
      <c r="G200" s="1">
        <f>IF(F200&gt;A190,0,1)</f>
        <v>0</v>
      </c>
      <c r="H200" s="1">
        <f t="shared" si="36"/>
        <v>0</v>
      </c>
      <c r="I200" s="1">
        <f t="shared" si="37"/>
        <v>0</v>
      </c>
      <c r="J200" s="1" t="b">
        <f t="shared" si="38"/>
        <v>0</v>
      </c>
      <c r="K200" s="1">
        <f t="shared" si="32"/>
        <v>1</v>
      </c>
    </row>
    <row r="201" spans="1:11" x14ac:dyDescent="0.3">
      <c r="A201" s="1">
        <f t="shared" si="39"/>
        <v>9</v>
      </c>
      <c r="B201" s="1">
        <f t="shared" si="33"/>
        <v>-1.061157717861017</v>
      </c>
      <c r="C201" s="1">
        <f t="shared" si="34"/>
        <v>0.22256318341291925</v>
      </c>
      <c r="D201" s="1">
        <f>B201-A189</f>
        <v>-1.9244174592548549</v>
      </c>
      <c r="E201" s="1">
        <f>C201-B189</f>
        <v>9.6917547487866906E-2</v>
      </c>
      <c r="F201" s="1">
        <f t="shared" si="35"/>
        <v>3.712775568495974</v>
      </c>
      <c r="G201" s="1">
        <f>IF(F201&gt;A190,0,1)</f>
        <v>0</v>
      </c>
      <c r="H201" s="1">
        <f t="shared" si="36"/>
        <v>0</v>
      </c>
      <c r="I201" s="1">
        <f t="shared" si="37"/>
        <v>0</v>
      </c>
      <c r="J201" s="1" t="b">
        <f t="shared" si="38"/>
        <v>0</v>
      </c>
      <c r="K201" s="1">
        <f t="shared" si="32"/>
        <v>0</v>
      </c>
    </row>
    <row r="202" spans="1:11" x14ac:dyDescent="0.3">
      <c r="A202" s="1">
        <f t="shared" si="39"/>
        <v>10</v>
      </c>
      <c r="B202" s="1">
        <f t="shared" si="33"/>
        <v>-0.12843118010240348</v>
      </c>
      <c r="C202" s="1">
        <f t="shared" si="34"/>
        <v>0.41060225425359065</v>
      </c>
      <c r="D202" s="1">
        <f>B202-A189</f>
        <v>-0.99169092149624138</v>
      </c>
      <c r="E202" s="1">
        <f>C202-B189</f>
        <v>0.2849566183285383</v>
      </c>
      <c r="F202" s="1">
        <f t="shared" si="35"/>
        <v>1.0646511581073006</v>
      </c>
      <c r="G202" s="1">
        <f>IF(F202&gt;A190,0,1)</f>
        <v>0</v>
      </c>
      <c r="H202" s="1">
        <f t="shared" si="36"/>
        <v>0</v>
      </c>
      <c r="I202" s="1">
        <f t="shared" si="37"/>
        <v>0</v>
      </c>
      <c r="J202" s="1" t="b">
        <f t="shared" si="38"/>
        <v>0</v>
      </c>
      <c r="K202" s="1">
        <f t="shared" si="32"/>
        <v>1</v>
      </c>
    </row>
    <row r="203" spans="1:11" x14ac:dyDescent="0.3">
      <c r="A203" s="1">
        <f t="shared" si="39"/>
        <v>11</v>
      </c>
      <c r="B203" s="1">
        <f t="shared" si="33"/>
        <v>0.65164589913931725</v>
      </c>
      <c r="C203" s="1">
        <f t="shared" si="34"/>
        <v>2.0672828517285664</v>
      </c>
      <c r="D203" s="1">
        <f>B203-A189</f>
        <v>-0.21161384225452062</v>
      </c>
      <c r="E203" s="1">
        <f>C203-B189</f>
        <v>1.941637215803514</v>
      </c>
      <c r="F203" s="1">
        <f t="shared" si="35"/>
        <v>3.8147354960269428</v>
      </c>
      <c r="G203" s="1">
        <f>IF(F203&gt;A190,0,1)</f>
        <v>0</v>
      </c>
      <c r="H203" s="1">
        <f t="shared" si="36"/>
        <v>0</v>
      </c>
      <c r="I203" s="1">
        <f t="shared" si="37"/>
        <v>0</v>
      </c>
      <c r="J203" s="1" t="b">
        <f t="shared" si="38"/>
        <v>0</v>
      </c>
      <c r="K203" s="1">
        <f t="shared" si="32"/>
        <v>0</v>
      </c>
    </row>
    <row r="204" spans="1:11" x14ac:dyDescent="0.3">
      <c r="A204" s="1">
        <f t="shared" si="39"/>
        <v>12</v>
      </c>
      <c r="B204" s="1">
        <f t="shared" si="33"/>
        <v>-0.74912760415551138</v>
      </c>
      <c r="C204" s="1">
        <f t="shared" si="34"/>
        <v>-1.5223396825075397</v>
      </c>
      <c r="D204" s="1">
        <f>B204-A189</f>
        <v>-1.6123873455493491</v>
      </c>
      <c r="E204" s="1">
        <f>C204-B189</f>
        <v>-1.6479853184325921</v>
      </c>
      <c r="F204" s="1">
        <f t="shared" si="35"/>
        <v>5.3156485618570475</v>
      </c>
      <c r="G204" s="1">
        <f>IF(F204&gt;A190,0,1)</f>
        <v>0</v>
      </c>
      <c r="H204" s="1">
        <f t="shared" si="36"/>
        <v>0</v>
      </c>
      <c r="I204" s="1">
        <f t="shared" si="37"/>
        <v>0</v>
      </c>
      <c r="J204" s="1" t="b">
        <f t="shared" si="38"/>
        <v>0</v>
      </c>
      <c r="K204" s="1">
        <f t="shared" si="32"/>
        <v>0</v>
      </c>
    </row>
    <row r="205" spans="1:11" x14ac:dyDescent="0.3">
      <c r="A205" s="1">
        <f t="shared" si="39"/>
        <v>13</v>
      </c>
      <c r="B205" s="1">
        <f t="shared" si="33"/>
        <v>1.4733636779292958</v>
      </c>
      <c r="C205" s="1">
        <f t="shared" si="34"/>
        <v>-0.73102419729287049</v>
      </c>
      <c r="D205" s="1">
        <f>B205-A189</f>
        <v>0.61010393653545791</v>
      </c>
      <c r="E205" s="1">
        <f>C205-B189</f>
        <v>-0.85666983321792278</v>
      </c>
      <c r="F205" s="1">
        <f t="shared" si="35"/>
        <v>1.1061100165216857</v>
      </c>
      <c r="G205" s="1">
        <f>IF(F205&gt;A190,0,1)</f>
        <v>0</v>
      </c>
      <c r="H205" s="1">
        <f t="shared" si="36"/>
        <v>0</v>
      </c>
      <c r="I205" s="1">
        <f t="shared" si="37"/>
        <v>0</v>
      </c>
      <c r="J205" s="1" t="b">
        <f t="shared" si="38"/>
        <v>0</v>
      </c>
      <c r="K205" s="1">
        <f t="shared" si="32"/>
        <v>0</v>
      </c>
    </row>
    <row r="206" spans="1:11" x14ac:dyDescent="0.3">
      <c r="A206" s="1">
        <f t="shared" si="39"/>
        <v>14</v>
      </c>
      <c r="B206" s="1">
        <f t="shared" si="33"/>
        <v>-0.80536306848204697</v>
      </c>
      <c r="C206" s="1">
        <f t="shared" si="34"/>
        <v>-0.65925842326114859</v>
      </c>
      <c r="D206" s="1">
        <f>B206-A189</f>
        <v>-1.6686228098758848</v>
      </c>
      <c r="E206" s="1">
        <f>C206-B189</f>
        <v>-0.78490405918620088</v>
      </c>
      <c r="F206" s="1">
        <f t="shared" si="35"/>
        <v>3.4003764637650686</v>
      </c>
      <c r="G206" s="1">
        <f>IF(F206&gt;A190,0,1)</f>
        <v>0</v>
      </c>
      <c r="H206" s="1">
        <f t="shared" si="36"/>
        <v>0</v>
      </c>
      <c r="I206" s="1">
        <f t="shared" si="37"/>
        <v>0</v>
      </c>
      <c r="J206" s="1" t="b">
        <f t="shared" si="38"/>
        <v>0</v>
      </c>
      <c r="K206" s="1">
        <f t="shared" si="32"/>
        <v>0</v>
      </c>
    </row>
    <row r="207" spans="1:11" x14ac:dyDescent="0.3">
      <c r="A207" s="1">
        <f t="shared" si="39"/>
        <v>15</v>
      </c>
      <c r="B207" s="1">
        <f t="shared" si="33"/>
        <v>1.340399419497915</v>
      </c>
      <c r="C207" s="1">
        <f t="shared" si="34"/>
        <v>0.24333788963397013</v>
      </c>
      <c r="D207" s="1">
        <f>B207-A189</f>
        <v>0.47713967810407709</v>
      </c>
      <c r="E207" s="1">
        <f>C207-B189</f>
        <v>0.11769225370891778</v>
      </c>
      <c r="F207" s="1">
        <f t="shared" si="35"/>
        <v>0.24151373900434658</v>
      </c>
      <c r="G207" s="1">
        <f>IF(F207&gt;A190,0,1)</f>
        <v>1</v>
      </c>
      <c r="H207" s="1">
        <f t="shared" si="36"/>
        <v>1.340399419497915</v>
      </c>
      <c r="I207" s="1">
        <f t="shared" si="37"/>
        <v>0.24333788963397013</v>
      </c>
      <c r="J207" s="1" t="b">
        <f t="shared" si="38"/>
        <v>0</v>
      </c>
      <c r="K207" s="1">
        <f t="shared" si="32"/>
        <v>0</v>
      </c>
    </row>
    <row r="208" spans="1:11" x14ac:dyDescent="0.3">
      <c r="A208" s="1">
        <f t="shared" si="39"/>
        <v>16</v>
      </c>
      <c r="B208" s="1">
        <f t="shared" si="33"/>
        <v>0.41791419398616159</v>
      </c>
      <c r="C208" s="1">
        <f t="shared" si="34"/>
        <v>0.59139716422315047</v>
      </c>
      <c r="D208" s="1">
        <f>B208-A189</f>
        <v>-0.44534554740767629</v>
      </c>
      <c r="E208" s="1">
        <f>C208-B189</f>
        <v>0.46575152829809813</v>
      </c>
      <c r="F208" s="1">
        <f t="shared" si="35"/>
        <v>0.41525714270785696</v>
      </c>
      <c r="G208" s="1">
        <f>IF(F208&gt;A190,0,1)</f>
        <v>1</v>
      </c>
      <c r="H208" s="1">
        <f t="shared" si="36"/>
        <v>0.41791419398616159</v>
      </c>
      <c r="I208" s="1">
        <f t="shared" si="37"/>
        <v>0.59139716422315047</v>
      </c>
      <c r="J208" s="1" t="b">
        <f t="shared" si="38"/>
        <v>0</v>
      </c>
      <c r="K208" s="1">
        <f t="shared" si="32"/>
        <v>1</v>
      </c>
    </row>
    <row r="209" spans="1:11" x14ac:dyDescent="0.3">
      <c r="A209" s="1">
        <f t="shared" si="39"/>
        <v>17</v>
      </c>
      <c r="B209" s="1">
        <f t="shared" si="33"/>
        <v>1.6399590354936611</v>
      </c>
      <c r="C209" s="1">
        <f t="shared" si="34"/>
        <v>-2.4199478873619218</v>
      </c>
      <c r="D209" s="1">
        <f>B209-A189</f>
        <v>0.77669929409982319</v>
      </c>
      <c r="E209" s="1">
        <f>C209-B189</f>
        <v>-2.545593523286974</v>
      </c>
      <c r="F209" s="1">
        <f t="shared" si="35"/>
        <v>7.0833081792557531</v>
      </c>
      <c r="G209" s="1">
        <f>IF(F209&gt;A190,0,1)</f>
        <v>0</v>
      </c>
      <c r="H209" s="1">
        <f t="shared" si="36"/>
        <v>0</v>
      </c>
      <c r="I209" s="1">
        <f t="shared" si="37"/>
        <v>0</v>
      </c>
      <c r="J209" s="1" t="b">
        <f t="shared" si="38"/>
        <v>0</v>
      </c>
      <c r="K209" s="1">
        <f t="shared" si="32"/>
        <v>0</v>
      </c>
    </row>
    <row r="210" spans="1:11" x14ac:dyDescent="0.3">
      <c r="A210" s="3">
        <f t="shared" si="39"/>
        <v>18</v>
      </c>
      <c r="B210" s="3">
        <f t="shared" si="33"/>
        <v>0.55982923192349876</v>
      </c>
      <c r="C210" s="3">
        <f t="shared" si="34"/>
        <v>-0.18842597776213385</v>
      </c>
      <c r="D210" s="3">
        <f>B210-A189</f>
        <v>-0.30343050947033912</v>
      </c>
      <c r="E210" s="3">
        <f>C210-B189</f>
        <v>-0.31407161368718617</v>
      </c>
      <c r="F210" s="3">
        <f t="shared" si="35"/>
        <v>0.19071105260150267</v>
      </c>
      <c r="G210" s="3">
        <f>IF(F210&gt;A190,0,1)</f>
        <v>1</v>
      </c>
      <c r="H210" s="3">
        <f t="shared" si="36"/>
        <v>0.55982923192349876</v>
      </c>
      <c r="I210" s="3">
        <f t="shared" si="37"/>
        <v>-0.18842597776213385</v>
      </c>
      <c r="J210" s="3" t="b">
        <f t="shared" si="38"/>
        <v>1</v>
      </c>
      <c r="K210" s="3">
        <f t="shared" si="32"/>
        <v>0</v>
      </c>
    </row>
    <row r="211" spans="1:11" x14ac:dyDescent="0.3">
      <c r="A211" s="1">
        <f t="shared" si="39"/>
        <v>19</v>
      </c>
      <c r="B211" s="1">
        <f t="shared" si="33"/>
        <v>-0.65649337678175279</v>
      </c>
      <c r="C211" s="1">
        <f t="shared" si="34"/>
        <v>-8.2567370495402623E-2</v>
      </c>
      <c r="D211" s="1">
        <f>B211-A189</f>
        <v>-1.5197531181755908</v>
      </c>
      <c r="E211" s="1">
        <f>C211-B189</f>
        <v>-0.20821300642045498</v>
      </c>
      <c r="F211" s="1">
        <f t="shared" si="35"/>
        <v>2.3530021962470755</v>
      </c>
      <c r="G211" s="1">
        <f>IF(F211&gt;A190,0,1)</f>
        <v>0</v>
      </c>
      <c r="H211" s="1">
        <f t="shared" si="36"/>
        <v>0</v>
      </c>
      <c r="I211" s="1">
        <f t="shared" si="37"/>
        <v>0</v>
      </c>
      <c r="J211" s="1" t="b">
        <f t="shared" si="38"/>
        <v>0</v>
      </c>
      <c r="K211" s="1">
        <f t="shared" si="32"/>
        <v>0</v>
      </c>
    </row>
    <row r="212" spans="1:11" x14ac:dyDescent="0.3">
      <c r="A212" s="1">
        <f t="shared" si="39"/>
        <v>20</v>
      </c>
      <c r="B212" s="1">
        <f t="shared" si="33"/>
        <v>1.5608631558693553</v>
      </c>
      <c r="C212" s="1">
        <f t="shared" si="34"/>
        <v>-0.88231660284004121</v>
      </c>
      <c r="D212" s="1">
        <f>B212-A189</f>
        <v>0.69760341447551744</v>
      </c>
      <c r="E212" s="1">
        <f>C212-B189</f>
        <v>-1.0079622387650935</v>
      </c>
      <c r="F212" s="1">
        <f t="shared" si="35"/>
        <v>1.50263839866424</v>
      </c>
      <c r="G212" s="1">
        <f>IF(F212&gt;A190,0,1)</f>
        <v>0</v>
      </c>
      <c r="H212" s="1">
        <f t="shared" si="36"/>
        <v>0</v>
      </c>
      <c r="I212" s="1">
        <f t="shared" si="37"/>
        <v>0</v>
      </c>
      <c r="J212" s="1" t="b">
        <f t="shared" si="38"/>
        <v>0</v>
      </c>
      <c r="K212" s="1">
        <f t="shared" si="32"/>
        <v>0</v>
      </c>
    </row>
    <row r="213" spans="1:11" x14ac:dyDescent="0.3">
      <c r="A213" s="1">
        <f t="shared" si="39"/>
        <v>21</v>
      </c>
      <c r="B213" s="1">
        <f t="shared" si="33"/>
        <v>0.88259545582414145</v>
      </c>
      <c r="C213" s="1">
        <f t="shared" si="34"/>
        <v>-0.34472540312448546</v>
      </c>
      <c r="D213" s="1">
        <f>B213-A189</f>
        <v>1.9335714430303574E-2</v>
      </c>
      <c r="E213" s="1">
        <f>C213-B189</f>
        <v>-0.47037103904953781</v>
      </c>
      <c r="F213" s="1">
        <f t="shared" si="35"/>
        <v>0.22162278422907206</v>
      </c>
      <c r="G213" s="1">
        <f>IF(F213&gt;A190,0,1)</f>
        <v>1</v>
      </c>
      <c r="H213" s="1">
        <f t="shared" si="36"/>
        <v>0.88259545582414145</v>
      </c>
      <c r="I213" s="1">
        <f t="shared" si="37"/>
        <v>-0.34472540312448546</v>
      </c>
      <c r="J213" s="1" t="b">
        <f t="shared" si="38"/>
        <v>0</v>
      </c>
      <c r="K213" s="1">
        <f t="shared" si="32"/>
        <v>1</v>
      </c>
    </row>
    <row r="214" spans="1:11" x14ac:dyDescent="0.3">
      <c r="A214" s="1">
        <f t="shared" si="39"/>
        <v>22</v>
      </c>
      <c r="B214" s="1">
        <f t="shared" si="33"/>
        <v>-1.448572631894242</v>
      </c>
      <c r="C214" s="1">
        <f t="shared" si="34"/>
        <v>-0.34361884044202545</v>
      </c>
      <c r="D214" s="1">
        <f>B214-A189</f>
        <v>-2.3118323732880799</v>
      </c>
      <c r="E214" s="1">
        <f>C214-B189</f>
        <v>-0.4692644763670778</v>
      </c>
      <c r="F214" s="1">
        <f t="shared" si="35"/>
        <v>5.5647780709628636</v>
      </c>
      <c r="G214" s="1">
        <f>IF(F214&gt;A190,0,1)</f>
        <v>0</v>
      </c>
      <c r="H214" s="1">
        <f t="shared" si="36"/>
        <v>0</v>
      </c>
      <c r="I214" s="1">
        <f t="shared" si="37"/>
        <v>0</v>
      </c>
      <c r="J214" s="1" t="b">
        <f t="shared" si="38"/>
        <v>0</v>
      </c>
      <c r="K214" s="1">
        <f t="shared" si="32"/>
        <v>1</v>
      </c>
    </row>
    <row r="215" spans="1:11" x14ac:dyDescent="0.3">
      <c r="A215" s="1">
        <f t="shared" si="39"/>
        <v>23</v>
      </c>
      <c r="B215" s="1">
        <f t="shared" si="33"/>
        <v>0.24957004832029139</v>
      </c>
      <c r="C215" s="1">
        <f t="shared" si="34"/>
        <v>-0.904319103180666</v>
      </c>
      <c r="D215" s="1">
        <f>B215-A189</f>
        <v>-0.61368969307354648</v>
      </c>
      <c r="E215" s="1">
        <f>C215-B189</f>
        <v>-1.0299647391057183</v>
      </c>
      <c r="F215" s="1">
        <f t="shared" si="35"/>
        <v>1.437442403185814</v>
      </c>
      <c r="G215" s="1">
        <f>IF(F215&gt;A190,0,1)</f>
        <v>0</v>
      </c>
      <c r="H215" s="1">
        <f t="shared" si="36"/>
        <v>0</v>
      </c>
      <c r="I215" s="1">
        <f t="shared" si="37"/>
        <v>0</v>
      </c>
      <c r="J215" s="1" t="b">
        <f t="shared" si="38"/>
        <v>0</v>
      </c>
      <c r="K215" s="1">
        <f t="shared" si="32"/>
        <v>0</v>
      </c>
    </row>
    <row r="216" spans="1:11" x14ac:dyDescent="0.3">
      <c r="A216" s="1">
        <f t="shared" si="39"/>
        <v>24</v>
      </c>
      <c r="B216" s="1">
        <f t="shared" si="33"/>
        <v>0.85200760003422993</v>
      </c>
      <c r="C216" s="1">
        <f t="shared" si="34"/>
        <v>0.92890453980190713</v>
      </c>
      <c r="D216" s="1">
        <f>B216-A189</f>
        <v>-1.1252141359607948E-2</v>
      </c>
      <c r="E216" s="1">
        <f>C216-B189</f>
        <v>0.80325890387685472</v>
      </c>
      <c r="F216" s="1">
        <f t="shared" si="35"/>
        <v>0.64535147734262277</v>
      </c>
      <c r="G216" s="1">
        <f>IF(F216&gt;A190,0,1)</f>
        <v>1</v>
      </c>
      <c r="H216" s="1">
        <f t="shared" si="36"/>
        <v>0.85200760003422993</v>
      </c>
      <c r="I216" s="1">
        <f t="shared" si="37"/>
        <v>0.92890453980190713</v>
      </c>
      <c r="J216" s="1" t="b">
        <f t="shared" si="38"/>
        <v>0</v>
      </c>
      <c r="K216" s="1">
        <f t="shared" si="32"/>
        <v>0</v>
      </c>
    </row>
    <row r="217" spans="1:11" x14ac:dyDescent="0.3">
      <c r="A217" s="1">
        <f t="shared" si="39"/>
        <v>25</v>
      </c>
      <c r="B217" s="1">
        <f t="shared" si="33"/>
        <v>0.13788092419104772</v>
      </c>
      <c r="C217" s="1">
        <f t="shared" si="34"/>
        <v>0.37480457384351251</v>
      </c>
      <c r="D217" s="1">
        <f>B217-A189</f>
        <v>-0.72537881720279018</v>
      </c>
      <c r="E217" s="1">
        <f>C217-B189</f>
        <v>0.24915893791846017</v>
      </c>
      <c r="F217" s="1">
        <f t="shared" si="35"/>
        <v>0.58825460479117397</v>
      </c>
      <c r="G217" s="1">
        <f>IF(F217&gt;A190,0,1)</f>
        <v>1</v>
      </c>
      <c r="H217" s="1">
        <f t="shared" si="36"/>
        <v>0.13788092419104772</v>
      </c>
      <c r="I217" s="1">
        <f t="shared" si="37"/>
        <v>0.37480457384351251</v>
      </c>
      <c r="J217" s="1" t="b">
        <f t="shared" si="38"/>
        <v>0</v>
      </c>
      <c r="K217" s="1">
        <f t="shared" si="32"/>
        <v>1</v>
      </c>
    </row>
    <row r="218" spans="1:11" x14ac:dyDescent="0.3">
      <c r="A218" s="1">
        <f t="shared" si="39"/>
        <v>26</v>
      </c>
      <c r="B218" s="1">
        <f t="shared" si="33"/>
        <v>-0.75780221037639195</v>
      </c>
      <c r="C218" s="1">
        <f t="shared" si="34"/>
        <v>-1.0713892751965188</v>
      </c>
      <c r="D218" s="1">
        <f>B218-A189</f>
        <v>-1.6210619517702298</v>
      </c>
      <c r="E218" s="1">
        <f>C218-B189</f>
        <v>-1.1970349111215712</v>
      </c>
      <c r="F218" s="1">
        <f t="shared" si="35"/>
        <v>4.0607344299209354</v>
      </c>
      <c r="G218" s="1">
        <f>IF(F218&gt;A190,0,1)</f>
        <v>0</v>
      </c>
      <c r="H218" s="1">
        <f t="shared" si="36"/>
        <v>0</v>
      </c>
      <c r="I218" s="1">
        <f t="shared" si="37"/>
        <v>0</v>
      </c>
      <c r="J218" s="1" t="b">
        <f t="shared" si="38"/>
        <v>0</v>
      </c>
      <c r="K218" s="1">
        <f t="shared" si="32"/>
        <v>0</v>
      </c>
    </row>
    <row r="219" spans="1:11" x14ac:dyDescent="0.3">
      <c r="A219" s="1">
        <f t="shared" si="39"/>
        <v>27</v>
      </c>
      <c r="B219" s="1">
        <f t="shared" si="33"/>
        <v>0.89299347667304085</v>
      </c>
      <c r="C219" s="1">
        <f t="shared" si="34"/>
        <v>-1.1005253304507057</v>
      </c>
      <c r="D219" s="1">
        <f>B219-A189</f>
        <v>2.9733735279202977E-2</v>
      </c>
      <c r="E219" s="1">
        <f>C219-B189</f>
        <v>-1.2261709663757581</v>
      </c>
      <c r="F219" s="1">
        <f t="shared" si="35"/>
        <v>1.5043793337965141</v>
      </c>
      <c r="G219" s="1">
        <f>IF(F219&gt;A190,0,1)</f>
        <v>0</v>
      </c>
      <c r="H219" s="1">
        <f t="shared" si="36"/>
        <v>0</v>
      </c>
      <c r="I219" s="1">
        <f t="shared" si="37"/>
        <v>0</v>
      </c>
      <c r="J219" s="1" t="b">
        <f t="shared" si="38"/>
        <v>0</v>
      </c>
      <c r="K219" s="1">
        <f t="shared" si="32"/>
        <v>1</v>
      </c>
    </row>
    <row r="220" spans="1:11" x14ac:dyDescent="0.3">
      <c r="A220" s="1">
        <f t="shared" si="39"/>
        <v>28</v>
      </c>
      <c r="B220" s="1">
        <f t="shared" si="33"/>
        <v>-0.77563893277149387</v>
      </c>
      <c r="C220" s="1">
        <f t="shared" si="34"/>
        <v>-0.17871968600735788</v>
      </c>
      <c r="D220" s="1">
        <f>B220-A189</f>
        <v>-1.6388986741653317</v>
      </c>
      <c r="E220" s="1">
        <f>C220-B189</f>
        <v>-0.30436532193241023</v>
      </c>
      <c r="F220" s="1">
        <f t="shared" si="35"/>
        <v>2.7786271133759022</v>
      </c>
      <c r="G220" s="1">
        <f>IF(F220&gt;A190,0,1)</f>
        <v>0</v>
      </c>
      <c r="H220" s="1">
        <f t="shared" si="36"/>
        <v>0</v>
      </c>
      <c r="I220" s="1">
        <f t="shared" si="37"/>
        <v>0</v>
      </c>
      <c r="J220" s="1" t="b">
        <f t="shared" si="38"/>
        <v>0</v>
      </c>
      <c r="K220" s="1">
        <f t="shared" si="32"/>
        <v>0</v>
      </c>
    </row>
    <row r="221" spans="1:11" x14ac:dyDescent="0.3">
      <c r="A221" s="1">
        <f t="shared" si="39"/>
        <v>29</v>
      </c>
      <c r="B221" s="1">
        <f t="shared" si="33"/>
        <v>1.9813318465562726</v>
      </c>
      <c r="C221" s="1">
        <f t="shared" si="34"/>
        <v>1.3015684025001548</v>
      </c>
      <c r="D221" s="1">
        <f>B221-A189</f>
        <v>1.1180721051624347</v>
      </c>
      <c r="E221" s="1">
        <f>C221-B189</f>
        <v>1.1759227665751024</v>
      </c>
      <c r="F221" s="1">
        <f t="shared" si="35"/>
        <v>2.6328795852920015</v>
      </c>
      <c r="G221" s="1">
        <f>IF(F221&gt;A190,0,1)</f>
        <v>0</v>
      </c>
      <c r="H221" s="1">
        <f t="shared" si="36"/>
        <v>0</v>
      </c>
      <c r="I221" s="1">
        <f t="shared" si="37"/>
        <v>0</v>
      </c>
      <c r="J221" s="1" t="b">
        <f t="shared" si="38"/>
        <v>0</v>
      </c>
      <c r="K221" s="1">
        <f t="shared" si="32"/>
        <v>0</v>
      </c>
    </row>
    <row r="222" spans="1:11" x14ac:dyDescent="0.3">
      <c r="A222" s="1">
        <f t="shared" si="39"/>
        <v>30</v>
      </c>
      <c r="B222" s="1">
        <f t="shared" si="33"/>
        <v>-0.26493784558919387</v>
      </c>
      <c r="C222" s="1">
        <f t="shared" si="34"/>
        <v>0.27093650056274449</v>
      </c>
      <c r="D222" s="1">
        <f>B222-A189</f>
        <v>-1.1281975869830316</v>
      </c>
      <c r="E222" s="1">
        <f>C222-B189</f>
        <v>0.14529086463769214</v>
      </c>
      <c r="F222" s="1">
        <f t="shared" si="35"/>
        <v>1.2939392306215034</v>
      </c>
      <c r="G222" s="1">
        <f>IF(F222&gt;A190,0,1)</f>
        <v>0</v>
      </c>
      <c r="H222" s="1">
        <f t="shared" si="36"/>
        <v>0</v>
      </c>
      <c r="I222" s="1">
        <f t="shared" si="37"/>
        <v>0</v>
      </c>
      <c r="J222" s="1" t="b">
        <f t="shared" si="38"/>
        <v>0</v>
      </c>
      <c r="K222" s="1">
        <f t="shared" ref="K222" si="40">IF(G222=G185,0,1)</f>
        <v>0</v>
      </c>
    </row>
    <row r="223" spans="1:11" x14ac:dyDescent="0.3">
      <c r="F223" s="1" t="s">
        <v>16</v>
      </c>
      <c r="G223" s="1">
        <f>SUM(G193:G222)</f>
        <v>8</v>
      </c>
      <c r="J223" s="1" t="s">
        <v>16</v>
      </c>
      <c r="K223" s="1">
        <f>SUM(K193:K222)</f>
        <v>10</v>
      </c>
    </row>
    <row r="225" spans="1:11" x14ac:dyDescent="0.3">
      <c r="A225" s="1" t="s">
        <v>26</v>
      </c>
      <c r="B225" s="1">
        <v>1</v>
      </c>
    </row>
    <row r="226" spans="1:11" x14ac:dyDescent="0.3">
      <c r="A226" s="1">
        <f>SUM(H193:H222)/G223</f>
        <v>0.6948917495261524</v>
      </c>
      <c r="B226" s="1">
        <f>SUM(I193:I222)/G223</f>
        <v>0.15119992361331624</v>
      </c>
    </row>
    <row r="227" spans="1:11" x14ac:dyDescent="0.3">
      <c r="A227" s="1">
        <f>A190</f>
        <v>1</v>
      </c>
      <c r="B227" s="1">
        <f>B190</f>
        <v>0.44721359549995793</v>
      </c>
    </row>
    <row r="229" spans="1:11" x14ac:dyDescent="0.3">
      <c r="A229" s="1" t="s">
        <v>7</v>
      </c>
      <c r="B229" s="1" t="s">
        <v>8</v>
      </c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  <c r="I229" s="1" t="s">
        <v>15</v>
      </c>
      <c r="J229" s="1" t="s">
        <v>22</v>
      </c>
      <c r="K229" s="1" t="s">
        <v>23</v>
      </c>
    </row>
    <row r="230" spans="1:11" x14ac:dyDescent="0.3">
      <c r="A230" s="1">
        <v>1</v>
      </c>
      <c r="B230" s="1">
        <f>INDEX(A$3:A$32,A230)</f>
        <v>-2.5543663986074772</v>
      </c>
      <c r="C230" s="1">
        <f>INDEX(B$3:B$32,A230)</f>
        <v>-0.32117082445948669</v>
      </c>
      <c r="D230" s="1">
        <f>B230-A226</f>
        <v>-3.2492581481336296</v>
      </c>
      <c r="E230" s="1">
        <f>C230-B226</f>
        <v>-0.47237074807280294</v>
      </c>
      <c r="F230" s="1">
        <f>SUMPRODUCT(D230:E230,D230:E230)</f>
        <v>10.780812636847642</v>
      </c>
      <c r="G230" s="1">
        <f>IF(F230&gt;A227,0,1)</f>
        <v>0</v>
      </c>
      <c r="H230" s="1">
        <f>G230*B230</f>
        <v>0</v>
      </c>
      <c r="I230" s="1">
        <f>G230*C230</f>
        <v>0</v>
      </c>
      <c r="J230" s="1" t="b">
        <f>F230&lt;B$37*B$37</f>
        <v>0</v>
      </c>
      <c r="K230" s="1">
        <f>IF(G230=G193,0,1)</f>
        <v>0</v>
      </c>
    </row>
    <row r="231" spans="1:11" x14ac:dyDescent="0.3">
      <c r="A231" s="1">
        <f>A230+1</f>
        <v>2</v>
      </c>
      <c r="B231" s="1">
        <f t="shared" ref="B231:B259" si="41">INDEX(A$3:A$32,A231)</f>
        <v>-1.2240815571424164</v>
      </c>
      <c r="C231" s="1">
        <f t="shared" ref="C231:C259" si="42">INDEX(B$3:B$32,A231)</f>
        <v>-0.90805256425299141</v>
      </c>
      <c r="D231" s="1">
        <f>B231-A226</f>
        <v>-1.9189733066685688</v>
      </c>
      <c r="E231" s="1">
        <f>C231-B226</f>
        <v>-1.0592524878663077</v>
      </c>
      <c r="F231" s="1">
        <f t="shared" ref="F231:F259" si="43">SUMPRODUCT(D231:E231,D231:E231)</f>
        <v>4.8044743847574631</v>
      </c>
      <c r="G231" s="1">
        <f>IF(F231&gt;A227,0,1)</f>
        <v>0</v>
      </c>
      <c r="H231" s="1">
        <f t="shared" ref="H231:H259" si="44">G231*B231</f>
        <v>0</v>
      </c>
      <c r="I231" s="1">
        <f t="shared" ref="I231:I259" si="45">G231*C231</f>
        <v>0</v>
      </c>
      <c r="J231" s="1" t="b">
        <f t="shared" ref="J231:J259" si="46">F231&lt;B$37*B$37</f>
        <v>0</v>
      </c>
      <c r="K231" s="1">
        <f t="shared" ref="K231:K259" si="47">IF(G231=G194,0,1)</f>
        <v>0</v>
      </c>
    </row>
    <row r="232" spans="1:11" x14ac:dyDescent="0.3">
      <c r="A232" s="1">
        <f t="shared" ref="A232:A259" si="48">A231+1</f>
        <v>3</v>
      </c>
      <c r="B232" s="1">
        <f t="shared" si="41"/>
        <v>0.86325974139383788</v>
      </c>
      <c r="C232" s="1">
        <f t="shared" si="42"/>
        <v>0.12564563592505235</v>
      </c>
      <c r="D232" s="1">
        <f>B232-A226</f>
        <v>0.16836799186768547</v>
      </c>
      <c r="E232" s="1">
        <f>C232-B226</f>
        <v>-2.5554287688263899E-2</v>
      </c>
      <c r="F232" s="1">
        <f t="shared" si="43"/>
        <v>2.9000802304811561E-2</v>
      </c>
      <c r="G232" s="1">
        <f>IF(F232&gt;A227,0,1)</f>
        <v>1</v>
      </c>
      <c r="H232" s="1">
        <f t="shared" si="44"/>
        <v>0.86325974139383788</v>
      </c>
      <c r="I232" s="1">
        <f t="shared" si="45"/>
        <v>0.12564563592505235</v>
      </c>
      <c r="J232" s="1" t="b">
        <f t="shared" si="46"/>
        <v>1</v>
      </c>
      <c r="K232" s="1">
        <f t="shared" si="47"/>
        <v>0</v>
      </c>
    </row>
    <row r="233" spans="1:11" x14ac:dyDescent="0.3">
      <c r="A233" s="1">
        <f t="shared" si="48"/>
        <v>4</v>
      </c>
      <c r="B233" s="1">
        <f t="shared" si="41"/>
        <v>0.50524742935838618</v>
      </c>
      <c r="C233" s="1">
        <f t="shared" si="42"/>
        <v>-0.52133903363444312</v>
      </c>
      <c r="D233" s="1">
        <f>B233-A226</f>
        <v>-0.18964432016776622</v>
      </c>
      <c r="E233" s="1">
        <f>C233-B226</f>
        <v>-0.67253895724775936</v>
      </c>
      <c r="F233" s="1">
        <f t="shared" si="43"/>
        <v>0.48827361718779771</v>
      </c>
      <c r="G233" s="1">
        <f>IF(F233&gt;A227,0,1)</f>
        <v>1</v>
      </c>
      <c r="H233" s="1">
        <f t="shared" si="44"/>
        <v>0.50524742935838618</v>
      </c>
      <c r="I233" s="1">
        <f t="shared" si="45"/>
        <v>-0.52133903363444312</v>
      </c>
      <c r="J233" s="1" t="b">
        <f t="shared" si="46"/>
        <v>0</v>
      </c>
      <c r="K233" s="1">
        <f t="shared" si="47"/>
        <v>0</v>
      </c>
    </row>
    <row r="234" spans="1:11" x14ac:dyDescent="0.3">
      <c r="A234" s="1">
        <f t="shared" si="48"/>
        <v>5</v>
      </c>
      <c r="B234" s="1">
        <f t="shared" si="41"/>
        <v>1.2407075520907429</v>
      </c>
      <c r="C234" s="1">
        <f t="shared" si="42"/>
        <v>1.1375317786926569</v>
      </c>
      <c r="D234" s="1">
        <f>B234-A226</f>
        <v>0.5458158025645905</v>
      </c>
      <c r="E234" s="1">
        <f>C234-B226</f>
        <v>0.98633185507934062</v>
      </c>
      <c r="F234" s="1">
        <f t="shared" si="43"/>
        <v>1.2707654186734816</v>
      </c>
      <c r="G234" s="1">
        <f>IF(F234&gt;A227,0,1)</f>
        <v>0</v>
      </c>
      <c r="H234" s="1">
        <f t="shared" si="44"/>
        <v>0</v>
      </c>
      <c r="I234" s="1">
        <f t="shared" si="45"/>
        <v>0</v>
      </c>
      <c r="J234" s="1" t="b">
        <f t="shared" si="46"/>
        <v>0</v>
      </c>
      <c r="K234" s="1">
        <f t="shared" si="47"/>
        <v>0</v>
      </c>
    </row>
    <row r="235" spans="1:11" x14ac:dyDescent="0.3">
      <c r="A235" s="1">
        <f t="shared" si="48"/>
        <v>6</v>
      </c>
      <c r="B235" s="1">
        <f t="shared" si="41"/>
        <v>2.4059380553909229</v>
      </c>
      <c r="C235" s="1">
        <f t="shared" si="42"/>
        <v>-0.36357269897985933</v>
      </c>
      <c r="D235" s="1">
        <f>B235-A226</f>
        <v>1.7110463058647705</v>
      </c>
      <c r="E235" s="1">
        <f>C235-B226</f>
        <v>-0.51477262259317558</v>
      </c>
      <c r="F235" s="1">
        <f t="shared" si="43"/>
        <v>3.1926703137849337</v>
      </c>
      <c r="G235" s="1">
        <f>IF(F235&gt;A227,0,1)</f>
        <v>0</v>
      </c>
      <c r="H235" s="1">
        <f t="shared" si="44"/>
        <v>0</v>
      </c>
      <c r="I235" s="1">
        <f t="shared" si="45"/>
        <v>0</v>
      </c>
      <c r="J235" s="1" t="b">
        <f t="shared" si="46"/>
        <v>0</v>
      </c>
      <c r="K235" s="1">
        <f t="shared" si="47"/>
        <v>0</v>
      </c>
    </row>
    <row r="236" spans="1:11" x14ac:dyDescent="0.3">
      <c r="A236" s="1">
        <f t="shared" si="48"/>
        <v>7</v>
      </c>
      <c r="B236" s="1">
        <f t="shared" si="41"/>
        <v>0.38095633095156323</v>
      </c>
      <c r="C236" s="1">
        <f t="shared" si="42"/>
        <v>3.0801527331652849</v>
      </c>
      <c r="D236" s="1">
        <f>B236-A226</f>
        <v>-0.31393541857458918</v>
      </c>
      <c r="E236" s="1">
        <f>C236-B226</f>
        <v>2.9289528095519688</v>
      </c>
      <c r="F236" s="1">
        <f t="shared" si="43"/>
        <v>8.6773200076179737</v>
      </c>
      <c r="G236" s="1">
        <f>IF(F236&gt;A227,0,1)</f>
        <v>0</v>
      </c>
      <c r="H236" s="1">
        <f t="shared" si="44"/>
        <v>0</v>
      </c>
      <c r="I236" s="1">
        <f t="shared" si="45"/>
        <v>0</v>
      </c>
      <c r="J236" s="1" t="b">
        <f t="shared" si="46"/>
        <v>0</v>
      </c>
      <c r="K236" s="1">
        <f t="shared" si="47"/>
        <v>0</v>
      </c>
    </row>
    <row r="237" spans="1:11" x14ac:dyDescent="0.3">
      <c r="A237" s="1">
        <f t="shared" si="48"/>
        <v>8</v>
      </c>
      <c r="B237" s="1">
        <f t="shared" si="41"/>
        <v>-1.2946330775211872</v>
      </c>
      <c r="C237" s="1">
        <f t="shared" si="42"/>
        <v>1.547786941224466</v>
      </c>
      <c r="D237" s="1">
        <f>B237-A226</f>
        <v>-1.9895248270473396</v>
      </c>
      <c r="E237" s="1">
        <f>C237-B226</f>
        <v>1.3965870176111497</v>
      </c>
      <c r="F237" s="1">
        <f t="shared" si="43"/>
        <v>5.9086643351977521</v>
      </c>
      <c r="G237" s="1">
        <f>IF(F237&gt;A227,0,1)</f>
        <v>0</v>
      </c>
      <c r="H237" s="1">
        <f t="shared" si="44"/>
        <v>0</v>
      </c>
      <c r="I237" s="1">
        <f t="shared" si="45"/>
        <v>0</v>
      </c>
      <c r="J237" s="1" t="b">
        <f t="shared" si="46"/>
        <v>0</v>
      </c>
      <c r="K237" s="1">
        <f t="shared" si="47"/>
        <v>0</v>
      </c>
    </row>
    <row r="238" spans="1:11" x14ac:dyDescent="0.3">
      <c r="A238" s="1">
        <f t="shared" si="48"/>
        <v>9</v>
      </c>
      <c r="B238" s="1">
        <f t="shared" si="41"/>
        <v>-1.061157717861017</v>
      </c>
      <c r="C238" s="1">
        <f t="shared" si="42"/>
        <v>0.22256318341291925</v>
      </c>
      <c r="D238" s="1">
        <f>B238-A226</f>
        <v>-1.7560494673871694</v>
      </c>
      <c r="E238" s="1">
        <f>C238-B226</f>
        <v>7.1363259799603007E-2</v>
      </c>
      <c r="F238" s="1">
        <f t="shared" si="43"/>
        <v>3.0888024467599866</v>
      </c>
      <c r="G238" s="1">
        <f>IF(F238&gt;A227,0,1)</f>
        <v>0</v>
      </c>
      <c r="H238" s="1">
        <f t="shared" si="44"/>
        <v>0</v>
      </c>
      <c r="I238" s="1">
        <f t="shared" si="45"/>
        <v>0</v>
      </c>
      <c r="J238" s="1" t="b">
        <f t="shared" si="46"/>
        <v>0</v>
      </c>
      <c r="K238" s="1">
        <f t="shared" si="47"/>
        <v>0</v>
      </c>
    </row>
    <row r="239" spans="1:11" x14ac:dyDescent="0.3">
      <c r="A239" s="1">
        <f t="shared" si="48"/>
        <v>10</v>
      </c>
      <c r="B239" s="1">
        <f t="shared" si="41"/>
        <v>-0.12843118010240348</v>
      </c>
      <c r="C239" s="1">
        <f t="shared" si="42"/>
        <v>0.41060225425359065</v>
      </c>
      <c r="D239" s="1">
        <f>B239-A226</f>
        <v>-0.82332292962855591</v>
      </c>
      <c r="E239" s="1">
        <f>C239-B226</f>
        <v>0.2594023306402744</v>
      </c>
      <c r="F239" s="1">
        <f t="shared" si="43"/>
        <v>0.74515021559375427</v>
      </c>
      <c r="G239" s="1">
        <f>IF(F239&gt;A227,0,1)</f>
        <v>1</v>
      </c>
      <c r="H239" s="1">
        <f t="shared" si="44"/>
        <v>-0.12843118010240348</v>
      </c>
      <c r="I239" s="1">
        <f t="shared" si="45"/>
        <v>0.41060225425359065</v>
      </c>
      <c r="J239" s="1" t="b">
        <f t="shared" si="46"/>
        <v>0</v>
      </c>
      <c r="K239" s="1">
        <f t="shared" si="47"/>
        <v>1</v>
      </c>
    </row>
    <row r="240" spans="1:11" x14ac:dyDescent="0.3">
      <c r="A240" s="1">
        <f t="shared" si="48"/>
        <v>11</v>
      </c>
      <c r="B240" s="1">
        <f t="shared" si="41"/>
        <v>0.65164589913931725</v>
      </c>
      <c r="C240" s="1">
        <f t="shared" si="42"/>
        <v>2.0672828517285664</v>
      </c>
      <c r="D240" s="1">
        <f>B240-A226</f>
        <v>-4.324585038683515E-2</v>
      </c>
      <c r="E240" s="1">
        <f>C240-B226</f>
        <v>1.9160829281152503</v>
      </c>
      <c r="F240" s="1">
        <f t="shared" si="43"/>
        <v>3.6732439909903918</v>
      </c>
      <c r="G240" s="1">
        <f>IF(F240&gt;A227,0,1)</f>
        <v>0</v>
      </c>
      <c r="H240" s="1">
        <f t="shared" si="44"/>
        <v>0</v>
      </c>
      <c r="I240" s="1">
        <f t="shared" si="45"/>
        <v>0</v>
      </c>
      <c r="J240" s="1" t="b">
        <f t="shared" si="46"/>
        <v>0</v>
      </c>
      <c r="K240" s="1">
        <f t="shared" si="47"/>
        <v>0</v>
      </c>
    </row>
    <row r="241" spans="1:12" x14ac:dyDescent="0.3">
      <c r="A241" s="1">
        <f t="shared" si="48"/>
        <v>12</v>
      </c>
      <c r="B241" s="1">
        <f t="shared" si="41"/>
        <v>-0.74912760415551138</v>
      </c>
      <c r="C241" s="1">
        <f t="shared" si="42"/>
        <v>-1.5223396825075397</v>
      </c>
      <c r="D241" s="1">
        <f>B241-A226</f>
        <v>-1.4440193536816639</v>
      </c>
      <c r="E241" s="1">
        <f>C241-B226</f>
        <v>-1.6735396061208561</v>
      </c>
      <c r="F241" s="1">
        <f t="shared" si="43"/>
        <v>4.8859267070623602</v>
      </c>
      <c r="G241" s="1">
        <f>IF(F241&gt;A227,0,1)</f>
        <v>0</v>
      </c>
      <c r="H241" s="1">
        <f t="shared" si="44"/>
        <v>0</v>
      </c>
      <c r="I241" s="1">
        <f t="shared" si="45"/>
        <v>0</v>
      </c>
      <c r="J241" s="1" t="b">
        <f t="shared" si="46"/>
        <v>0</v>
      </c>
      <c r="K241" s="1">
        <f t="shared" si="47"/>
        <v>0</v>
      </c>
    </row>
    <row r="242" spans="1:12" x14ac:dyDescent="0.3">
      <c r="A242" s="1">
        <f t="shared" si="48"/>
        <v>13</v>
      </c>
      <c r="B242" s="1">
        <f t="shared" si="41"/>
        <v>1.4733636779292958</v>
      </c>
      <c r="C242" s="1">
        <f t="shared" si="42"/>
        <v>-0.73102419729287049</v>
      </c>
      <c r="D242" s="1">
        <f>B242-A226</f>
        <v>0.77847192840314339</v>
      </c>
      <c r="E242" s="1">
        <f>C242-B226</f>
        <v>-0.88222412090618674</v>
      </c>
      <c r="F242" s="1">
        <f t="shared" si="43"/>
        <v>1.3843379428204028</v>
      </c>
      <c r="G242" s="1">
        <f>IF(F242&gt;A227,0,1)</f>
        <v>0</v>
      </c>
      <c r="H242" s="1">
        <f t="shared" si="44"/>
        <v>0</v>
      </c>
      <c r="I242" s="1">
        <f t="shared" si="45"/>
        <v>0</v>
      </c>
      <c r="J242" s="1" t="b">
        <f t="shared" si="46"/>
        <v>0</v>
      </c>
      <c r="K242" s="1">
        <f t="shared" si="47"/>
        <v>0</v>
      </c>
    </row>
    <row r="243" spans="1:12" x14ac:dyDescent="0.3">
      <c r="A243" s="1">
        <f t="shared" si="48"/>
        <v>14</v>
      </c>
      <c r="B243" s="1">
        <f t="shared" si="41"/>
        <v>-0.80536306848204697</v>
      </c>
      <c r="C243" s="1">
        <f t="shared" si="42"/>
        <v>-0.65925842326114859</v>
      </c>
      <c r="D243" s="1">
        <f>B243-A226</f>
        <v>-1.5002548180081994</v>
      </c>
      <c r="E243" s="1">
        <f>C243-B226</f>
        <v>-0.81045834687446483</v>
      </c>
      <c r="F243" s="1">
        <f t="shared" si="43"/>
        <v>2.9076072509753059</v>
      </c>
      <c r="G243" s="1">
        <f>IF(F243&gt;A227,0,1)</f>
        <v>0</v>
      </c>
      <c r="H243" s="1">
        <f t="shared" si="44"/>
        <v>0</v>
      </c>
      <c r="I243" s="1">
        <f t="shared" si="45"/>
        <v>0</v>
      </c>
      <c r="J243" s="1" t="b">
        <f t="shared" si="46"/>
        <v>0</v>
      </c>
      <c r="K243" s="1">
        <f t="shared" si="47"/>
        <v>0</v>
      </c>
    </row>
    <row r="244" spans="1:12" x14ac:dyDescent="0.3">
      <c r="A244" s="1">
        <f t="shared" si="48"/>
        <v>15</v>
      </c>
      <c r="B244" s="1">
        <f t="shared" si="41"/>
        <v>1.340399419497915</v>
      </c>
      <c r="C244" s="1">
        <f t="shared" si="42"/>
        <v>0.24333788963397013</v>
      </c>
      <c r="D244" s="1">
        <f>B244-A226</f>
        <v>0.64550766997176257</v>
      </c>
      <c r="E244" s="1">
        <f>C244-B226</f>
        <v>9.2137966020653883E-2</v>
      </c>
      <c r="F244" s="1">
        <f t="shared" si="43"/>
        <v>0.42516955677479712</v>
      </c>
      <c r="G244" s="1">
        <f>IF(F244&gt;A227,0,1)</f>
        <v>1</v>
      </c>
      <c r="H244" s="1">
        <f t="shared" si="44"/>
        <v>1.340399419497915</v>
      </c>
      <c r="I244" s="1">
        <f t="shared" si="45"/>
        <v>0.24333788963397013</v>
      </c>
      <c r="J244" s="1" t="b">
        <f t="shared" si="46"/>
        <v>0</v>
      </c>
      <c r="K244" s="1">
        <f t="shared" si="47"/>
        <v>0</v>
      </c>
    </row>
    <row r="245" spans="1:12" x14ac:dyDescent="0.3">
      <c r="A245" s="1">
        <f t="shared" si="48"/>
        <v>16</v>
      </c>
      <c r="B245" s="1">
        <f t="shared" si="41"/>
        <v>0.41791419398616159</v>
      </c>
      <c r="C245" s="1">
        <f t="shared" si="42"/>
        <v>0.59139716422315047</v>
      </c>
      <c r="D245" s="1">
        <f>B245-A226</f>
        <v>-0.27697755553999082</v>
      </c>
      <c r="E245" s="1">
        <f>C245-B226</f>
        <v>0.44019724060983423</v>
      </c>
      <c r="F245" s="1">
        <f t="shared" si="43"/>
        <v>0.27049017691342098</v>
      </c>
      <c r="G245" s="1">
        <f>IF(F245&gt;A227,0,1)</f>
        <v>1</v>
      </c>
      <c r="H245" s="1">
        <f t="shared" si="44"/>
        <v>0.41791419398616159</v>
      </c>
      <c r="I245" s="1">
        <f t="shared" si="45"/>
        <v>0.59139716422315047</v>
      </c>
      <c r="J245" s="1" t="b">
        <f t="shared" si="46"/>
        <v>0</v>
      </c>
      <c r="K245" s="1">
        <f t="shared" si="47"/>
        <v>0</v>
      </c>
    </row>
    <row r="246" spans="1:12" x14ac:dyDescent="0.3">
      <c r="A246" s="1">
        <f t="shared" si="48"/>
        <v>17</v>
      </c>
      <c r="B246" s="1">
        <f t="shared" si="41"/>
        <v>1.6399590354936611</v>
      </c>
      <c r="C246" s="1">
        <f t="shared" si="42"/>
        <v>-2.4199478873619218</v>
      </c>
      <c r="D246" s="1">
        <f>B246-A226</f>
        <v>0.94506728596750866</v>
      </c>
      <c r="E246" s="1">
        <f>C246-B226</f>
        <v>-2.5711478109752379</v>
      </c>
      <c r="F246" s="1">
        <f t="shared" si="43"/>
        <v>7.5039532408887499</v>
      </c>
      <c r="G246" s="1">
        <f>IF(F246&gt;A227,0,1)</f>
        <v>0</v>
      </c>
      <c r="H246" s="1">
        <f t="shared" si="44"/>
        <v>0</v>
      </c>
      <c r="I246" s="1">
        <f t="shared" si="45"/>
        <v>0</v>
      </c>
      <c r="J246" s="1" t="b">
        <f t="shared" si="46"/>
        <v>0</v>
      </c>
      <c r="K246" s="1">
        <f t="shared" si="47"/>
        <v>0</v>
      </c>
    </row>
    <row r="247" spans="1:12" x14ac:dyDescent="0.3">
      <c r="A247" s="3">
        <f t="shared" si="48"/>
        <v>18</v>
      </c>
      <c r="B247" s="3">
        <f t="shared" si="41"/>
        <v>0.55982923192349876</v>
      </c>
      <c r="C247" s="3">
        <f t="shared" si="42"/>
        <v>-0.18842597776213385</v>
      </c>
      <c r="D247" s="3">
        <f>B247-A226</f>
        <v>-0.13506251760265364</v>
      </c>
      <c r="E247" s="3">
        <f>C247-B226</f>
        <v>-0.33962590137545012</v>
      </c>
      <c r="F247" s="3">
        <f>SUMPRODUCT(D247:E247,D247:E247)</f>
        <v>0.13358763654625411</v>
      </c>
      <c r="G247" s="3">
        <f>IF(F247&gt;A227,0,1)</f>
        <v>1</v>
      </c>
      <c r="H247" s="3">
        <f t="shared" si="44"/>
        <v>0.55982923192349876</v>
      </c>
      <c r="I247" s="3">
        <f t="shared" si="45"/>
        <v>-0.18842597776213385</v>
      </c>
      <c r="J247" s="3" t="b">
        <f t="shared" si="46"/>
        <v>1</v>
      </c>
      <c r="K247" s="3">
        <f t="shared" si="47"/>
        <v>0</v>
      </c>
      <c r="L247" s="1">
        <f>0.2*0.2</f>
        <v>4.0000000000000008E-2</v>
      </c>
    </row>
    <row r="248" spans="1:12" x14ac:dyDescent="0.3">
      <c r="A248" s="1">
        <f t="shared" si="48"/>
        <v>19</v>
      </c>
      <c r="B248" s="1">
        <f t="shared" si="41"/>
        <v>-0.65649337678175279</v>
      </c>
      <c r="C248" s="1">
        <f t="shared" si="42"/>
        <v>-8.2567370495402623E-2</v>
      </c>
      <c r="D248" s="1">
        <f>B248-A226</f>
        <v>-1.3513851263079051</v>
      </c>
      <c r="E248" s="1">
        <f>C248-B226</f>
        <v>-0.23376729410871888</v>
      </c>
      <c r="F248" s="1">
        <f t="shared" si="43"/>
        <v>1.8808889074011448</v>
      </c>
      <c r="G248" s="1">
        <f>IF(F248&gt;A227,0,1)</f>
        <v>0</v>
      </c>
      <c r="H248" s="1">
        <f t="shared" si="44"/>
        <v>0</v>
      </c>
      <c r="I248" s="1">
        <f t="shared" si="45"/>
        <v>0</v>
      </c>
      <c r="J248" s="1" t="b">
        <f t="shared" si="46"/>
        <v>0</v>
      </c>
      <c r="K248" s="1">
        <f t="shared" si="47"/>
        <v>0</v>
      </c>
    </row>
    <row r="249" spans="1:12" x14ac:dyDescent="0.3">
      <c r="A249" s="1">
        <f t="shared" si="48"/>
        <v>20</v>
      </c>
      <c r="B249" s="1">
        <f t="shared" si="41"/>
        <v>1.5608631558693553</v>
      </c>
      <c r="C249" s="1">
        <f t="shared" si="42"/>
        <v>-0.88231660284004121</v>
      </c>
      <c r="D249" s="1">
        <f>B249-A226</f>
        <v>0.86597140634320291</v>
      </c>
      <c r="E249" s="1">
        <f>C249-B226</f>
        <v>-1.0335165264533575</v>
      </c>
      <c r="F249" s="1">
        <f t="shared" si="43"/>
        <v>1.8180628870562381</v>
      </c>
      <c r="G249" s="1">
        <f>IF(F249&gt;A227,0,1)</f>
        <v>0</v>
      </c>
      <c r="H249" s="1">
        <f t="shared" si="44"/>
        <v>0</v>
      </c>
      <c r="I249" s="1">
        <f t="shared" si="45"/>
        <v>0</v>
      </c>
      <c r="J249" s="1" t="b">
        <f t="shared" si="46"/>
        <v>0</v>
      </c>
      <c r="K249" s="1">
        <f t="shared" si="47"/>
        <v>0</v>
      </c>
    </row>
    <row r="250" spans="1:12" x14ac:dyDescent="0.3">
      <c r="A250" s="1">
        <f t="shared" si="48"/>
        <v>21</v>
      </c>
      <c r="B250" s="1">
        <f t="shared" si="41"/>
        <v>0.88259545582414145</v>
      </c>
      <c r="C250" s="1">
        <f t="shared" si="42"/>
        <v>-0.34472540312448546</v>
      </c>
      <c r="D250" s="1">
        <f>B250-A226</f>
        <v>0.18770370629798905</v>
      </c>
      <c r="E250" s="1">
        <f>C250-B226</f>
        <v>-0.49592532673780171</v>
      </c>
      <c r="F250" s="1">
        <f t="shared" si="43"/>
        <v>0.28117461105799713</v>
      </c>
      <c r="G250" s="1">
        <f>IF(F250&gt;A227,0,1)</f>
        <v>1</v>
      </c>
      <c r="H250" s="1">
        <f t="shared" si="44"/>
        <v>0.88259545582414145</v>
      </c>
      <c r="I250" s="1">
        <f t="shared" si="45"/>
        <v>-0.34472540312448546</v>
      </c>
      <c r="J250" s="1" t="b">
        <f t="shared" si="46"/>
        <v>0</v>
      </c>
      <c r="K250" s="1">
        <f t="shared" si="47"/>
        <v>0</v>
      </c>
    </row>
    <row r="251" spans="1:12" x14ac:dyDescent="0.3">
      <c r="A251" s="1">
        <f t="shared" si="48"/>
        <v>22</v>
      </c>
      <c r="B251" s="1">
        <f t="shared" si="41"/>
        <v>-1.448572631894242</v>
      </c>
      <c r="C251" s="1">
        <f t="shared" si="42"/>
        <v>-0.34361884044202545</v>
      </c>
      <c r="D251" s="1">
        <f>B251-A226</f>
        <v>-2.1434643814203946</v>
      </c>
      <c r="E251" s="1">
        <f>C251-B226</f>
        <v>-0.4948187640553417</v>
      </c>
      <c r="F251" s="1">
        <f t="shared" si="43"/>
        <v>4.8392851636791709</v>
      </c>
      <c r="G251" s="1">
        <f>IF(F251&gt;A227,0,1)</f>
        <v>0</v>
      </c>
      <c r="H251" s="1">
        <f t="shared" si="44"/>
        <v>0</v>
      </c>
      <c r="I251" s="1">
        <f t="shared" si="45"/>
        <v>0</v>
      </c>
      <c r="J251" s="1" t="b">
        <f t="shared" si="46"/>
        <v>0</v>
      </c>
      <c r="K251" s="1">
        <f t="shared" si="47"/>
        <v>0</v>
      </c>
    </row>
    <row r="252" spans="1:12" x14ac:dyDescent="0.3">
      <c r="A252" s="1">
        <f t="shared" si="48"/>
        <v>23</v>
      </c>
      <c r="B252" s="1">
        <f t="shared" si="41"/>
        <v>0.24957004832029139</v>
      </c>
      <c r="C252" s="1">
        <f t="shared" si="42"/>
        <v>-0.904319103180666</v>
      </c>
      <c r="D252" s="1">
        <f>B252-A226</f>
        <v>-0.44532170120586101</v>
      </c>
      <c r="E252" s="1">
        <f>C252-B226</f>
        <v>-1.0555190267939822</v>
      </c>
      <c r="F252" s="1">
        <f t="shared" si="43"/>
        <v>1.3124318334889975</v>
      </c>
      <c r="G252" s="1">
        <f>IF(F252&gt;A227,0,1)</f>
        <v>0</v>
      </c>
      <c r="H252" s="1">
        <f t="shared" si="44"/>
        <v>0</v>
      </c>
      <c r="I252" s="1">
        <f t="shared" si="45"/>
        <v>0</v>
      </c>
      <c r="J252" s="1" t="b">
        <f t="shared" si="46"/>
        <v>0</v>
      </c>
      <c r="K252" s="1">
        <f t="shared" si="47"/>
        <v>0</v>
      </c>
    </row>
    <row r="253" spans="1:12" x14ac:dyDescent="0.3">
      <c r="A253" s="1">
        <f t="shared" si="48"/>
        <v>24</v>
      </c>
      <c r="B253" s="1">
        <f t="shared" si="41"/>
        <v>0.85200760003422993</v>
      </c>
      <c r="C253" s="1">
        <f t="shared" si="42"/>
        <v>0.92890453980190713</v>
      </c>
      <c r="D253" s="1">
        <f>B253-A226</f>
        <v>0.15711585050807753</v>
      </c>
      <c r="E253" s="1">
        <f>C253-B226</f>
        <v>0.77770461618859088</v>
      </c>
      <c r="F253" s="1">
        <f t="shared" si="43"/>
        <v>0.62950986052192004</v>
      </c>
      <c r="G253" s="1">
        <f>IF(F253&gt;A227,0,1)</f>
        <v>1</v>
      </c>
      <c r="H253" s="1">
        <f t="shared" si="44"/>
        <v>0.85200760003422993</v>
      </c>
      <c r="I253" s="1">
        <f t="shared" si="45"/>
        <v>0.92890453980190713</v>
      </c>
      <c r="J253" s="1" t="b">
        <f t="shared" si="46"/>
        <v>0</v>
      </c>
      <c r="K253" s="1">
        <f t="shared" si="47"/>
        <v>0</v>
      </c>
    </row>
    <row r="254" spans="1:12" x14ac:dyDescent="0.3">
      <c r="A254" s="1">
        <f t="shared" si="48"/>
        <v>25</v>
      </c>
      <c r="B254" s="1">
        <f t="shared" si="41"/>
        <v>0.13788092419104772</v>
      </c>
      <c r="C254" s="1">
        <f t="shared" si="42"/>
        <v>0.37480457384351251</v>
      </c>
      <c r="D254" s="1">
        <f>B254-A226</f>
        <v>-0.55701082533510471</v>
      </c>
      <c r="E254" s="1">
        <f>C254-B226</f>
        <v>0.22360465023019627</v>
      </c>
      <c r="F254" s="1">
        <f t="shared" si="43"/>
        <v>0.36026009914506296</v>
      </c>
      <c r="G254" s="1">
        <f>IF(F254&gt;A227,0,1)</f>
        <v>1</v>
      </c>
      <c r="H254" s="1">
        <f t="shared" si="44"/>
        <v>0.13788092419104772</v>
      </c>
      <c r="I254" s="1">
        <f t="shared" si="45"/>
        <v>0.37480457384351251</v>
      </c>
      <c r="J254" s="1" t="b">
        <f t="shared" si="46"/>
        <v>0</v>
      </c>
      <c r="K254" s="1">
        <f t="shared" si="47"/>
        <v>0</v>
      </c>
    </row>
    <row r="255" spans="1:12" x14ac:dyDescent="0.3">
      <c r="A255" s="1">
        <f t="shared" si="48"/>
        <v>26</v>
      </c>
      <c r="B255" s="1">
        <f t="shared" si="41"/>
        <v>-0.75780221037639195</v>
      </c>
      <c r="C255" s="1">
        <f t="shared" si="42"/>
        <v>-1.0713892751965188</v>
      </c>
      <c r="D255" s="1">
        <f>B255-A226</f>
        <v>-1.4526939599025444</v>
      </c>
      <c r="E255" s="1">
        <f>C255-B226</f>
        <v>-1.222589198809835</v>
      </c>
      <c r="F255" s="1">
        <f t="shared" si="43"/>
        <v>3.6050440901838092</v>
      </c>
      <c r="G255" s="1">
        <f>IF(F255&gt;A227,0,1)</f>
        <v>0</v>
      </c>
      <c r="H255" s="1">
        <f t="shared" si="44"/>
        <v>0</v>
      </c>
      <c r="I255" s="1">
        <f t="shared" si="45"/>
        <v>0</v>
      </c>
      <c r="J255" s="1" t="b">
        <f t="shared" si="46"/>
        <v>0</v>
      </c>
      <c r="K255" s="1">
        <f t="shared" si="47"/>
        <v>0</v>
      </c>
    </row>
    <row r="256" spans="1:12" x14ac:dyDescent="0.3">
      <c r="A256" s="1">
        <f t="shared" si="48"/>
        <v>27</v>
      </c>
      <c r="B256" s="1">
        <f t="shared" si="41"/>
        <v>0.89299347667304085</v>
      </c>
      <c r="C256" s="1">
        <f t="shared" si="42"/>
        <v>-1.1005253304507057</v>
      </c>
      <c r="D256" s="1">
        <f>B256-A226</f>
        <v>0.19810172714688845</v>
      </c>
      <c r="E256" s="1">
        <f>C256-B226</f>
        <v>-1.2517252540640218</v>
      </c>
      <c r="F256" s="1">
        <f t="shared" si="43"/>
        <v>1.6060604059602201</v>
      </c>
      <c r="G256" s="1">
        <f>IF(F256&gt;A227,0,1)</f>
        <v>0</v>
      </c>
      <c r="H256" s="1">
        <f t="shared" si="44"/>
        <v>0</v>
      </c>
      <c r="I256" s="1">
        <f t="shared" si="45"/>
        <v>0</v>
      </c>
      <c r="J256" s="1" t="b">
        <f t="shared" si="46"/>
        <v>0</v>
      </c>
      <c r="K256" s="1">
        <f t="shared" si="47"/>
        <v>0</v>
      </c>
    </row>
    <row r="257" spans="1:11" x14ac:dyDescent="0.3">
      <c r="A257" s="1">
        <f t="shared" si="48"/>
        <v>28</v>
      </c>
      <c r="B257" s="1">
        <f t="shared" si="41"/>
        <v>-0.77563893277149387</v>
      </c>
      <c r="C257" s="1">
        <f t="shared" si="42"/>
        <v>-0.17871968600735788</v>
      </c>
      <c r="D257" s="1">
        <f>B257-A226</f>
        <v>-1.4705306822976463</v>
      </c>
      <c r="E257" s="1">
        <f>C257-B226</f>
        <v>-0.32991960962067413</v>
      </c>
      <c r="F257" s="1">
        <f t="shared" si="43"/>
        <v>2.271307436391039</v>
      </c>
      <c r="G257" s="1">
        <f>IF(F257&gt;A227,0,1)</f>
        <v>0</v>
      </c>
      <c r="H257" s="1">
        <f t="shared" si="44"/>
        <v>0</v>
      </c>
      <c r="I257" s="1">
        <f t="shared" si="45"/>
        <v>0</v>
      </c>
      <c r="J257" s="1" t="b">
        <f t="shared" si="46"/>
        <v>0</v>
      </c>
      <c r="K257" s="1">
        <f t="shared" si="47"/>
        <v>0</v>
      </c>
    </row>
    <row r="258" spans="1:11" x14ac:dyDescent="0.3">
      <c r="A258" s="1">
        <f t="shared" si="48"/>
        <v>29</v>
      </c>
      <c r="B258" s="1">
        <f t="shared" si="41"/>
        <v>1.9813318465562726</v>
      </c>
      <c r="C258" s="1">
        <f t="shared" si="42"/>
        <v>1.3015684025001548</v>
      </c>
      <c r="D258" s="1">
        <f>B258-A226</f>
        <v>1.2864400970301202</v>
      </c>
      <c r="E258" s="1">
        <f>C258-B226</f>
        <v>1.1503684788868385</v>
      </c>
      <c r="F258" s="1">
        <f t="shared" si="43"/>
        <v>2.9782757604632835</v>
      </c>
      <c r="G258" s="1">
        <f>IF(F258&gt;A227,0,1)</f>
        <v>0</v>
      </c>
      <c r="H258" s="1">
        <f t="shared" si="44"/>
        <v>0</v>
      </c>
      <c r="I258" s="1">
        <f t="shared" si="45"/>
        <v>0</v>
      </c>
      <c r="J258" s="1" t="b">
        <f t="shared" si="46"/>
        <v>0</v>
      </c>
      <c r="K258" s="1">
        <f t="shared" si="47"/>
        <v>0</v>
      </c>
    </row>
    <row r="259" spans="1:11" x14ac:dyDescent="0.3">
      <c r="A259" s="1">
        <f t="shared" si="48"/>
        <v>30</v>
      </c>
      <c r="B259" s="1">
        <f t="shared" si="41"/>
        <v>-0.26493784558919387</v>
      </c>
      <c r="C259" s="1">
        <f t="shared" si="42"/>
        <v>0.27093650056274449</v>
      </c>
      <c r="D259" s="1">
        <f>B259-A226</f>
        <v>-0.95982959511534627</v>
      </c>
      <c r="E259" s="1">
        <f>C259-B226</f>
        <v>0.11973657694942824</v>
      </c>
      <c r="F259" s="1">
        <f t="shared" si="43"/>
        <v>0.93560969951885586</v>
      </c>
      <c r="G259" s="1">
        <f>IF(F259&gt;A227,0,1)</f>
        <v>1</v>
      </c>
      <c r="H259" s="1">
        <f t="shared" si="44"/>
        <v>-0.26493784558919387</v>
      </c>
      <c r="I259" s="1">
        <f t="shared" si="45"/>
        <v>0.27093650056274449</v>
      </c>
      <c r="J259" s="1" t="b">
        <f t="shared" si="46"/>
        <v>0</v>
      </c>
      <c r="K259" s="1">
        <f t="shared" si="47"/>
        <v>1</v>
      </c>
    </row>
    <row r="260" spans="1:11" x14ac:dyDescent="0.3">
      <c r="F260" s="1" t="s">
        <v>16</v>
      </c>
      <c r="G260" s="1">
        <f>SUM(G230:G259)</f>
        <v>10</v>
      </c>
      <c r="J260" s="1" t="s">
        <v>16</v>
      </c>
      <c r="K260" s="1">
        <f>SUM(K230:K259)</f>
        <v>2</v>
      </c>
    </row>
    <row r="262" spans="1:11" x14ac:dyDescent="0.3">
      <c r="A262" s="1" t="s">
        <v>26</v>
      </c>
      <c r="B262" s="1">
        <f>B225+1</f>
        <v>2</v>
      </c>
    </row>
    <row r="263" spans="1:11" x14ac:dyDescent="0.3">
      <c r="A263" s="1">
        <f>SUM(H230:H259)/G260</f>
        <v>0.51657649705176212</v>
      </c>
      <c r="B263" s="1">
        <f>SUM(I230:I259)/G260</f>
        <v>0.18911381437228653</v>
      </c>
    </row>
    <row r="264" spans="1:11" x14ac:dyDescent="0.3">
      <c r="A264" s="1">
        <f>A227</f>
        <v>1</v>
      </c>
      <c r="B264" s="1">
        <f>B227</f>
        <v>0.44721359549995793</v>
      </c>
    </row>
    <row r="266" spans="1:11" x14ac:dyDescent="0.3">
      <c r="A266" s="1" t="s">
        <v>7</v>
      </c>
      <c r="B266" s="1" t="s">
        <v>8</v>
      </c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  <c r="I266" s="1" t="s">
        <v>15</v>
      </c>
      <c r="J266" s="1" t="s">
        <v>22</v>
      </c>
      <c r="K266" s="1" t="s">
        <v>23</v>
      </c>
    </row>
    <row r="267" spans="1:11" x14ac:dyDescent="0.3">
      <c r="A267" s="1">
        <v>1</v>
      </c>
      <c r="B267" s="1">
        <f>INDEX(A$3:A$32,A267)</f>
        <v>-2.5543663986074772</v>
      </c>
      <c r="C267" s="1">
        <f>INDEX(B$3:B$32,A267)</f>
        <v>-0.32117082445948669</v>
      </c>
      <c r="D267" s="1">
        <f>B267-A263</f>
        <v>-3.0709428956592393</v>
      </c>
      <c r="E267" s="1">
        <f>C267-B263</f>
        <v>-0.51028463883177322</v>
      </c>
      <c r="F267" s="1">
        <f>SUMPRODUCT(D267:E267,D267:E267)</f>
        <v>9.6910806810276267</v>
      </c>
      <c r="G267" s="1">
        <f>IF(F267&gt;A264,0,1)</f>
        <v>0</v>
      </c>
      <c r="H267" s="1">
        <f>G267*B267</f>
        <v>0</v>
      </c>
      <c r="I267" s="1">
        <f>G267*C267</f>
        <v>0</v>
      </c>
      <c r="J267" s="1" t="b">
        <f>F267&lt;B$37*B$37</f>
        <v>0</v>
      </c>
      <c r="K267" s="1">
        <f>IF(G267=G230,0,1)</f>
        <v>0</v>
      </c>
    </row>
    <row r="268" spans="1:11" x14ac:dyDescent="0.3">
      <c r="A268" s="1">
        <f>A267+1</f>
        <v>2</v>
      </c>
      <c r="B268" s="1">
        <f t="shared" ref="B268:B296" si="49">INDEX(A$3:A$32,A268)</f>
        <v>-1.2240815571424164</v>
      </c>
      <c r="C268" s="1">
        <f t="shared" ref="C268:C296" si="50">INDEX(B$3:B$32,A268)</f>
        <v>-0.90805256425299141</v>
      </c>
      <c r="D268" s="1">
        <f>B268-A263</f>
        <v>-1.7406580541941785</v>
      </c>
      <c r="E268" s="1">
        <f>C268-B263</f>
        <v>-1.0971663786252779</v>
      </c>
      <c r="F268" s="1">
        <f t="shared" ref="F268:F296" si="51">SUMPRODUCT(D268:E268,D268:E268)</f>
        <v>4.2336645240167705</v>
      </c>
      <c r="G268" s="1">
        <f>IF(F268&gt;A264,0,1)</f>
        <v>0</v>
      </c>
      <c r="H268" s="1">
        <f t="shared" ref="H268:H296" si="52">G268*B268</f>
        <v>0</v>
      </c>
      <c r="I268" s="1">
        <f t="shared" ref="I268:I296" si="53">G268*C268</f>
        <v>0</v>
      </c>
      <c r="J268" s="1" t="b">
        <f t="shared" ref="J268:J296" si="54">F268&lt;B$37*B$37</f>
        <v>0</v>
      </c>
      <c r="K268" s="1">
        <f t="shared" ref="K268:K296" si="55">IF(G268=G231,0,1)</f>
        <v>0</v>
      </c>
    </row>
    <row r="269" spans="1:11" x14ac:dyDescent="0.3">
      <c r="A269" s="1">
        <f t="shared" ref="A269:A296" si="56">A268+1</f>
        <v>3</v>
      </c>
      <c r="B269" s="1">
        <f t="shared" si="49"/>
        <v>0.86325974139383788</v>
      </c>
      <c r="C269" s="1">
        <f t="shared" si="50"/>
        <v>0.12564563592505235</v>
      </c>
      <c r="D269" s="1">
        <f>B269-A263</f>
        <v>0.34668324434207576</v>
      </c>
      <c r="E269" s="1">
        <f>C269-B263</f>
        <v>-6.346817844723418E-2</v>
      </c>
      <c r="F269" s="1">
        <f t="shared" si="51"/>
        <v>0.12421748158295735</v>
      </c>
      <c r="G269" s="1">
        <f>IF(F269&gt;A264,0,1)</f>
        <v>1</v>
      </c>
      <c r="H269" s="1">
        <f t="shared" si="52"/>
        <v>0.86325974139383788</v>
      </c>
      <c r="I269" s="1">
        <f t="shared" si="53"/>
        <v>0.12564563592505235</v>
      </c>
      <c r="J269" s="1" t="b">
        <f t="shared" si="54"/>
        <v>1</v>
      </c>
      <c r="K269" s="1">
        <f t="shared" si="55"/>
        <v>0</v>
      </c>
    </row>
    <row r="270" spans="1:11" x14ac:dyDescent="0.3">
      <c r="A270" s="1">
        <f t="shared" si="56"/>
        <v>4</v>
      </c>
      <c r="B270" s="1">
        <f t="shared" si="49"/>
        <v>0.50524742935838618</v>
      </c>
      <c r="C270" s="1">
        <f t="shared" si="50"/>
        <v>-0.52133903363444312</v>
      </c>
      <c r="D270" s="1">
        <f>B270-A263</f>
        <v>-1.1329067693375938E-2</v>
      </c>
      <c r="E270" s="1">
        <f>C270-B263</f>
        <v>-0.71045284800672959</v>
      </c>
      <c r="F270" s="1">
        <f t="shared" si="51"/>
        <v>0.5048715970156743</v>
      </c>
      <c r="G270" s="1">
        <f>IF(F270&gt;A264,0,1)</f>
        <v>1</v>
      </c>
      <c r="H270" s="1">
        <f t="shared" si="52"/>
        <v>0.50524742935838618</v>
      </c>
      <c r="I270" s="1">
        <f t="shared" si="53"/>
        <v>-0.52133903363444312</v>
      </c>
      <c r="J270" s="1" t="b">
        <f t="shared" si="54"/>
        <v>0</v>
      </c>
      <c r="K270" s="1">
        <f t="shared" si="55"/>
        <v>0</v>
      </c>
    </row>
    <row r="271" spans="1:11" x14ac:dyDescent="0.3">
      <c r="A271" s="1">
        <f t="shared" si="56"/>
        <v>5</v>
      </c>
      <c r="B271" s="1">
        <f t="shared" si="49"/>
        <v>1.2407075520907429</v>
      </c>
      <c r="C271" s="1">
        <f t="shared" si="50"/>
        <v>1.1375317786926569</v>
      </c>
      <c r="D271" s="1">
        <f>B271-A263</f>
        <v>0.72413105503898079</v>
      </c>
      <c r="E271" s="1">
        <f>C271-B263</f>
        <v>0.94841796432037029</v>
      </c>
      <c r="F271" s="1">
        <f t="shared" si="51"/>
        <v>1.4238624199174628</v>
      </c>
      <c r="G271" s="1">
        <f>IF(F271&gt;A264,0,1)</f>
        <v>0</v>
      </c>
      <c r="H271" s="1">
        <f t="shared" si="52"/>
        <v>0</v>
      </c>
      <c r="I271" s="1">
        <f t="shared" si="53"/>
        <v>0</v>
      </c>
      <c r="J271" s="1" t="b">
        <f t="shared" si="54"/>
        <v>0</v>
      </c>
      <c r="K271" s="1">
        <f t="shared" si="55"/>
        <v>0</v>
      </c>
    </row>
    <row r="272" spans="1:11" x14ac:dyDescent="0.3">
      <c r="A272" s="1">
        <f t="shared" si="56"/>
        <v>6</v>
      </c>
      <c r="B272" s="1">
        <f t="shared" si="49"/>
        <v>2.4059380553909229</v>
      </c>
      <c r="C272" s="1">
        <f t="shared" si="50"/>
        <v>-0.36357269897985933</v>
      </c>
      <c r="D272" s="1">
        <f>B272-A263</f>
        <v>1.8893615583391608</v>
      </c>
      <c r="E272" s="1">
        <f>C272-B263</f>
        <v>-0.55268651335214591</v>
      </c>
      <c r="F272" s="1">
        <f t="shared" si="51"/>
        <v>3.8751494801711339</v>
      </c>
      <c r="G272" s="1">
        <f>IF(F272&gt;A264,0,1)</f>
        <v>0</v>
      </c>
      <c r="H272" s="1">
        <f t="shared" si="52"/>
        <v>0</v>
      </c>
      <c r="I272" s="1">
        <f t="shared" si="53"/>
        <v>0</v>
      </c>
      <c r="J272" s="1" t="b">
        <f t="shared" si="54"/>
        <v>0</v>
      </c>
      <c r="K272" s="1">
        <f t="shared" si="55"/>
        <v>0</v>
      </c>
    </row>
    <row r="273" spans="1:11" x14ac:dyDescent="0.3">
      <c r="A273" s="1">
        <f t="shared" si="56"/>
        <v>7</v>
      </c>
      <c r="B273" s="1">
        <f t="shared" si="49"/>
        <v>0.38095633095156323</v>
      </c>
      <c r="C273" s="1">
        <f t="shared" si="50"/>
        <v>3.0801527331652849</v>
      </c>
      <c r="D273" s="1">
        <f>B273-A263</f>
        <v>-0.13562016610019889</v>
      </c>
      <c r="E273" s="1">
        <f>C273-B263</f>
        <v>2.8910389187929986</v>
      </c>
      <c r="F273" s="1">
        <f t="shared" si="51"/>
        <v>8.3764988594288354</v>
      </c>
      <c r="G273" s="1">
        <f>IF(F273&gt;A264,0,1)</f>
        <v>0</v>
      </c>
      <c r="H273" s="1">
        <f t="shared" si="52"/>
        <v>0</v>
      </c>
      <c r="I273" s="1">
        <f t="shared" si="53"/>
        <v>0</v>
      </c>
      <c r="J273" s="1" t="b">
        <f t="shared" si="54"/>
        <v>0</v>
      </c>
      <c r="K273" s="1">
        <f t="shared" si="55"/>
        <v>0</v>
      </c>
    </row>
    <row r="274" spans="1:11" x14ac:dyDescent="0.3">
      <c r="A274" s="1">
        <f t="shared" si="56"/>
        <v>8</v>
      </c>
      <c r="B274" s="1">
        <f t="shared" si="49"/>
        <v>-1.2946330775211872</v>
      </c>
      <c r="C274" s="1">
        <f t="shared" si="50"/>
        <v>1.547786941224466</v>
      </c>
      <c r="D274" s="1">
        <f>B274-A263</f>
        <v>-1.8112095745729493</v>
      </c>
      <c r="E274" s="1">
        <f>C274-B263</f>
        <v>1.3586731268521794</v>
      </c>
      <c r="F274" s="1">
        <f t="shared" si="51"/>
        <v>5.1264727886550023</v>
      </c>
      <c r="G274" s="1">
        <f>IF(F274&gt;A264,0,1)</f>
        <v>0</v>
      </c>
      <c r="H274" s="1">
        <f t="shared" si="52"/>
        <v>0</v>
      </c>
      <c r="I274" s="1">
        <f t="shared" si="53"/>
        <v>0</v>
      </c>
      <c r="J274" s="1" t="b">
        <f t="shared" si="54"/>
        <v>0</v>
      </c>
      <c r="K274" s="1">
        <f t="shared" si="55"/>
        <v>0</v>
      </c>
    </row>
    <row r="275" spans="1:11" x14ac:dyDescent="0.3">
      <c r="A275" s="1">
        <f t="shared" si="56"/>
        <v>9</v>
      </c>
      <c r="B275" s="1">
        <f t="shared" si="49"/>
        <v>-1.061157717861017</v>
      </c>
      <c r="C275" s="1">
        <f t="shared" si="50"/>
        <v>0.22256318341291925</v>
      </c>
      <c r="D275" s="1">
        <f>B275-A263</f>
        <v>-1.5777342149127791</v>
      </c>
      <c r="E275" s="1">
        <f>C275-B263</f>
        <v>3.3449369040632726E-2</v>
      </c>
      <c r="F275" s="1">
        <f t="shared" si="51"/>
        <v>2.4903641131956595</v>
      </c>
      <c r="G275" s="1">
        <f>IF(F275&gt;A264,0,1)</f>
        <v>0</v>
      </c>
      <c r="H275" s="1">
        <f t="shared" si="52"/>
        <v>0</v>
      </c>
      <c r="I275" s="1">
        <f t="shared" si="53"/>
        <v>0</v>
      </c>
      <c r="J275" s="1" t="b">
        <f t="shared" si="54"/>
        <v>0</v>
      </c>
      <c r="K275" s="1">
        <f t="shared" si="55"/>
        <v>0</v>
      </c>
    </row>
    <row r="276" spans="1:11" x14ac:dyDescent="0.3">
      <c r="A276" s="1">
        <f t="shared" si="56"/>
        <v>10</v>
      </c>
      <c r="B276" s="1">
        <f t="shared" si="49"/>
        <v>-0.12843118010240348</v>
      </c>
      <c r="C276" s="1">
        <f t="shared" si="50"/>
        <v>0.41060225425359065</v>
      </c>
      <c r="D276" s="1">
        <f>B276-A263</f>
        <v>-0.64500767715416563</v>
      </c>
      <c r="E276" s="1">
        <f>C276-B263</f>
        <v>0.22148843988130412</v>
      </c>
      <c r="F276" s="1">
        <f t="shared" si="51"/>
        <v>0.46509203258886644</v>
      </c>
      <c r="G276" s="1">
        <f>IF(F276&gt;A264,0,1)</f>
        <v>1</v>
      </c>
      <c r="H276" s="1">
        <f t="shared" si="52"/>
        <v>-0.12843118010240348</v>
      </c>
      <c r="I276" s="1">
        <f t="shared" si="53"/>
        <v>0.41060225425359065</v>
      </c>
      <c r="J276" s="1" t="b">
        <f t="shared" si="54"/>
        <v>0</v>
      </c>
      <c r="K276" s="1">
        <f t="shared" si="55"/>
        <v>0</v>
      </c>
    </row>
    <row r="277" spans="1:11" x14ac:dyDescent="0.3">
      <c r="A277" s="1">
        <f t="shared" si="56"/>
        <v>11</v>
      </c>
      <c r="B277" s="1">
        <f t="shared" si="49"/>
        <v>0.65164589913931725</v>
      </c>
      <c r="C277" s="1">
        <f t="shared" si="50"/>
        <v>2.0672828517285664</v>
      </c>
      <c r="D277" s="1">
        <f>B277-A263</f>
        <v>0.13506940208755513</v>
      </c>
      <c r="E277" s="1">
        <f>C277-B263</f>
        <v>1.8781690373562798</v>
      </c>
      <c r="F277" s="1">
        <f t="shared" si="51"/>
        <v>3.5457626762641046</v>
      </c>
      <c r="G277" s="1">
        <f>IF(F277&gt;A264,0,1)</f>
        <v>0</v>
      </c>
      <c r="H277" s="1">
        <f t="shared" si="52"/>
        <v>0</v>
      </c>
      <c r="I277" s="1">
        <f t="shared" si="53"/>
        <v>0</v>
      </c>
      <c r="J277" s="1" t="b">
        <f t="shared" si="54"/>
        <v>0</v>
      </c>
      <c r="K277" s="1">
        <f t="shared" si="55"/>
        <v>0</v>
      </c>
    </row>
    <row r="278" spans="1:11" x14ac:dyDescent="0.3">
      <c r="A278" s="1">
        <f t="shared" si="56"/>
        <v>12</v>
      </c>
      <c r="B278" s="1">
        <f t="shared" si="49"/>
        <v>-0.74912760415551138</v>
      </c>
      <c r="C278" s="1">
        <f t="shared" si="50"/>
        <v>-1.5223396825075397</v>
      </c>
      <c r="D278" s="1">
        <f>B278-A263</f>
        <v>-1.2657041012072736</v>
      </c>
      <c r="E278" s="1">
        <f>C278-B263</f>
        <v>-1.7114534968798263</v>
      </c>
      <c r="F278" s="1">
        <f t="shared" si="51"/>
        <v>4.5310799437950973</v>
      </c>
      <c r="G278" s="1">
        <f>IF(F278&gt;A264,0,1)</f>
        <v>0</v>
      </c>
      <c r="H278" s="1">
        <f t="shared" si="52"/>
        <v>0</v>
      </c>
      <c r="I278" s="1">
        <f t="shared" si="53"/>
        <v>0</v>
      </c>
      <c r="J278" s="1" t="b">
        <f t="shared" si="54"/>
        <v>0</v>
      </c>
      <c r="K278" s="1">
        <f t="shared" si="55"/>
        <v>0</v>
      </c>
    </row>
    <row r="279" spans="1:11" x14ac:dyDescent="0.3">
      <c r="A279" s="1">
        <f t="shared" si="56"/>
        <v>13</v>
      </c>
      <c r="B279" s="1">
        <f t="shared" si="49"/>
        <v>1.4733636779292958</v>
      </c>
      <c r="C279" s="1">
        <f t="shared" si="50"/>
        <v>-0.73102419729287049</v>
      </c>
      <c r="D279" s="1">
        <f>B279-A263</f>
        <v>0.95678718087753367</v>
      </c>
      <c r="E279" s="1">
        <f>C279-B263</f>
        <v>-0.92013801166515696</v>
      </c>
      <c r="F279" s="1">
        <f t="shared" si="51"/>
        <v>1.7620956700026869</v>
      </c>
      <c r="G279" s="1">
        <f>IF(F279&gt;A264,0,1)</f>
        <v>0</v>
      </c>
      <c r="H279" s="1">
        <f t="shared" si="52"/>
        <v>0</v>
      </c>
      <c r="I279" s="1">
        <f t="shared" si="53"/>
        <v>0</v>
      </c>
      <c r="J279" s="1" t="b">
        <f t="shared" si="54"/>
        <v>0</v>
      </c>
      <c r="K279" s="1">
        <f t="shared" si="55"/>
        <v>0</v>
      </c>
    </row>
    <row r="280" spans="1:11" x14ac:dyDescent="0.3">
      <c r="A280" s="1">
        <f t="shared" si="56"/>
        <v>14</v>
      </c>
      <c r="B280" s="1">
        <f t="shared" si="49"/>
        <v>-0.80536306848204697</v>
      </c>
      <c r="C280" s="1">
        <f t="shared" si="50"/>
        <v>-0.65925842326114859</v>
      </c>
      <c r="D280" s="1">
        <f>B280-A263</f>
        <v>-1.3219395655338091</v>
      </c>
      <c r="E280" s="1">
        <f>C280-B263</f>
        <v>-0.84837223763343506</v>
      </c>
      <c r="F280" s="1">
        <f t="shared" si="51"/>
        <v>2.4672596685108776</v>
      </c>
      <c r="G280" s="1">
        <f>IF(F280&gt;A264,0,1)</f>
        <v>0</v>
      </c>
      <c r="H280" s="1">
        <f t="shared" si="52"/>
        <v>0</v>
      </c>
      <c r="I280" s="1">
        <f t="shared" si="53"/>
        <v>0</v>
      </c>
      <c r="J280" s="1" t="b">
        <f t="shared" si="54"/>
        <v>0</v>
      </c>
      <c r="K280" s="1">
        <f t="shared" si="55"/>
        <v>0</v>
      </c>
    </row>
    <row r="281" spans="1:11" x14ac:dyDescent="0.3">
      <c r="A281" s="1">
        <f t="shared" si="56"/>
        <v>15</v>
      </c>
      <c r="B281" s="1">
        <f t="shared" si="49"/>
        <v>1.340399419497915</v>
      </c>
      <c r="C281" s="1">
        <f t="shared" si="50"/>
        <v>0.24333788963397013</v>
      </c>
      <c r="D281" s="1">
        <f>B281-A263</f>
        <v>0.82382292244615285</v>
      </c>
      <c r="E281" s="1">
        <f>C281-B263</f>
        <v>5.4224075261683602E-2</v>
      </c>
      <c r="F281" s="1">
        <f t="shared" si="51"/>
        <v>0.68162445788570469</v>
      </c>
      <c r="G281" s="1">
        <f>IF(F281&gt;A264,0,1)</f>
        <v>1</v>
      </c>
      <c r="H281" s="1">
        <f t="shared" si="52"/>
        <v>1.340399419497915</v>
      </c>
      <c r="I281" s="1">
        <f t="shared" si="53"/>
        <v>0.24333788963397013</v>
      </c>
      <c r="J281" s="1" t="b">
        <f t="shared" si="54"/>
        <v>0</v>
      </c>
      <c r="K281" s="1">
        <f t="shared" si="55"/>
        <v>0</v>
      </c>
    </row>
    <row r="282" spans="1:11" x14ac:dyDescent="0.3">
      <c r="A282" s="3">
        <f t="shared" si="56"/>
        <v>16</v>
      </c>
      <c r="B282" s="3">
        <f t="shared" si="49"/>
        <v>0.41791419398616159</v>
      </c>
      <c r="C282" s="3">
        <f t="shared" si="50"/>
        <v>0.59139716422315047</v>
      </c>
      <c r="D282" s="3">
        <f>B282-A263</f>
        <v>-9.8662303065600532E-2</v>
      </c>
      <c r="E282" s="3">
        <f>C282-B263</f>
        <v>0.40228334985086395</v>
      </c>
      <c r="F282" s="3">
        <f t="shared" si="51"/>
        <v>0.171566143613441</v>
      </c>
      <c r="G282" s="3">
        <f>IF(F282&gt;A264,0,1)</f>
        <v>1</v>
      </c>
      <c r="H282" s="3">
        <f t="shared" si="52"/>
        <v>0.41791419398616159</v>
      </c>
      <c r="I282" s="3">
        <f t="shared" si="53"/>
        <v>0.59139716422315047</v>
      </c>
      <c r="J282" s="3" t="b">
        <f t="shared" si="54"/>
        <v>1</v>
      </c>
      <c r="K282" s="3">
        <f t="shared" si="55"/>
        <v>0</v>
      </c>
    </row>
    <row r="283" spans="1:11" x14ac:dyDescent="0.3">
      <c r="A283" s="1">
        <f t="shared" si="56"/>
        <v>17</v>
      </c>
      <c r="B283" s="1">
        <f t="shared" si="49"/>
        <v>1.6399590354936611</v>
      </c>
      <c r="C283" s="1">
        <f t="shared" si="50"/>
        <v>-2.4199478873619218</v>
      </c>
      <c r="D283" s="1">
        <f>B283-A263</f>
        <v>1.1233825384418989</v>
      </c>
      <c r="E283" s="1">
        <f>C283-B263</f>
        <v>-2.6090617017342081</v>
      </c>
      <c r="F283" s="1">
        <f t="shared" si="51"/>
        <v>8.0691912911323662</v>
      </c>
      <c r="G283" s="1">
        <f>IF(F283&gt;A264,0,1)</f>
        <v>0</v>
      </c>
      <c r="H283" s="1">
        <f t="shared" si="52"/>
        <v>0</v>
      </c>
      <c r="I283" s="1">
        <f t="shared" si="53"/>
        <v>0</v>
      </c>
      <c r="J283" s="1" t="b">
        <f t="shared" si="54"/>
        <v>0</v>
      </c>
      <c r="K283" s="1">
        <f t="shared" si="55"/>
        <v>0</v>
      </c>
    </row>
    <row r="284" spans="1:11" x14ac:dyDescent="0.3">
      <c r="A284" s="3">
        <f t="shared" si="56"/>
        <v>18</v>
      </c>
      <c r="B284" s="3">
        <f t="shared" si="49"/>
        <v>0.55982923192349876</v>
      </c>
      <c r="C284" s="3">
        <f t="shared" si="50"/>
        <v>-0.18842597776213385</v>
      </c>
      <c r="D284" s="3">
        <f>B284-A263</f>
        <v>4.3252734871736642E-2</v>
      </c>
      <c r="E284" s="3">
        <f>C284-B263</f>
        <v>-0.37753979213442035</v>
      </c>
      <c r="F284" s="3">
        <f t="shared" si="51"/>
        <v>0.14440709371878607</v>
      </c>
      <c r="G284" s="3">
        <f>IF(F284&gt;A264,0,1)</f>
        <v>1</v>
      </c>
      <c r="H284" s="3">
        <f t="shared" si="52"/>
        <v>0.55982923192349876</v>
      </c>
      <c r="I284" s="3">
        <f t="shared" si="53"/>
        <v>-0.18842597776213385</v>
      </c>
      <c r="J284" s="3" t="b">
        <f t="shared" si="54"/>
        <v>1</v>
      </c>
      <c r="K284" s="3">
        <f t="shared" si="55"/>
        <v>0</v>
      </c>
    </row>
    <row r="285" spans="1:11" x14ac:dyDescent="0.3">
      <c r="A285" s="1">
        <f t="shared" si="56"/>
        <v>19</v>
      </c>
      <c r="B285" s="1">
        <f t="shared" si="49"/>
        <v>-0.65649337678175279</v>
      </c>
      <c r="C285" s="1">
        <f t="shared" si="50"/>
        <v>-8.2567370495402623E-2</v>
      </c>
      <c r="D285" s="1">
        <f>B285-A263</f>
        <v>-1.1730698738335148</v>
      </c>
      <c r="E285" s="1">
        <f>C285-B263</f>
        <v>-0.27168118486768916</v>
      </c>
      <c r="F285" s="1">
        <f t="shared" si="51"/>
        <v>1.4499035951068899</v>
      </c>
      <c r="G285" s="1">
        <f>IF(F285&gt;A264,0,1)</f>
        <v>0</v>
      </c>
      <c r="H285" s="1">
        <f t="shared" si="52"/>
        <v>0</v>
      </c>
      <c r="I285" s="1">
        <f t="shared" si="53"/>
        <v>0</v>
      </c>
      <c r="J285" s="1" t="b">
        <f t="shared" si="54"/>
        <v>0</v>
      </c>
      <c r="K285" s="1">
        <f t="shared" si="55"/>
        <v>0</v>
      </c>
    </row>
    <row r="286" spans="1:11" x14ac:dyDescent="0.3">
      <c r="A286" s="1">
        <f t="shared" si="56"/>
        <v>20</v>
      </c>
      <c r="B286" s="1">
        <f t="shared" si="49"/>
        <v>1.5608631558693553</v>
      </c>
      <c r="C286" s="1">
        <f t="shared" si="50"/>
        <v>-0.88231660284004121</v>
      </c>
      <c r="D286" s="1">
        <f>B286-A263</f>
        <v>1.0442866588175932</v>
      </c>
      <c r="E286" s="1">
        <f>C286-B263</f>
        <v>-1.0714304172123277</v>
      </c>
      <c r="F286" s="1">
        <f t="shared" si="51"/>
        <v>2.2384977647121946</v>
      </c>
      <c r="G286" s="1">
        <f>IF(F286&gt;A264,0,1)</f>
        <v>0</v>
      </c>
      <c r="H286" s="1">
        <f t="shared" si="52"/>
        <v>0</v>
      </c>
      <c r="I286" s="1">
        <f t="shared" si="53"/>
        <v>0</v>
      </c>
      <c r="J286" s="1" t="b">
        <f t="shared" si="54"/>
        <v>0</v>
      </c>
      <c r="K286" s="1">
        <f t="shared" si="55"/>
        <v>0</v>
      </c>
    </row>
    <row r="287" spans="1:11" x14ac:dyDescent="0.3">
      <c r="A287" s="1">
        <f t="shared" si="56"/>
        <v>21</v>
      </c>
      <c r="B287" s="1">
        <f t="shared" si="49"/>
        <v>0.88259545582414145</v>
      </c>
      <c r="C287" s="1">
        <f t="shared" si="50"/>
        <v>-0.34472540312448546</v>
      </c>
      <c r="D287" s="1">
        <f>B287-A263</f>
        <v>0.36601895877237933</v>
      </c>
      <c r="E287" s="1">
        <f>C287-B263</f>
        <v>-0.53383921749677199</v>
      </c>
      <c r="F287" s="1">
        <f t="shared" si="51"/>
        <v>0.41895418831838249</v>
      </c>
      <c r="G287" s="1">
        <f>IF(F287&gt;A264,0,1)</f>
        <v>1</v>
      </c>
      <c r="H287" s="1">
        <f t="shared" si="52"/>
        <v>0.88259545582414145</v>
      </c>
      <c r="I287" s="1">
        <f t="shared" si="53"/>
        <v>-0.34472540312448546</v>
      </c>
      <c r="J287" s="1" t="b">
        <f t="shared" si="54"/>
        <v>0</v>
      </c>
      <c r="K287" s="1">
        <f t="shared" si="55"/>
        <v>0</v>
      </c>
    </row>
    <row r="288" spans="1:11" x14ac:dyDescent="0.3">
      <c r="A288" s="1">
        <f t="shared" si="56"/>
        <v>22</v>
      </c>
      <c r="B288" s="1">
        <f t="shared" si="49"/>
        <v>-1.448572631894242</v>
      </c>
      <c r="C288" s="1">
        <f t="shared" si="50"/>
        <v>-0.34361884044202545</v>
      </c>
      <c r="D288" s="1">
        <f>B288-A263</f>
        <v>-1.9651491289460041</v>
      </c>
      <c r="E288" s="1">
        <f>C288-B263</f>
        <v>-0.53273265481431198</v>
      </c>
      <c r="F288" s="1">
        <f t="shared" si="51"/>
        <v>4.1456151805027437</v>
      </c>
      <c r="G288" s="1">
        <f>IF(F288&gt;A264,0,1)</f>
        <v>0</v>
      </c>
      <c r="H288" s="1">
        <f t="shared" si="52"/>
        <v>0</v>
      </c>
      <c r="I288" s="1">
        <f t="shared" si="53"/>
        <v>0</v>
      </c>
      <c r="J288" s="1" t="b">
        <f t="shared" si="54"/>
        <v>0</v>
      </c>
      <c r="K288" s="1">
        <f t="shared" si="55"/>
        <v>0</v>
      </c>
    </row>
    <row r="289" spans="1:11" x14ac:dyDescent="0.3">
      <c r="A289" s="1">
        <f t="shared" si="56"/>
        <v>23</v>
      </c>
      <c r="B289" s="1">
        <f t="shared" si="49"/>
        <v>0.24957004832029139</v>
      </c>
      <c r="C289" s="1">
        <f t="shared" si="50"/>
        <v>-0.904319103180666</v>
      </c>
      <c r="D289" s="1">
        <f>B289-A263</f>
        <v>-0.26700644873147072</v>
      </c>
      <c r="E289" s="1">
        <f>C289-B263</f>
        <v>-1.0934329175529525</v>
      </c>
      <c r="F289" s="1">
        <f t="shared" si="51"/>
        <v>1.2668879888525533</v>
      </c>
      <c r="G289" s="1">
        <f>IF(F289&gt;A264,0,1)</f>
        <v>0</v>
      </c>
      <c r="H289" s="1">
        <f t="shared" si="52"/>
        <v>0</v>
      </c>
      <c r="I289" s="1">
        <f t="shared" si="53"/>
        <v>0</v>
      </c>
      <c r="J289" s="1" t="b">
        <f t="shared" si="54"/>
        <v>0</v>
      </c>
      <c r="K289" s="1">
        <f t="shared" si="55"/>
        <v>0</v>
      </c>
    </row>
    <row r="290" spans="1:11" x14ac:dyDescent="0.3">
      <c r="A290" s="1">
        <f t="shared" si="56"/>
        <v>24</v>
      </c>
      <c r="B290" s="1">
        <f t="shared" si="49"/>
        <v>0.85200760003422993</v>
      </c>
      <c r="C290" s="1">
        <f t="shared" si="50"/>
        <v>0.92890453980190713</v>
      </c>
      <c r="D290" s="1">
        <f>B290-A263</f>
        <v>0.33543110298246781</v>
      </c>
      <c r="E290" s="1">
        <f>C290-B263</f>
        <v>0.73979072542962054</v>
      </c>
      <c r="F290" s="1">
        <f t="shared" si="51"/>
        <v>0.65980434227971918</v>
      </c>
      <c r="G290" s="1">
        <f>IF(F290&gt;A264,0,1)</f>
        <v>1</v>
      </c>
      <c r="H290" s="1">
        <f t="shared" si="52"/>
        <v>0.85200760003422993</v>
      </c>
      <c r="I290" s="1">
        <f t="shared" si="53"/>
        <v>0.92890453980190713</v>
      </c>
      <c r="J290" s="1" t="b">
        <f t="shared" si="54"/>
        <v>0</v>
      </c>
      <c r="K290" s="1">
        <f t="shared" si="55"/>
        <v>0</v>
      </c>
    </row>
    <row r="291" spans="1:11" x14ac:dyDescent="0.3">
      <c r="A291" s="3">
        <f t="shared" si="56"/>
        <v>25</v>
      </c>
      <c r="B291" s="3">
        <f t="shared" si="49"/>
        <v>0.13788092419104772</v>
      </c>
      <c r="C291" s="3">
        <f t="shared" si="50"/>
        <v>0.37480457384351251</v>
      </c>
      <c r="D291" s="3">
        <f>B291-A263</f>
        <v>-0.37869557286071442</v>
      </c>
      <c r="E291" s="3">
        <f>C291-B263</f>
        <v>0.18569075947122599</v>
      </c>
      <c r="F291" s="3">
        <f t="shared" si="51"/>
        <v>0.17789139505730536</v>
      </c>
      <c r="G291" s="3">
        <f>IF(F291&gt;A264,0,1)</f>
        <v>1</v>
      </c>
      <c r="H291" s="3">
        <f t="shared" si="52"/>
        <v>0.13788092419104772</v>
      </c>
      <c r="I291" s="3">
        <f t="shared" si="53"/>
        <v>0.37480457384351251</v>
      </c>
      <c r="J291" s="3" t="b">
        <f t="shared" si="54"/>
        <v>1</v>
      </c>
      <c r="K291" s="3">
        <f t="shared" si="55"/>
        <v>0</v>
      </c>
    </row>
    <row r="292" spans="1:11" x14ac:dyDescent="0.3">
      <c r="A292" s="1">
        <f t="shared" si="56"/>
        <v>26</v>
      </c>
      <c r="B292" s="1">
        <f t="shared" si="49"/>
        <v>-0.75780221037639195</v>
      </c>
      <c r="C292" s="1">
        <f t="shared" si="50"/>
        <v>-1.0713892751965188</v>
      </c>
      <c r="D292" s="1">
        <f>B292-A263</f>
        <v>-1.2743787074281541</v>
      </c>
      <c r="E292" s="1">
        <f>C292-B263</f>
        <v>-1.2605030895688054</v>
      </c>
      <c r="F292" s="1">
        <f t="shared" si="51"/>
        <v>3.2129091287587563</v>
      </c>
      <c r="G292" s="1">
        <f>IF(F292&gt;A264,0,1)</f>
        <v>0</v>
      </c>
      <c r="H292" s="1">
        <f t="shared" si="52"/>
        <v>0</v>
      </c>
      <c r="I292" s="1">
        <f t="shared" si="53"/>
        <v>0</v>
      </c>
      <c r="J292" s="1" t="b">
        <f t="shared" si="54"/>
        <v>0</v>
      </c>
      <c r="K292" s="1">
        <f t="shared" si="55"/>
        <v>0</v>
      </c>
    </row>
    <row r="293" spans="1:11" x14ac:dyDescent="0.3">
      <c r="A293" s="1">
        <f t="shared" si="56"/>
        <v>27</v>
      </c>
      <c r="B293" s="1">
        <f t="shared" si="49"/>
        <v>0.89299347667304085</v>
      </c>
      <c r="C293" s="1">
        <f t="shared" si="50"/>
        <v>-1.1005253304507057</v>
      </c>
      <c r="D293" s="1">
        <f>B293-A263</f>
        <v>0.37641697962127874</v>
      </c>
      <c r="E293" s="1">
        <f>C293-B263</f>
        <v>-1.2896391448229922</v>
      </c>
      <c r="F293" s="1">
        <f t="shared" si="51"/>
        <v>1.8048588664069849</v>
      </c>
      <c r="G293" s="1">
        <f>IF(F293&gt;A264,0,1)</f>
        <v>0</v>
      </c>
      <c r="H293" s="1">
        <f t="shared" si="52"/>
        <v>0</v>
      </c>
      <c r="I293" s="1">
        <f t="shared" si="53"/>
        <v>0</v>
      </c>
      <c r="J293" s="1" t="b">
        <f t="shared" si="54"/>
        <v>0</v>
      </c>
      <c r="K293" s="1">
        <f t="shared" si="55"/>
        <v>0</v>
      </c>
    </row>
    <row r="294" spans="1:11" x14ac:dyDescent="0.3">
      <c r="A294" s="1">
        <f t="shared" si="56"/>
        <v>28</v>
      </c>
      <c r="B294" s="1">
        <f t="shared" si="49"/>
        <v>-0.77563893277149387</v>
      </c>
      <c r="C294" s="1">
        <f t="shared" si="50"/>
        <v>-0.17871968600735788</v>
      </c>
      <c r="D294" s="1">
        <f>B294-A263</f>
        <v>-1.292215429823256</v>
      </c>
      <c r="E294" s="1">
        <f>C294-B263</f>
        <v>-0.36783350037964441</v>
      </c>
      <c r="F294" s="1">
        <f t="shared" si="51"/>
        <v>1.805122201074844</v>
      </c>
      <c r="G294" s="1">
        <f>IF(F294&gt;A264,0,1)</f>
        <v>0</v>
      </c>
      <c r="H294" s="1">
        <f t="shared" si="52"/>
        <v>0</v>
      </c>
      <c r="I294" s="1">
        <f t="shared" si="53"/>
        <v>0</v>
      </c>
      <c r="J294" s="1" t="b">
        <f t="shared" si="54"/>
        <v>0</v>
      </c>
      <c r="K294" s="1">
        <f t="shared" si="55"/>
        <v>0</v>
      </c>
    </row>
    <row r="295" spans="1:11" x14ac:dyDescent="0.3">
      <c r="A295" s="1">
        <f t="shared" si="56"/>
        <v>29</v>
      </c>
      <c r="B295" s="1">
        <f t="shared" si="49"/>
        <v>1.9813318465562726</v>
      </c>
      <c r="C295" s="1">
        <f t="shared" si="50"/>
        <v>1.3015684025001548</v>
      </c>
      <c r="D295" s="1">
        <f>B295-A263</f>
        <v>1.4647553495045105</v>
      </c>
      <c r="E295" s="1">
        <f>C295-B263</f>
        <v>1.1124545881278682</v>
      </c>
      <c r="F295" s="1">
        <f t="shared" si="51"/>
        <v>3.3830634445488257</v>
      </c>
      <c r="G295" s="1">
        <f>IF(F295&gt;A264,0,1)</f>
        <v>0</v>
      </c>
      <c r="H295" s="1">
        <f t="shared" si="52"/>
        <v>0</v>
      </c>
      <c r="I295" s="1">
        <f t="shared" si="53"/>
        <v>0</v>
      </c>
      <c r="J295" s="1" t="b">
        <f t="shared" si="54"/>
        <v>0</v>
      </c>
      <c r="K295" s="1">
        <f t="shared" si="55"/>
        <v>0</v>
      </c>
    </row>
    <row r="296" spans="1:11" x14ac:dyDescent="0.3">
      <c r="A296" s="1">
        <f t="shared" si="56"/>
        <v>30</v>
      </c>
      <c r="B296" s="1">
        <f t="shared" si="49"/>
        <v>-0.26493784558919387</v>
      </c>
      <c r="C296" s="1">
        <f t="shared" si="50"/>
        <v>0.27093650056274449</v>
      </c>
      <c r="D296" s="1">
        <f>B296-A263</f>
        <v>-0.78151434264095598</v>
      </c>
      <c r="E296" s="1">
        <f>C296-B263</f>
        <v>8.1822686190457961E-2</v>
      </c>
      <c r="F296" s="1">
        <f t="shared" si="51"/>
        <v>0.6174596197289477</v>
      </c>
      <c r="G296" s="1">
        <f>IF(F296&gt;A264,0,1)</f>
        <v>1</v>
      </c>
      <c r="H296" s="1">
        <f t="shared" si="52"/>
        <v>-0.26493784558919387</v>
      </c>
      <c r="I296" s="1">
        <f t="shared" si="53"/>
        <v>0.27093650056274449</v>
      </c>
      <c r="J296" s="1" t="b">
        <f t="shared" si="54"/>
        <v>0</v>
      </c>
      <c r="K296" s="1">
        <f t="shared" si="55"/>
        <v>0</v>
      </c>
    </row>
    <row r="297" spans="1:11" x14ac:dyDescent="0.3">
      <c r="F297" s="1" t="s">
        <v>16</v>
      </c>
      <c r="G297" s="1">
        <f>SUM(G267:G296)</f>
        <v>10</v>
      </c>
      <c r="J297" s="1" t="s">
        <v>16</v>
      </c>
      <c r="K297" s="1">
        <f>SUM(K267:K296)</f>
        <v>0</v>
      </c>
    </row>
    <row r="299" spans="1:11" x14ac:dyDescent="0.3">
      <c r="A299" s="1" t="s">
        <v>26</v>
      </c>
      <c r="B299" s="1">
        <f>B262+1</f>
        <v>3</v>
      </c>
    </row>
    <row r="300" spans="1:11" x14ac:dyDescent="0.3">
      <c r="A300" s="1">
        <f>SUM(H267:H296)/G297</f>
        <v>0.51657649705176212</v>
      </c>
      <c r="B300" s="1">
        <f>SUM(I267:I296)/G297</f>
        <v>0.18911381437228653</v>
      </c>
    </row>
    <row r="301" spans="1:11" x14ac:dyDescent="0.3">
      <c r="A301" s="1">
        <f>A264</f>
        <v>1</v>
      </c>
      <c r="B301" s="1">
        <f>B264</f>
        <v>0.44721359549995793</v>
      </c>
    </row>
    <row r="303" spans="1:11" x14ac:dyDescent="0.3">
      <c r="A303" s="1" t="s">
        <v>31</v>
      </c>
    </row>
    <row r="304" spans="1:11" x14ac:dyDescent="0.3">
      <c r="A304" s="1">
        <v>1</v>
      </c>
      <c r="B304" s="1">
        <v>2</v>
      </c>
    </row>
    <row r="305" spans="1:11" x14ac:dyDescent="0.3">
      <c r="A305" s="1">
        <f>A300</f>
        <v>0.51657649705176212</v>
      </c>
      <c r="B305" s="1">
        <f>B300</f>
        <v>0.18911381437228653</v>
      </c>
    </row>
    <row r="307" spans="1:11" x14ac:dyDescent="0.3">
      <c r="A307" s="1" t="s">
        <v>29</v>
      </c>
      <c r="B307" s="1">
        <v>3</v>
      </c>
    </row>
    <row r="308" spans="1:11" x14ac:dyDescent="0.3">
      <c r="A308" s="1">
        <f>A6</f>
        <v>0.50524742935838618</v>
      </c>
      <c r="B308" s="1">
        <f>B6</f>
        <v>-0.52133903363444312</v>
      </c>
    </row>
    <row r="309" spans="1:11" x14ac:dyDescent="0.3">
      <c r="A309" s="1">
        <f>A264</f>
        <v>1</v>
      </c>
      <c r="B309" s="1">
        <f>B264</f>
        <v>0.44721359549995793</v>
      </c>
    </row>
    <row r="311" spans="1:11" x14ac:dyDescent="0.3">
      <c r="A311" s="1" t="s">
        <v>7</v>
      </c>
      <c r="B311" s="1" t="s">
        <v>8</v>
      </c>
      <c r="C311" s="1" t="s">
        <v>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14</v>
      </c>
      <c r="I311" s="1" t="s">
        <v>15</v>
      </c>
      <c r="J311" s="1" t="s">
        <v>22</v>
      </c>
      <c r="K311" s="1" t="s">
        <v>23</v>
      </c>
    </row>
    <row r="312" spans="1:11" x14ac:dyDescent="0.3">
      <c r="A312" s="1">
        <v>1</v>
      </c>
      <c r="B312" s="1">
        <f>INDEX(A$3:A$32,A312)</f>
        <v>-2.5543663986074772</v>
      </c>
      <c r="C312" s="1">
        <f>INDEX(B$3:B$32,A312)</f>
        <v>-0.32117082445948669</v>
      </c>
      <c r="D312" s="1">
        <f>B312-A308</f>
        <v>-3.0596138279658636</v>
      </c>
      <c r="E312" s="1">
        <f>C312-B308</f>
        <v>0.20016820917495642</v>
      </c>
      <c r="F312" s="1">
        <f>SUMPRODUCT(D312:E312,D312:E312)</f>
        <v>9.4013040882442347</v>
      </c>
      <c r="G312" s="1">
        <f>IF(F312&gt;A309,0,1)</f>
        <v>0</v>
      </c>
      <c r="H312" s="1">
        <f>G312*B312</f>
        <v>0</v>
      </c>
      <c r="I312" s="1">
        <f>G312*C312</f>
        <v>0</v>
      </c>
      <c r="J312" s="1" t="b">
        <f>F312&lt;B$37*B$37</f>
        <v>0</v>
      </c>
      <c r="K312" s="1">
        <f>IF(G312=G275,0,1)</f>
        <v>0</v>
      </c>
    </row>
    <row r="313" spans="1:11" x14ac:dyDescent="0.3">
      <c r="A313" s="1">
        <f>A312+1</f>
        <v>2</v>
      </c>
      <c r="B313" s="1">
        <f t="shared" ref="B313:B341" si="57">INDEX(A$3:A$32,A313)</f>
        <v>-1.2240815571424164</v>
      </c>
      <c r="C313" s="1">
        <f t="shared" ref="C313:C341" si="58">INDEX(B$3:B$32,A313)</f>
        <v>-0.90805256425299141</v>
      </c>
      <c r="D313" s="1">
        <f>B313-A308</f>
        <v>-1.7293289865008026</v>
      </c>
      <c r="E313" s="1">
        <f>C313-B308</f>
        <v>-0.3867135306185483</v>
      </c>
      <c r="F313" s="1">
        <f t="shared" ref="F313:F341" si="59">SUMPRODUCT(D313:E313,D313:E313)</f>
        <v>3.1401260983153558</v>
      </c>
      <c r="G313" s="1">
        <f>IF(F313&gt;A309,0,1)</f>
        <v>0</v>
      </c>
      <c r="H313" s="1">
        <f t="shared" ref="H313:H341" si="60">G313*B313</f>
        <v>0</v>
      </c>
      <c r="I313" s="1">
        <f t="shared" ref="I313:I341" si="61">G313*C313</f>
        <v>0</v>
      </c>
      <c r="J313" s="1" t="b">
        <f t="shared" ref="J313:J341" si="62">F313&lt;B$37*B$37</f>
        <v>0</v>
      </c>
      <c r="K313" s="1">
        <f t="shared" ref="K313:K341" si="63">IF(G313=G276,0,1)</f>
        <v>1</v>
      </c>
    </row>
    <row r="314" spans="1:11" x14ac:dyDescent="0.3">
      <c r="A314" s="1">
        <f t="shared" ref="A314:A341" si="64">A313+1</f>
        <v>3</v>
      </c>
      <c r="B314" s="1">
        <f t="shared" si="57"/>
        <v>0.86325974139383788</v>
      </c>
      <c r="C314" s="1">
        <f t="shared" si="58"/>
        <v>0.12564563592505235</v>
      </c>
      <c r="D314" s="1">
        <f>B314-A308</f>
        <v>0.3580123120354517</v>
      </c>
      <c r="E314" s="1">
        <f>C314-B308</f>
        <v>0.64698466955949541</v>
      </c>
      <c r="F314" s="1">
        <f t="shared" si="59"/>
        <v>0.54676197821397909</v>
      </c>
      <c r="G314" s="1">
        <f>IF(F314&gt;A309,0,1)</f>
        <v>1</v>
      </c>
      <c r="H314" s="1">
        <f t="shared" si="60"/>
        <v>0.86325974139383788</v>
      </c>
      <c r="I314" s="1">
        <f t="shared" si="61"/>
        <v>0.12564563592505235</v>
      </c>
      <c r="J314" s="1" t="b">
        <f t="shared" si="62"/>
        <v>0</v>
      </c>
      <c r="K314" s="1">
        <f t="shared" si="63"/>
        <v>1</v>
      </c>
    </row>
    <row r="315" spans="1:11" x14ac:dyDescent="0.3">
      <c r="A315" s="1">
        <f t="shared" si="64"/>
        <v>4</v>
      </c>
      <c r="B315" s="1">
        <f t="shared" si="57"/>
        <v>0.50524742935838618</v>
      </c>
      <c r="C315" s="1">
        <f t="shared" si="58"/>
        <v>-0.52133903363444312</v>
      </c>
      <c r="D315" s="1">
        <f>B315-A308</f>
        <v>0</v>
      </c>
      <c r="E315" s="1">
        <f>C315-B308</f>
        <v>0</v>
      </c>
      <c r="F315" s="1">
        <f t="shared" si="59"/>
        <v>0</v>
      </c>
      <c r="G315" s="1">
        <f>IF(F315&gt;A309,0,1)</f>
        <v>1</v>
      </c>
      <c r="H315" s="1">
        <f t="shared" si="60"/>
        <v>0.50524742935838618</v>
      </c>
      <c r="I315" s="1">
        <f t="shared" si="61"/>
        <v>-0.52133903363444312</v>
      </c>
      <c r="J315" s="1" t="b">
        <f t="shared" si="62"/>
        <v>1</v>
      </c>
      <c r="K315" s="1">
        <f t="shared" si="63"/>
        <v>1</v>
      </c>
    </row>
    <row r="316" spans="1:11" x14ac:dyDescent="0.3">
      <c r="A316" s="1">
        <f t="shared" si="64"/>
        <v>5</v>
      </c>
      <c r="B316" s="1">
        <f t="shared" si="57"/>
        <v>1.2407075520907429</v>
      </c>
      <c r="C316" s="1">
        <f t="shared" si="58"/>
        <v>1.1375317786926569</v>
      </c>
      <c r="D316" s="1">
        <f>B316-A308</f>
        <v>0.73546012273235672</v>
      </c>
      <c r="E316" s="1">
        <f>C316-B308</f>
        <v>1.6588708123271001</v>
      </c>
      <c r="F316" s="1">
        <f t="shared" si="59"/>
        <v>3.2927539641202661</v>
      </c>
      <c r="G316" s="1">
        <f>IF(F316&gt;A309,0,1)</f>
        <v>0</v>
      </c>
      <c r="H316" s="1">
        <f t="shared" si="60"/>
        <v>0</v>
      </c>
      <c r="I316" s="1">
        <f t="shared" si="61"/>
        <v>0</v>
      </c>
      <c r="J316" s="1" t="b">
        <f t="shared" si="62"/>
        <v>0</v>
      </c>
      <c r="K316" s="1">
        <f t="shared" si="63"/>
        <v>0</v>
      </c>
    </row>
    <row r="317" spans="1:11" x14ac:dyDescent="0.3">
      <c r="A317" s="1">
        <f t="shared" si="64"/>
        <v>6</v>
      </c>
      <c r="B317" s="1">
        <f t="shared" si="57"/>
        <v>2.4059380553909229</v>
      </c>
      <c r="C317" s="1">
        <f t="shared" si="58"/>
        <v>-0.36357269897985933</v>
      </c>
      <c r="D317" s="1">
        <f>B317-A308</f>
        <v>1.9006906260325367</v>
      </c>
      <c r="E317" s="1">
        <f>C317-B308</f>
        <v>0.15776633465458378</v>
      </c>
      <c r="F317" s="1">
        <f t="shared" si="59"/>
        <v>3.6375150722382985</v>
      </c>
      <c r="G317" s="1">
        <f>IF(F317&gt;A309,0,1)</f>
        <v>0</v>
      </c>
      <c r="H317" s="1">
        <f t="shared" si="60"/>
        <v>0</v>
      </c>
      <c r="I317" s="1">
        <f t="shared" si="61"/>
        <v>0</v>
      </c>
      <c r="J317" s="1" t="b">
        <f t="shared" si="62"/>
        <v>0</v>
      </c>
      <c r="K317" s="1">
        <f t="shared" si="63"/>
        <v>0</v>
      </c>
    </row>
    <row r="318" spans="1:11" x14ac:dyDescent="0.3">
      <c r="A318" s="1">
        <f t="shared" si="64"/>
        <v>7</v>
      </c>
      <c r="B318" s="1">
        <f t="shared" si="57"/>
        <v>0.38095633095156323</v>
      </c>
      <c r="C318" s="1">
        <f t="shared" si="58"/>
        <v>3.0801527331652849</v>
      </c>
      <c r="D318" s="1">
        <f>B318-A308</f>
        <v>-0.12429109840682295</v>
      </c>
      <c r="E318" s="1">
        <f>C318-B308</f>
        <v>3.6014917667997279</v>
      </c>
      <c r="F318" s="1">
        <f t="shared" si="59"/>
        <v>12.986191223469401</v>
      </c>
      <c r="G318" s="1">
        <f>IF(F318&gt;A309,0,1)</f>
        <v>0</v>
      </c>
      <c r="H318" s="1">
        <f t="shared" si="60"/>
        <v>0</v>
      </c>
      <c r="I318" s="1">
        <f t="shared" si="61"/>
        <v>0</v>
      </c>
      <c r="J318" s="1" t="b">
        <f t="shared" si="62"/>
        <v>0</v>
      </c>
      <c r="K318" s="1">
        <f t="shared" si="63"/>
        <v>1</v>
      </c>
    </row>
    <row r="319" spans="1:11" x14ac:dyDescent="0.3">
      <c r="A319" s="1">
        <f t="shared" si="64"/>
        <v>8</v>
      </c>
      <c r="B319" s="1">
        <f t="shared" si="57"/>
        <v>-1.2946330775211872</v>
      </c>
      <c r="C319" s="1">
        <f t="shared" si="58"/>
        <v>1.547786941224466</v>
      </c>
      <c r="D319" s="1">
        <f>B319-A308</f>
        <v>-1.7998805068795733</v>
      </c>
      <c r="E319" s="1">
        <f>C319-B308</f>
        <v>2.0691259748589093</v>
      </c>
      <c r="F319" s="1">
        <f t="shared" si="59"/>
        <v>7.5208521388809011</v>
      </c>
      <c r="G319" s="1">
        <f>IF(F319&gt;A309,0,1)</f>
        <v>0</v>
      </c>
      <c r="H319" s="1">
        <f t="shared" si="60"/>
        <v>0</v>
      </c>
      <c r="I319" s="1">
        <f t="shared" si="61"/>
        <v>0</v>
      </c>
      <c r="J319" s="1" t="b">
        <f t="shared" si="62"/>
        <v>0</v>
      </c>
      <c r="K319" s="1">
        <f t="shared" si="63"/>
        <v>1</v>
      </c>
    </row>
    <row r="320" spans="1:11" x14ac:dyDescent="0.3">
      <c r="A320" s="1">
        <f t="shared" si="64"/>
        <v>9</v>
      </c>
      <c r="B320" s="1">
        <f t="shared" si="57"/>
        <v>-1.061157717861017</v>
      </c>
      <c r="C320" s="1">
        <f t="shared" si="58"/>
        <v>0.22256318341291925</v>
      </c>
      <c r="D320" s="1">
        <f>B320-A308</f>
        <v>-1.5664051472194032</v>
      </c>
      <c r="E320" s="1">
        <f>C320-B308</f>
        <v>0.74390221704736237</v>
      </c>
      <c r="F320" s="1">
        <f t="shared" si="59"/>
        <v>3.0070155937634211</v>
      </c>
      <c r="G320" s="1">
        <f>IF(F320&gt;A309,0,1)</f>
        <v>0</v>
      </c>
      <c r="H320" s="1">
        <f t="shared" si="60"/>
        <v>0</v>
      </c>
      <c r="I320" s="1">
        <f t="shared" si="61"/>
        <v>0</v>
      </c>
      <c r="J320" s="1" t="b">
        <f t="shared" si="62"/>
        <v>0</v>
      </c>
      <c r="K320" s="1">
        <f t="shared" si="63"/>
        <v>0</v>
      </c>
    </row>
    <row r="321" spans="1:11" x14ac:dyDescent="0.3">
      <c r="A321" s="1">
        <f t="shared" si="64"/>
        <v>10</v>
      </c>
      <c r="B321" s="1">
        <f t="shared" si="57"/>
        <v>-0.12843118010240348</v>
      </c>
      <c r="C321" s="1">
        <f t="shared" si="58"/>
        <v>0.41060225425359065</v>
      </c>
      <c r="D321" s="1">
        <f>B321-A308</f>
        <v>-0.63367860946078969</v>
      </c>
      <c r="E321" s="1">
        <f>C321-B308</f>
        <v>0.93194128788803376</v>
      </c>
      <c r="F321" s="1">
        <f t="shared" si="59"/>
        <v>1.270063144158567</v>
      </c>
      <c r="G321" s="1">
        <f>IF(F321&gt;A309,0,1)</f>
        <v>0</v>
      </c>
      <c r="H321" s="1">
        <f t="shared" si="60"/>
        <v>0</v>
      </c>
      <c r="I321" s="1">
        <f t="shared" si="61"/>
        <v>0</v>
      </c>
      <c r="J321" s="1" t="b">
        <f t="shared" si="62"/>
        <v>0</v>
      </c>
      <c r="K321" s="1">
        <f t="shared" si="63"/>
        <v>1</v>
      </c>
    </row>
    <row r="322" spans="1:11" x14ac:dyDescent="0.3">
      <c r="A322" s="1">
        <f t="shared" si="64"/>
        <v>11</v>
      </c>
      <c r="B322" s="1">
        <f t="shared" si="57"/>
        <v>0.65164589913931725</v>
      </c>
      <c r="C322" s="1">
        <f t="shared" si="58"/>
        <v>2.0672828517285664</v>
      </c>
      <c r="D322" s="1">
        <f>B322-A308</f>
        <v>0.14639846978093107</v>
      </c>
      <c r="E322" s="1">
        <f>C322-B308</f>
        <v>2.5886218853630094</v>
      </c>
      <c r="F322" s="1">
        <f t="shared" si="59"/>
        <v>6.7223957773345395</v>
      </c>
      <c r="G322" s="1">
        <f>IF(F322&gt;A309,0,1)</f>
        <v>0</v>
      </c>
      <c r="H322" s="1">
        <f t="shared" si="60"/>
        <v>0</v>
      </c>
      <c r="I322" s="1">
        <f t="shared" si="61"/>
        <v>0</v>
      </c>
      <c r="J322" s="1" t="b">
        <f t="shared" si="62"/>
        <v>0</v>
      </c>
      <c r="K322" s="1">
        <f t="shared" si="63"/>
        <v>0</v>
      </c>
    </row>
    <row r="323" spans="1:11" x14ac:dyDescent="0.3">
      <c r="A323" s="1">
        <f t="shared" si="64"/>
        <v>12</v>
      </c>
      <c r="B323" s="1">
        <f t="shared" si="57"/>
        <v>-0.74912760415551138</v>
      </c>
      <c r="C323" s="1">
        <f t="shared" si="58"/>
        <v>-1.5223396825075397</v>
      </c>
      <c r="D323" s="1">
        <f>B323-A308</f>
        <v>-1.2543750335138975</v>
      </c>
      <c r="E323" s="1">
        <f>C323-B308</f>
        <v>-1.0010006488730965</v>
      </c>
      <c r="F323" s="1">
        <f t="shared" si="59"/>
        <v>2.5754590237473516</v>
      </c>
      <c r="G323" s="1">
        <f>IF(F323&gt;A309,0,1)</f>
        <v>0</v>
      </c>
      <c r="H323" s="1">
        <f t="shared" si="60"/>
        <v>0</v>
      </c>
      <c r="I323" s="1">
        <f t="shared" si="61"/>
        <v>0</v>
      </c>
      <c r="J323" s="1" t="b">
        <f t="shared" si="62"/>
        <v>0</v>
      </c>
      <c r="K323" s="1">
        <f t="shared" si="63"/>
        <v>0</v>
      </c>
    </row>
    <row r="324" spans="1:11" x14ac:dyDescent="0.3">
      <c r="A324" s="1">
        <f t="shared" si="64"/>
        <v>13</v>
      </c>
      <c r="B324" s="1">
        <f t="shared" si="57"/>
        <v>1.4733636779292958</v>
      </c>
      <c r="C324" s="1">
        <f t="shared" si="58"/>
        <v>-0.73102419729287049</v>
      </c>
      <c r="D324" s="1">
        <f>B324-A308</f>
        <v>0.96811624857090961</v>
      </c>
      <c r="E324" s="1">
        <f>C324-B308</f>
        <v>-0.20968516365842738</v>
      </c>
      <c r="F324" s="1">
        <f t="shared" si="59"/>
        <v>0.98121693860547277</v>
      </c>
      <c r="G324" s="1">
        <f>IF(F324&gt;A309,0,1)</f>
        <v>1</v>
      </c>
      <c r="H324" s="1">
        <f t="shared" si="60"/>
        <v>1.4733636779292958</v>
      </c>
      <c r="I324" s="1">
        <f t="shared" si="61"/>
        <v>-0.73102419729287049</v>
      </c>
      <c r="J324" s="1" t="b">
        <f t="shared" si="62"/>
        <v>0</v>
      </c>
      <c r="K324" s="1">
        <f t="shared" si="63"/>
        <v>0</v>
      </c>
    </row>
    <row r="325" spans="1:11" x14ac:dyDescent="0.3">
      <c r="A325" s="1">
        <f t="shared" si="64"/>
        <v>14</v>
      </c>
      <c r="B325" s="1">
        <f t="shared" si="57"/>
        <v>-0.80536306848204697</v>
      </c>
      <c r="C325" s="1">
        <f t="shared" si="58"/>
        <v>-0.65925842326114859</v>
      </c>
      <c r="D325" s="1">
        <f>B325-A308</f>
        <v>-1.3106104978404332</v>
      </c>
      <c r="E325" s="1">
        <f>C325-B308</f>
        <v>-0.13791938962670547</v>
      </c>
      <c r="F325" s="1">
        <f t="shared" si="59"/>
        <v>1.7367216350845509</v>
      </c>
      <c r="G325" s="1">
        <f>IF(F325&gt;A309,0,1)</f>
        <v>0</v>
      </c>
      <c r="H325" s="1">
        <f t="shared" si="60"/>
        <v>0</v>
      </c>
      <c r="I325" s="1">
        <f t="shared" si="61"/>
        <v>0</v>
      </c>
      <c r="J325" s="1" t="b">
        <f t="shared" si="62"/>
        <v>0</v>
      </c>
      <c r="K325" s="1">
        <f t="shared" si="63"/>
        <v>0</v>
      </c>
    </row>
    <row r="326" spans="1:11" x14ac:dyDescent="0.3">
      <c r="A326" s="1">
        <f t="shared" si="64"/>
        <v>15</v>
      </c>
      <c r="B326" s="1">
        <f t="shared" si="57"/>
        <v>1.340399419497915</v>
      </c>
      <c r="C326" s="1">
        <f t="shared" si="58"/>
        <v>0.24333788963397013</v>
      </c>
      <c r="D326" s="1">
        <f>B326-A308</f>
        <v>0.83515199013952879</v>
      </c>
      <c r="E326" s="1">
        <f>C326-B308</f>
        <v>0.76467692326841319</v>
      </c>
      <c r="F326" s="1">
        <f t="shared" si="59"/>
        <v>1.2822096436132622</v>
      </c>
      <c r="G326" s="1">
        <f>IF(F326&gt;A309,0,1)</f>
        <v>0</v>
      </c>
      <c r="H326" s="1">
        <f t="shared" si="60"/>
        <v>0</v>
      </c>
      <c r="I326" s="1">
        <f t="shared" si="61"/>
        <v>0</v>
      </c>
      <c r="J326" s="1" t="b">
        <f t="shared" si="62"/>
        <v>0</v>
      </c>
      <c r="K326" s="1">
        <f t="shared" si="63"/>
        <v>0</v>
      </c>
    </row>
    <row r="327" spans="1:11" x14ac:dyDescent="0.3">
      <c r="A327" s="1">
        <f t="shared" si="64"/>
        <v>16</v>
      </c>
      <c r="B327" s="1">
        <f t="shared" si="57"/>
        <v>0.41791419398616159</v>
      </c>
      <c r="C327" s="1">
        <f t="shared" si="58"/>
        <v>0.59139716422315047</v>
      </c>
      <c r="D327" s="1">
        <f>B327-A308</f>
        <v>-8.7333235372224594E-2</v>
      </c>
      <c r="E327" s="1">
        <f>C327-B308</f>
        <v>1.1127361978575936</v>
      </c>
      <c r="F327" s="1">
        <f t="shared" si="59"/>
        <v>1.2458089400231542</v>
      </c>
      <c r="G327" s="1">
        <f>IF(F327&gt;A309,0,1)</f>
        <v>0</v>
      </c>
      <c r="H327" s="1">
        <f t="shared" si="60"/>
        <v>0</v>
      </c>
      <c r="I327" s="1">
        <f t="shared" si="61"/>
        <v>0</v>
      </c>
      <c r="J327" s="1" t="b">
        <f t="shared" si="62"/>
        <v>0</v>
      </c>
      <c r="K327" s="1">
        <f t="shared" si="63"/>
        <v>1</v>
      </c>
    </row>
    <row r="328" spans="1:11" x14ac:dyDescent="0.3">
      <c r="A328" s="1">
        <f t="shared" si="64"/>
        <v>17</v>
      </c>
      <c r="B328" s="1">
        <f t="shared" si="57"/>
        <v>1.6399590354936611</v>
      </c>
      <c r="C328" s="1">
        <f t="shared" si="58"/>
        <v>-2.4199478873619218</v>
      </c>
      <c r="D328" s="1">
        <f>B328-A308</f>
        <v>1.1347116061352749</v>
      </c>
      <c r="E328" s="1">
        <f>C328-B308</f>
        <v>-1.8986088537274788</v>
      </c>
      <c r="F328" s="1">
        <f t="shared" si="59"/>
        <v>4.8922860085504665</v>
      </c>
      <c r="G328" s="1">
        <f>IF(F328&gt;A309,0,1)</f>
        <v>0</v>
      </c>
      <c r="H328" s="1">
        <f t="shared" si="60"/>
        <v>0</v>
      </c>
      <c r="I328" s="1">
        <f t="shared" si="61"/>
        <v>0</v>
      </c>
      <c r="J328" s="1" t="b">
        <f t="shared" si="62"/>
        <v>0</v>
      </c>
      <c r="K328" s="1">
        <f t="shared" si="63"/>
        <v>1</v>
      </c>
    </row>
    <row r="329" spans="1:11" x14ac:dyDescent="0.3">
      <c r="A329" s="3">
        <f t="shared" si="64"/>
        <v>18</v>
      </c>
      <c r="B329" s="3">
        <f t="shared" si="57"/>
        <v>0.55982923192349876</v>
      </c>
      <c r="C329" s="3">
        <f t="shared" si="58"/>
        <v>-0.18842597776213385</v>
      </c>
      <c r="D329" s="3">
        <f>B329-A308</f>
        <v>5.458180256511258E-2</v>
      </c>
      <c r="E329" s="3">
        <f>C329-B308</f>
        <v>0.33291305587230924</v>
      </c>
      <c r="F329" s="3">
        <f t="shared" si="59"/>
        <v>0.11381027594149622</v>
      </c>
      <c r="G329" s="3">
        <f>IF(F329&gt;A309,0,1)</f>
        <v>1</v>
      </c>
      <c r="H329" s="3">
        <f t="shared" si="60"/>
        <v>0.55982923192349876</v>
      </c>
      <c r="I329" s="3">
        <f t="shared" si="61"/>
        <v>-0.18842597776213385</v>
      </c>
      <c r="J329" s="3" t="b">
        <f t="shared" si="62"/>
        <v>1</v>
      </c>
      <c r="K329" s="3">
        <f t="shared" si="63"/>
        <v>1</v>
      </c>
    </row>
    <row r="330" spans="1:11" x14ac:dyDescent="0.3">
      <c r="A330" s="1">
        <f t="shared" si="64"/>
        <v>19</v>
      </c>
      <c r="B330" s="1">
        <f t="shared" si="57"/>
        <v>-0.65649337678175279</v>
      </c>
      <c r="C330" s="1">
        <f t="shared" si="58"/>
        <v>-8.2567370495402623E-2</v>
      </c>
      <c r="D330" s="1">
        <f>B330-A308</f>
        <v>-1.1617408061401391</v>
      </c>
      <c r="E330" s="1">
        <f>C330-B308</f>
        <v>0.43877166313904048</v>
      </c>
      <c r="F330" s="1">
        <f t="shared" si="59"/>
        <v>1.5421622730249398</v>
      </c>
      <c r="G330" s="1">
        <f>IF(F330&gt;A309,0,1)</f>
        <v>0</v>
      </c>
      <c r="H330" s="1">
        <f t="shared" si="60"/>
        <v>0</v>
      </c>
      <c r="I330" s="1">
        <f t="shared" si="61"/>
        <v>0</v>
      </c>
      <c r="J330" s="1" t="b">
        <f t="shared" si="62"/>
        <v>0</v>
      </c>
      <c r="K330" s="1">
        <f t="shared" si="63"/>
        <v>0</v>
      </c>
    </row>
    <row r="331" spans="1:11" x14ac:dyDescent="0.3">
      <c r="A331" s="1">
        <f t="shared" si="64"/>
        <v>20</v>
      </c>
      <c r="B331" s="1">
        <f t="shared" si="57"/>
        <v>1.5608631558693553</v>
      </c>
      <c r="C331" s="1">
        <f t="shared" si="58"/>
        <v>-0.88231660284004121</v>
      </c>
      <c r="D331" s="1">
        <f>B331-A308</f>
        <v>1.0556157265109691</v>
      </c>
      <c r="E331" s="1">
        <f>C331-B308</f>
        <v>-0.36097756920559809</v>
      </c>
      <c r="F331" s="1">
        <f t="shared" si="59"/>
        <v>1.2446293675268636</v>
      </c>
      <c r="G331" s="1">
        <f>IF(F331&gt;A309,0,1)</f>
        <v>0</v>
      </c>
      <c r="H331" s="1">
        <f t="shared" si="60"/>
        <v>0</v>
      </c>
      <c r="I331" s="1">
        <f t="shared" si="61"/>
        <v>0</v>
      </c>
      <c r="J331" s="1" t="b">
        <f t="shared" si="62"/>
        <v>0</v>
      </c>
      <c r="K331" s="1">
        <f t="shared" si="63"/>
        <v>0</v>
      </c>
    </row>
    <row r="332" spans="1:11" x14ac:dyDescent="0.3">
      <c r="A332" s="3">
        <f t="shared" si="64"/>
        <v>21</v>
      </c>
      <c r="B332" s="3">
        <f t="shared" si="57"/>
        <v>0.88259545582414145</v>
      </c>
      <c r="C332" s="3">
        <f t="shared" si="58"/>
        <v>-0.34472540312448546</v>
      </c>
      <c r="D332" s="3">
        <f>B332-A308</f>
        <v>0.37734802646575527</v>
      </c>
      <c r="E332" s="3">
        <f>C332-B308</f>
        <v>0.17661363050995765</v>
      </c>
      <c r="F332" s="3">
        <f t="shared" si="59"/>
        <v>0.17358390755950817</v>
      </c>
      <c r="G332" s="3">
        <f>IF(F332&gt;A309,0,1)</f>
        <v>1</v>
      </c>
      <c r="H332" s="3">
        <f t="shared" si="60"/>
        <v>0.88259545582414145</v>
      </c>
      <c r="I332" s="3">
        <f t="shared" si="61"/>
        <v>-0.34472540312448546</v>
      </c>
      <c r="J332" s="3" t="b">
        <f t="shared" si="62"/>
        <v>1</v>
      </c>
      <c r="K332" s="3">
        <f t="shared" si="63"/>
        <v>1</v>
      </c>
    </row>
    <row r="333" spans="1:11" x14ac:dyDescent="0.3">
      <c r="A333" s="1">
        <f t="shared" si="64"/>
        <v>22</v>
      </c>
      <c r="B333" s="1">
        <f t="shared" si="57"/>
        <v>-1.448572631894242</v>
      </c>
      <c r="C333" s="1">
        <f t="shared" si="58"/>
        <v>-0.34361884044202545</v>
      </c>
      <c r="D333" s="1">
        <f>B333-A308</f>
        <v>-1.9538200612526282</v>
      </c>
      <c r="E333" s="1">
        <f>C333-B308</f>
        <v>0.17772019319241766</v>
      </c>
      <c r="F333" s="1">
        <f t="shared" si="59"/>
        <v>3.8489972988215739</v>
      </c>
      <c r="G333" s="1">
        <f>IF(F333&gt;A309,0,1)</f>
        <v>0</v>
      </c>
      <c r="H333" s="1">
        <f t="shared" si="60"/>
        <v>0</v>
      </c>
      <c r="I333" s="1">
        <f t="shared" si="61"/>
        <v>0</v>
      </c>
      <c r="J333" s="1" t="b">
        <f t="shared" si="62"/>
        <v>0</v>
      </c>
      <c r="K333" s="1">
        <f t="shared" si="63"/>
        <v>1</v>
      </c>
    </row>
    <row r="334" spans="1:11" x14ac:dyDescent="0.3">
      <c r="A334" s="1">
        <f t="shared" si="64"/>
        <v>23</v>
      </c>
      <c r="B334" s="1">
        <f t="shared" si="57"/>
        <v>0.24957004832029139</v>
      </c>
      <c r="C334" s="1">
        <f t="shared" si="58"/>
        <v>-0.904319103180666</v>
      </c>
      <c r="D334" s="1">
        <f>B334-A308</f>
        <v>-0.25567738103809479</v>
      </c>
      <c r="E334" s="1">
        <f>C334-B308</f>
        <v>-0.38298006954622288</v>
      </c>
      <c r="F334" s="1">
        <f t="shared" si="59"/>
        <v>0.21204465684412882</v>
      </c>
      <c r="G334" s="1">
        <f>IF(F334&gt;A309,0,1)</f>
        <v>1</v>
      </c>
      <c r="H334" s="1">
        <f t="shared" si="60"/>
        <v>0.24957004832029139</v>
      </c>
      <c r="I334" s="1">
        <f t="shared" si="61"/>
        <v>-0.904319103180666</v>
      </c>
      <c r="J334" s="1" t="b">
        <f t="shared" si="62"/>
        <v>0</v>
      </c>
      <c r="K334" s="1">
        <f t="shared" si="63"/>
        <v>1</v>
      </c>
    </row>
    <row r="335" spans="1:11" x14ac:dyDescent="0.3">
      <c r="A335" s="1">
        <f t="shared" si="64"/>
        <v>24</v>
      </c>
      <c r="B335" s="1">
        <f t="shared" si="57"/>
        <v>0.85200760003422993</v>
      </c>
      <c r="C335" s="1">
        <f t="shared" si="58"/>
        <v>0.92890453980190713</v>
      </c>
      <c r="D335" s="1">
        <f>B335-A308</f>
        <v>0.34676017067584375</v>
      </c>
      <c r="E335" s="1">
        <f>C335-B308</f>
        <v>1.4502435734363504</v>
      </c>
      <c r="F335" s="1">
        <f t="shared" si="59"/>
        <v>2.2234490382605752</v>
      </c>
      <c r="G335" s="1">
        <f>IF(F335&gt;A309,0,1)</f>
        <v>0</v>
      </c>
      <c r="H335" s="1">
        <f t="shared" si="60"/>
        <v>0</v>
      </c>
      <c r="I335" s="1">
        <f t="shared" si="61"/>
        <v>0</v>
      </c>
      <c r="J335" s="1" t="b">
        <f t="shared" si="62"/>
        <v>0</v>
      </c>
      <c r="K335" s="1">
        <f t="shared" si="63"/>
        <v>0</v>
      </c>
    </row>
    <row r="336" spans="1:11" x14ac:dyDescent="0.3">
      <c r="A336" s="1">
        <f t="shared" si="64"/>
        <v>25</v>
      </c>
      <c r="B336" s="1">
        <f t="shared" si="57"/>
        <v>0.13788092419104772</v>
      </c>
      <c r="C336" s="1">
        <f t="shared" si="58"/>
        <v>0.37480457384351251</v>
      </c>
      <c r="D336" s="1">
        <f>B336-A308</f>
        <v>-0.36736650516733849</v>
      </c>
      <c r="E336" s="1">
        <f>C336-B308</f>
        <v>0.89614360747795563</v>
      </c>
      <c r="F336" s="1">
        <f t="shared" si="59"/>
        <v>0.93803151434246834</v>
      </c>
      <c r="G336" s="1">
        <f>IF(F336&gt;A309,0,1)</f>
        <v>1</v>
      </c>
      <c r="H336" s="1">
        <f t="shared" si="60"/>
        <v>0.13788092419104772</v>
      </c>
      <c r="I336" s="1">
        <f t="shared" si="61"/>
        <v>0.37480457384351251</v>
      </c>
      <c r="J336" s="1" t="b">
        <f t="shared" si="62"/>
        <v>0</v>
      </c>
      <c r="K336" s="1">
        <f t="shared" si="63"/>
        <v>1</v>
      </c>
    </row>
    <row r="337" spans="1:11" x14ac:dyDescent="0.3">
      <c r="A337" s="1">
        <f t="shared" si="64"/>
        <v>26</v>
      </c>
      <c r="B337" s="1">
        <f t="shared" si="57"/>
        <v>-0.75780221037639195</v>
      </c>
      <c r="C337" s="1">
        <f t="shared" si="58"/>
        <v>-1.0713892751965188</v>
      </c>
      <c r="D337" s="1">
        <f>B337-A308</f>
        <v>-1.2630496397347781</v>
      </c>
      <c r="E337" s="1">
        <f>C337-B308</f>
        <v>-0.55005024156207571</v>
      </c>
      <c r="F337" s="1">
        <f t="shared" si="59"/>
        <v>1.8978496606766506</v>
      </c>
      <c r="G337" s="1">
        <f>IF(F337&gt;A309,0,1)</f>
        <v>0</v>
      </c>
      <c r="H337" s="1">
        <f t="shared" si="60"/>
        <v>0</v>
      </c>
      <c r="I337" s="1">
        <f t="shared" si="61"/>
        <v>0</v>
      </c>
      <c r="J337" s="1" t="b">
        <f t="shared" si="62"/>
        <v>0</v>
      </c>
      <c r="K337" s="1">
        <f t="shared" si="63"/>
        <v>0</v>
      </c>
    </row>
    <row r="338" spans="1:11" x14ac:dyDescent="0.3">
      <c r="A338" s="1">
        <f t="shared" si="64"/>
        <v>27</v>
      </c>
      <c r="B338" s="1">
        <f t="shared" si="57"/>
        <v>0.89299347667304085</v>
      </c>
      <c r="C338" s="1">
        <f t="shared" si="58"/>
        <v>-1.1005253304507057</v>
      </c>
      <c r="D338" s="1">
        <f>B338-A308</f>
        <v>0.38774604731465467</v>
      </c>
      <c r="E338" s="1">
        <f>C338-B308</f>
        <v>-0.57918629681626255</v>
      </c>
      <c r="F338" s="1">
        <f t="shared" si="59"/>
        <v>0.4858037636278742</v>
      </c>
      <c r="G338" s="1">
        <f>IF(F338&gt;A309,0,1)</f>
        <v>1</v>
      </c>
      <c r="H338" s="1">
        <f t="shared" si="60"/>
        <v>0.89299347667304085</v>
      </c>
      <c r="I338" s="1">
        <f t="shared" si="61"/>
        <v>-1.1005253304507057</v>
      </c>
      <c r="J338" s="1" t="b">
        <f t="shared" si="62"/>
        <v>0</v>
      </c>
      <c r="K338" s="1">
        <f t="shared" si="63"/>
        <v>1</v>
      </c>
    </row>
    <row r="339" spans="1:11" x14ac:dyDescent="0.3">
      <c r="A339" s="1">
        <f t="shared" si="64"/>
        <v>28</v>
      </c>
      <c r="B339" s="1">
        <f t="shared" si="57"/>
        <v>-0.77563893277149387</v>
      </c>
      <c r="C339" s="1">
        <f t="shared" si="58"/>
        <v>-0.17871968600735788</v>
      </c>
      <c r="D339" s="1">
        <f>B339-A308</f>
        <v>-1.2808863621298801</v>
      </c>
      <c r="E339" s="1">
        <f>C339-B308</f>
        <v>0.34261934762708524</v>
      </c>
      <c r="F339" s="1">
        <f t="shared" si="59"/>
        <v>1.7580578900587276</v>
      </c>
      <c r="G339" s="1">
        <f>IF(F339&gt;A309,0,1)</f>
        <v>0</v>
      </c>
      <c r="H339" s="1">
        <f t="shared" si="60"/>
        <v>0</v>
      </c>
      <c r="I339" s="1">
        <f t="shared" si="61"/>
        <v>0</v>
      </c>
      <c r="J339" s="1" t="b">
        <f t="shared" si="62"/>
        <v>0</v>
      </c>
      <c r="K339" s="1">
        <f t="shared" si="63"/>
        <v>0</v>
      </c>
    </row>
    <row r="340" spans="1:11" x14ac:dyDescent="0.3">
      <c r="A340" s="1">
        <f t="shared" si="64"/>
        <v>29</v>
      </c>
      <c r="B340" s="1">
        <f t="shared" si="57"/>
        <v>1.9813318465562726</v>
      </c>
      <c r="C340" s="1">
        <f t="shared" si="58"/>
        <v>1.3015684025001548</v>
      </c>
      <c r="D340" s="1">
        <f>B340-A308</f>
        <v>1.4760844171978864</v>
      </c>
      <c r="E340" s="1">
        <f>C340-B308</f>
        <v>1.822907436134598</v>
      </c>
      <c r="F340" s="1">
        <f t="shared" si="59"/>
        <v>5.5018167274092376</v>
      </c>
      <c r="G340" s="1">
        <f>IF(F340&gt;A309,0,1)</f>
        <v>0</v>
      </c>
      <c r="H340" s="1">
        <f t="shared" si="60"/>
        <v>0</v>
      </c>
      <c r="I340" s="1">
        <f t="shared" si="61"/>
        <v>0</v>
      </c>
      <c r="J340" s="1" t="b">
        <f t="shared" si="62"/>
        <v>0</v>
      </c>
      <c r="K340" s="1">
        <f t="shared" si="63"/>
        <v>0</v>
      </c>
    </row>
    <row r="341" spans="1:11" x14ac:dyDescent="0.3">
      <c r="A341" s="1">
        <f t="shared" si="64"/>
        <v>30</v>
      </c>
      <c r="B341" s="1">
        <f t="shared" si="57"/>
        <v>-0.26493784558919387</v>
      </c>
      <c r="C341" s="1">
        <f t="shared" si="58"/>
        <v>0.27093650056274449</v>
      </c>
      <c r="D341" s="1">
        <f>B341-A308</f>
        <v>-0.77018527494758005</v>
      </c>
      <c r="E341" s="1">
        <f>C341-B308</f>
        <v>0.79227553419718766</v>
      </c>
      <c r="F341" s="1">
        <f t="shared" si="59"/>
        <v>1.2208858798335185</v>
      </c>
      <c r="G341" s="1">
        <f>IF(F341&gt;A309,0,1)</f>
        <v>0</v>
      </c>
      <c r="H341" s="1">
        <f t="shared" si="60"/>
        <v>0</v>
      </c>
      <c r="I341" s="1">
        <f t="shared" si="61"/>
        <v>0</v>
      </c>
      <c r="J341" s="1" t="b">
        <f t="shared" si="62"/>
        <v>0</v>
      </c>
      <c r="K341" s="1">
        <f t="shared" si="63"/>
        <v>0</v>
      </c>
    </row>
    <row r="342" spans="1:11" x14ac:dyDescent="0.3">
      <c r="F342" s="1" t="s">
        <v>16</v>
      </c>
      <c r="G342" s="1">
        <f>SUM(G312:G341)</f>
        <v>8</v>
      </c>
      <c r="J342" s="1" t="s">
        <v>16</v>
      </c>
      <c r="K342" s="1">
        <f>SUM(K312:K341)</f>
        <v>14</v>
      </c>
    </row>
    <row r="344" spans="1:11" x14ac:dyDescent="0.3">
      <c r="A344" s="1" t="s">
        <v>26</v>
      </c>
      <c r="B344" s="1">
        <f>1</f>
        <v>1</v>
      </c>
    </row>
    <row r="345" spans="1:11" x14ac:dyDescent="0.3">
      <c r="A345" s="1">
        <f>SUM(H312:H341)/G342</f>
        <v>0.69559249820169256</v>
      </c>
      <c r="B345" s="1">
        <f>SUM(I312:I341)/G342</f>
        <v>-0.41123860445959248</v>
      </c>
    </row>
    <row r="346" spans="1:11" x14ac:dyDescent="0.3">
      <c r="A346" s="1">
        <f>A309</f>
        <v>1</v>
      </c>
      <c r="B346" s="1">
        <f>B309</f>
        <v>0.44721359549995793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opLeftCell="A333" zoomScaleNormal="100" workbookViewId="0">
      <selection activeCell="A220" sqref="A220"/>
    </sheetView>
  </sheetViews>
  <sheetFormatPr defaultRowHeight="14.4" x14ac:dyDescent="0.3"/>
  <cols>
    <col min="1" max="16384" width="8.796875" style="1"/>
  </cols>
  <sheetData>
    <row r="1" spans="1:10" x14ac:dyDescent="0.3">
      <c r="D1" s="1" t="s">
        <v>35</v>
      </c>
      <c r="E1" s="1">
        <v>1</v>
      </c>
      <c r="F1" s="1">
        <v>1</v>
      </c>
      <c r="H1" s="1" t="s">
        <v>35</v>
      </c>
      <c r="I1" s="1">
        <v>-2</v>
      </c>
      <c r="J1" s="1">
        <v>0</v>
      </c>
    </row>
    <row r="2" spans="1:10" x14ac:dyDescent="0.3">
      <c r="A2" s="1" t="s">
        <v>34</v>
      </c>
      <c r="D2" s="1" t="s">
        <v>33</v>
      </c>
      <c r="E2" s="1">
        <f>PI()</f>
        <v>3.1415926535897931</v>
      </c>
      <c r="F2" s="1">
        <v>1</v>
      </c>
      <c r="H2" s="1" t="s">
        <v>33</v>
      </c>
      <c r="I2" s="1">
        <f>-EXP(1)</f>
        <v>-2.7182818284590451</v>
      </c>
      <c r="J2" s="1">
        <v>1</v>
      </c>
    </row>
    <row r="3" spans="1:10" x14ac:dyDescent="0.3">
      <c r="A3" s="1" t="s">
        <v>8</v>
      </c>
      <c r="B3" s="1" t="s">
        <v>9</v>
      </c>
      <c r="E3" s="1" t="s">
        <v>8</v>
      </c>
      <c r="F3" s="1" t="s">
        <v>9</v>
      </c>
      <c r="I3" s="1" t="s">
        <v>8</v>
      </c>
      <c r="J3" s="1" t="s">
        <v>9</v>
      </c>
    </row>
    <row r="4" spans="1:10" x14ac:dyDescent="0.3">
      <c r="A4" s="1">
        <v>0</v>
      </c>
      <c r="B4" s="1">
        <v>0</v>
      </c>
      <c r="E4" s="1">
        <f t="shared" ref="E4:E35" si="0">E$1+A4+E$2*B4</f>
        <v>1</v>
      </c>
      <c r="F4" s="1">
        <f t="shared" ref="F4:F35" si="1">F$1+B4</f>
        <v>1</v>
      </c>
      <c r="I4" s="1">
        <f t="shared" ref="I4:I35" si="2">I$1+A4+I$2*B4</f>
        <v>-2</v>
      </c>
      <c r="J4" s="1">
        <f t="shared" ref="J4:J35" si="3">J$1+B4</f>
        <v>0</v>
      </c>
    </row>
    <row r="5" spans="1:10" x14ac:dyDescent="0.3">
      <c r="A5" s="1">
        <v>-0.01</v>
      </c>
      <c r="B5" s="1">
        <v>-0.01</v>
      </c>
      <c r="E5" s="1">
        <f t="shared" si="0"/>
        <v>0.95858407346410202</v>
      </c>
      <c r="F5" s="1">
        <f t="shared" si="1"/>
        <v>0.99</v>
      </c>
      <c r="I5" s="1">
        <f t="shared" si="2"/>
        <v>-1.9828171817154094</v>
      </c>
      <c r="J5" s="1">
        <f t="shared" si="3"/>
        <v>-0.01</v>
      </c>
    </row>
    <row r="6" spans="1:10" x14ac:dyDescent="0.3">
      <c r="A6" s="1">
        <v>0</v>
      </c>
      <c r="B6" s="1">
        <v>-0.01</v>
      </c>
      <c r="E6" s="1">
        <f t="shared" si="0"/>
        <v>0.96858407346410202</v>
      </c>
      <c r="F6" s="1">
        <f t="shared" si="1"/>
        <v>0.99</v>
      </c>
      <c r="I6" s="1">
        <f t="shared" si="2"/>
        <v>-1.9728171817154097</v>
      </c>
      <c r="J6" s="1">
        <f t="shared" si="3"/>
        <v>-0.01</v>
      </c>
    </row>
    <row r="7" spans="1:10" x14ac:dyDescent="0.3">
      <c r="A7" s="1">
        <v>0.01</v>
      </c>
      <c r="B7" s="1">
        <v>-0.01</v>
      </c>
      <c r="E7" s="1">
        <f t="shared" si="0"/>
        <v>0.97858407346410203</v>
      </c>
      <c r="F7" s="1">
        <f t="shared" si="1"/>
        <v>0.99</v>
      </c>
      <c r="I7" s="1">
        <f t="shared" si="2"/>
        <v>-1.9628171817154096</v>
      </c>
      <c r="J7" s="1">
        <f t="shared" si="3"/>
        <v>-0.01</v>
      </c>
    </row>
    <row r="8" spans="1:10" x14ac:dyDescent="0.3">
      <c r="A8" s="1">
        <v>-0.01</v>
      </c>
      <c r="B8" s="1">
        <v>0</v>
      </c>
      <c r="E8" s="1">
        <f t="shared" si="0"/>
        <v>0.99</v>
      </c>
      <c r="F8" s="1">
        <f t="shared" si="1"/>
        <v>1</v>
      </c>
      <c r="I8" s="1">
        <f t="shared" si="2"/>
        <v>-2.0099999999999998</v>
      </c>
      <c r="J8" s="1">
        <f t="shared" si="3"/>
        <v>0</v>
      </c>
    </row>
    <row r="9" spans="1:10" x14ac:dyDescent="0.3">
      <c r="A9" s="1">
        <v>0</v>
      </c>
      <c r="B9" s="1">
        <v>0</v>
      </c>
      <c r="E9" s="1">
        <f t="shared" si="0"/>
        <v>1</v>
      </c>
      <c r="F9" s="1">
        <f t="shared" si="1"/>
        <v>1</v>
      </c>
      <c r="I9" s="1">
        <f t="shared" si="2"/>
        <v>-2</v>
      </c>
      <c r="J9" s="1">
        <f t="shared" si="3"/>
        <v>0</v>
      </c>
    </row>
    <row r="10" spans="1:10" x14ac:dyDescent="0.3">
      <c r="A10" s="1">
        <v>0.01</v>
      </c>
      <c r="B10" s="1">
        <v>0</v>
      </c>
      <c r="E10" s="1">
        <f t="shared" si="0"/>
        <v>1.01</v>
      </c>
      <c r="F10" s="1">
        <f t="shared" si="1"/>
        <v>1</v>
      </c>
      <c r="I10" s="1">
        <f t="shared" si="2"/>
        <v>-1.99</v>
      </c>
      <c r="J10" s="1">
        <f t="shared" si="3"/>
        <v>0</v>
      </c>
    </row>
    <row r="11" spans="1:10" x14ac:dyDescent="0.3">
      <c r="A11" s="1">
        <v>-0.01</v>
      </c>
      <c r="B11" s="1">
        <v>0.01</v>
      </c>
      <c r="E11" s="1">
        <f t="shared" si="0"/>
        <v>1.021415926535898</v>
      </c>
      <c r="F11" s="1">
        <f t="shared" si="1"/>
        <v>1.01</v>
      </c>
      <c r="I11" s="1">
        <f t="shared" si="2"/>
        <v>-2.0371828182845904</v>
      </c>
      <c r="J11" s="1">
        <f t="shared" si="3"/>
        <v>0.01</v>
      </c>
    </row>
    <row r="12" spans="1:10" x14ac:dyDescent="0.3">
      <c r="A12" s="1">
        <v>0</v>
      </c>
      <c r="B12" s="1">
        <v>0.01</v>
      </c>
      <c r="E12" s="1">
        <f t="shared" si="0"/>
        <v>1.031415926535898</v>
      </c>
      <c r="F12" s="1">
        <f t="shared" si="1"/>
        <v>1.01</v>
      </c>
      <c r="I12" s="1">
        <f t="shared" si="2"/>
        <v>-2.0271828182845906</v>
      </c>
      <c r="J12" s="1">
        <f t="shared" si="3"/>
        <v>0.01</v>
      </c>
    </row>
    <row r="13" spans="1:10" x14ac:dyDescent="0.3">
      <c r="A13" s="1">
        <v>0.01</v>
      </c>
      <c r="B13" s="1">
        <v>0.01</v>
      </c>
      <c r="E13" s="1">
        <f t="shared" si="0"/>
        <v>1.041415926535898</v>
      </c>
      <c r="F13" s="1">
        <f t="shared" si="1"/>
        <v>1.01</v>
      </c>
      <c r="I13" s="1">
        <f t="shared" si="2"/>
        <v>-2.0171828182845903</v>
      </c>
      <c r="J13" s="1">
        <f t="shared" si="3"/>
        <v>0.01</v>
      </c>
    </row>
    <row r="14" spans="1:10" x14ac:dyDescent="0.3">
      <c r="A14" s="1">
        <v>-0.04</v>
      </c>
      <c r="B14" s="1">
        <v>-0.04</v>
      </c>
      <c r="E14" s="1">
        <f t="shared" si="0"/>
        <v>0.83433629385640828</v>
      </c>
      <c r="F14" s="1">
        <f t="shared" si="1"/>
        <v>0.96</v>
      </c>
      <c r="I14" s="1">
        <f t="shared" si="2"/>
        <v>-1.9312687268616382</v>
      </c>
      <c r="J14" s="1">
        <f t="shared" si="3"/>
        <v>-0.04</v>
      </c>
    </row>
    <row r="15" spans="1:10" x14ac:dyDescent="0.3">
      <c r="A15" s="1">
        <v>0</v>
      </c>
      <c r="B15" s="1">
        <v>-0.04</v>
      </c>
      <c r="E15" s="1">
        <f t="shared" si="0"/>
        <v>0.87433629385640832</v>
      </c>
      <c r="F15" s="1">
        <f t="shared" si="1"/>
        <v>0.96</v>
      </c>
      <c r="I15" s="1">
        <f t="shared" si="2"/>
        <v>-1.8912687268616382</v>
      </c>
      <c r="J15" s="1">
        <f t="shared" si="3"/>
        <v>-0.04</v>
      </c>
    </row>
    <row r="16" spans="1:10" x14ac:dyDescent="0.3">
      <c r="A16" s="1">
        <v>0.04</v>
      </c>
      <c r="B16" s="1">
        <v>-0.04</v>
      </c>
      <c r="E16" s="1">
        <f t="shared" si="0"/>
        <v>0.91433629385640836</v>
      </c>
      <c r="F16" s="1">
        <f t="shared" si="1"/>
        <v>0.96</v>
      </c>
      <c r="I16" s="1">
        <f t="shared" si="2"/>
        <v>-1.8512687268616381</v>
      </c>
      <c r="J16" s="1">
        <f t="shared" si="3"/>
        <v>-0.04</v>
      </c>
    </row>
    <row r="17" spans="1:10" x14ac:dyDescent="0.3">
      <c r="A17" s="1">
        <v>-0.04</v>
      </c>
      <c r="B17" s="1">
        <v>0</v>
      </c>
      <c r="E17" s="1">
        <f t="shared" si="0"/>
        <v>0.96</v>
      </c>
      <c r="F17" s="1">
        <f t="shared" si="1"/>
        <v>1</v>
      </c>
      <c r="I17" s="1">
        <f t="shared" si="2"/>
        <v>-2.04</v>
      </c>
      <c r="J17" s="1">
        <f t="shared" si="3"/>
        <v>0</v>
      </c>
    </row>
    <row r="18" spans="1:10" x14ac:dyDescent="0.3">
      <c r="A18" s="1">
        <v>0</v>
      </c>
      <c r="B18" s="1">
        <v>0</v>
      </c>
      <c r="E18" s="1">
        <f t="shared" si="0"/>
        <v>1</v>
      </c>
      <c r="F18" s="1">
        <f t="shared" si="1"/>
        <v>1</v>
      </c>
      <c r="I18" s="1">
        <f t="shared" si="2"/>
        <v>-2</v>
      </c>
      <c r="J18" s="1">
        <f t="shared" si="3"/>
        <v>0</v>
      </c>
    </row>
    <row r="19" spans="1:10" x14ac:dyDescent="0.3">
      <c r="A19" s="1">
        <v>0.04</v>
      </c>
      <c r="B19" s="1">
        <v>0</v>
      </c>
      <c r="E19" s="1">
        <f t="shared" si="0"/>
        <v>1.04</v>
      </c>
      <c r="F19" s="1">
        <f t="shared" si="1"/>
        <v>1</v>
      </c>
      <c r="I19" s="1">
        <f t="shared" si="2"/>
        <v>-1.96</v>
      </c>
      <c r="J19" s="1">
        <f t="shared" si="3"/>
        <v>0</v>
      </c>
    </row>
    <row r="20" spans="1:10" x14ac:dyDescent="0.3">
      <c r="A20" s="1">
        <v>-0.04</v>
      </c>
      <c r="B20" s="1">
        <v>0.04</v>
      </c>
      <c r="E20" s="1">
        <f t="shared" si="0"/>
        <v>1.0856637061435916</v>
      </c>
      <c r="F20" s="1">
        <f t="shared" si="1"/>
        <v>1.04</v>
      </c>
      <c r="I20" s="1">
        <f t="shared" si="2"/>
        <v>-2.1487312731383619</v>
      </c>
      <c r="J20" s="1">
        <f t="shared" si="3"/>
        <v>0.04</v>
      </c>
    </row>
    <row r="21" spans="1:10" x14ac:dyDescent="0.3">
      <c r="A21" s="1">
        <v>0</v>
      </c>
      <c r="B21" s="1">
        <v>0.04</v>
      </c>
      <c r="E21" s="1">
        <f t="shared" si="0"/>
        <v>1.1256637061435917</v>
      </c>
      <c r="F21" s="1">
        <f t="shared" si="1"/>
        <v>1.04</v>
      </c>
      <c r="I21" s="1">
        <f t="shared" si="2"/>
        <v>-2.1087312731383618</v>
      </c>
      <c r="J21" s="1">
        <f t="shared" si="3"/>
        <v>0.04</v>
      </c>
    </row>
    <row r="22" spans="1:10" x14ac:dyDescent="0.3">
      <c r="A22" s="1">
        <v>0.04</v>
      </c>
      <c r="B22" s="1">
        <v>0.04</v>
      </c>
      <c r="E22" s="1">
        <f t="shared" si="0"/>
        <v>1.1656637061435917</v>
      </c>
      <c r="F22" s="1">
        <f t="shared" si="1"/>
        <v>1.04</v>
      </c>
      <c r="I22" s="1">
        <f t="shared" si="2"/>
        <v>-2.0687312731383618</v>
      </c>
      <c r="J22" s="1">
        <f t="shared" si="3"/>
        <v>0.04</v>
      </c>
    </row>
    <row r="23" spans="1:10" x14ac:dyDescent="0.3">
      <c r="A23" s="1">
        <v>-0.09</v>
      </c>
      <c r="B23" s="1">
        <v>-0.09</v>
      </c>
      <c r="E23" s="1">
        <f t="shared" si="0"/>
        <v>0.62725666117691858</v>
      </c>
      <c r="F23" s="1">
        <f t="shared" si="1"/>
        <v>0.91</v>
      </c>
      <c r="I23" s="1">
        <f t="shared" si="2"/>
        <v>-1.8453546354386858</v>
      </c>
      <c r="J23" s="1">
        <f t="shared" si="3"/>
        <v>-0.09</v>
      </c>
    </row>
    <row r="24" spans="1:10" x14ac:dyDescent="0.3">
      <c r="A24" s="1">
        <v>0</v>
      </c>
      <c r="B24" s="1">
        <v>-0.09</v>
      </c>
      <c r="E24" s="1">
        <f t="shared" si="0"/>
        <v>0.71725666117691866</v>
      </c>
      <c r="F24" s="1">
        <f t="shared" si="1"/>
        <v>0.91</v>
      </c>
      <c r="I24" s="1">
        <f t="shared" si="2"/>
        <v>-1.755354635438686</v>
      </c>
      <c r="J24" s="1">
        <f t="shared" si="3"/>
        <v>-0.09</v>
      </c>
    </row>
    <row r="25" spans="1:10" x14ac:dyDescent="0.3">
      <c r="A25" s="1">
        <v>0.09</v>
      </c>
      <c r="B25" s="1">
        <v>-0.09</v>
      </c>
      <c r="E25" s="1">
        <f t="shared" si="0"/>
        <v>0.80725666117691874</v>
      </c>
      <c r="F25" s="1">
        <f t="shared" si="1"/>
        <v>0.91</v>
      </c>
      <c r="I25" s="1">
        <f t="shared" si="2"/>
        <v>-1.6653546354386859</v>
      </c>
      <c r="J25" s="1">
        <f t="shared" si="3"/>
        <v>-0.09</v>
      </c>
    </row>
    <row r="26" spans="1:10" x14ac:dyDescent="0.3">
      <c r="A26" s="1">
        <v>-0.09</v>
      </c>
      <c r="B26" s="1">
        <v>0</v>
      </c>
      <c r="E26" s="1">
        <f t="shared" si="0"/>
        <v>0.91</v>
      </c>
      <c r="F26" s="1">
        <f t="shared" si="1"/>
        <v>1</v>
      </c>
      <c r="I26" s="1">
        <f t="shared" si="2"/>
        <v>-2.09</v>
      </c>
      <c r="J26" s="1">
        <f t="shared" si="3"/>
        <v>0</v>
      </c>
    </row>
    <row r="27" spans="1:10" x14ac:dyDescent="0.3">
      <c r="A27" s="1">
        <v>0</v>
      </c>
      <c r="B27" s="1">
        <v>0</v>
      </c>
      <c r="E27" s="1">
        <f t="shared" si="0"/>
        <v>1</v>
      </c>
      <c r="F27" s="1">
        <f t="shared" si="1"/>
        <v>1</v>
      </c>
      <c r="I27" s="1">
        <f t="shared" si="2"/>
        <v>-2</v>
      </c>
      <c r="J27" s="1">
        <f t="shared" si="3"/>
        <v>0</v>
      </c>
    </row>
    <row r="28" spans="1:10" x14ac:dyDescent="0.3">
      <c r="A28" s="1">
        <v>0.09</v>
      </c>
      <c r="B28" s="1">
        <v>0</v>
      </c>
      <c r="E28" s="1">
        <f t="shared" si="0"/>
        <v>1.0900000000000001</v>
      </c>
      <c r="F28" s="1">
        <f t="shared" si="1"/>
        <v>1</v>
      </c>
      <c r="I28" s="1">
        <f t="shared" si="2"/>
        <v>-1.91</v>
      </c>
      <c r="J28" s="1">
        <f t="shared" si="3"/>
        <v>0</v>
      </c>
    </row>
    <row r="29" spans="1:10" x14ac:dyDescent="0.3">
      <c r="A29" s="1">
        <v>-0.09</v>
      </c>
      <c r="B29" s="1">
        <v>0.09</v>
      </c>
      <c r="E29" s="1">
        <f t="shared" si="0"/>
        <v>1.1927433388230815</v>
      </c>
      <c r="F29" s="1">
        <f t="shared" si="1"/>
        <v>1.0900000000000001</v>
      </c>
      <c r="I29" s="1">
        <f t="shared" si="2"/>
        <v>-2.3346453645613141</v>
      </c>
      <c r="J29" s="1">
        <f t="shared" si="3"/>
        <v>0.09</v>
      </c>
    </row>
    <row r="30" spans="1:10" x14ac:dyDescent="0.3">
      <c r="A30" s="1">
        <v>0</v>
      </c>
      <c r="B30" s="1">
        <v>0.09</v>
      </c>
      <c r="E30" s="1">
        <f t="shared" si="0"/>
        <v>1.2827433388230813</v>
      </c>
      <c r="F30" s="1">
        <f t="shared" si="1"/>
        <v>1.0900000000000001</v>
      </c>
      <c r="I30" s="1">
        <f t="shared" si="2"/>
        <v>-2.2446453645613142</v>
      </c>
      <c r="J30" s="1">
        <f t="shared" si="3"/>
        <v>0.09</v>
      </c>
    </row>
    <row r="31" spans="1:10" x14ac:dyDescent="0.3">
      <c r="A31" s="1">
        <v>0.09</v>
      </c>
      <c r="B31" s="1">
        <v>0.09</v>
      </c>
      <c r="E31" s="1">
        <f t="shared" si="0"/>
        <v>1.3727433388230814</v>
      </c>
      <c r="F31" s="1">
        <f t="shared" si="1"/>
        <v>1.0900000000000001</v>
      </c>
      <c r="I31" s="1">
        <f t="shared" si="2"/>
        <v>-2.1546453645613139</v>
      </c>
      <c r="J31" s="1">
        <f t="shared" si="3"/>
        <v>0.09</v>
      </c>
    </row>
    <row r="32" spans="1:10" x14ac:dyDescent="0.3">
      <c r="A32" s="1">
        <v>-0.16</v>
      </c>
      <c r="B32" s="1">
        <v>-0.16</v>
      </c>
      <c r="E32" s="1">
        <f t="shared" si="0"/>
        <v>0.33734517542563303</v>
      </c>
      <c r="F32" s="1">
        <f t="shared" si="1"/>
        <v>0.84</v>
      </c>
      <c r="I32" s="1">
        <f t="shared" si="2"/>
        <v>-1.7250749074465528</v>
      </c>
      <c r="J32" s="1">
        <f t="shared" si="3"/>
        <v>-0.16</v>
      </c>
    </row>
    <row r="33" spans="1:10" x14ac:dyDescent="0.3">
      <c r="A33" s="1">
        <v>0</v>
      </c>
      <c r="B33" s="1">
        <v>-0.16</v>
      </c>
      <c r="E33" s="1">
        <f t="shared" si="0"/>
        <v>0.49734517542563306</v>
      </c>
      <c r="F33" s="1">
        <f t="shared" si="1"/>
        <v>0.84</v>
      </c>
      <c r="I33" s="1">
        <f t="shared" si="2"/>
        <v>-1.5650749074465526</v>
      </c>
      <c r="J33" s="1">
        <f t="shared" si="3"/>
        <v>-0.16</v>
      </c>
    </row>
    <row r="34" spans="1:10" x14ac:dyDescent="0.3">
      <c r="A34" s="1">
        <v>0.16</v>
      </c>
      <c r="B34" s="1">
        <v>-0.16</v>
      </c>
      <c r="E34" s="1">
        <f t="shared" si="0"/>
        <v>0.65734517542563298</v>
      </c>
      <c r="F34" s="1">
        <f t="shared" si="1"/>
        <v>0.84</v>
      </c>
      <c r="I34" s="1">
        <f t="shared" si="2"/>
        <v>-1.4050749074465529</v>
      </c>
      <c r="J34" s="1">
        <f t="shared" si="3"/>
        <v>-0.16</v>
      </c>
    </row>
    <row r="35" spans="1:10" x14ac:dyDescent="0.3">
      <c r="A35" s="1">
        <v>-0.16</v>
      </c>
      <c r="B35" s="1">
        <v>0</v>
      </c>
      <c r="E35" s="1">
        <f t="shared" si="0"/>
        <v>0.84</v>
      </c>
      <c r="F35" s="1">
        <f t="shared" si="1"/>
        <v>1</v>
      </c>
      <c r="I35" s="1">
        <f t="shared" si="2"/>
        <v>-2.16</v>
      </c>
      <c r="J35" s="1">
        <f t="shared" si="3"/>
        <v>0</v>
      </c>
    </row>
    <row r="36" spans="1:10" x14ac:dyDescent="0.3">
      <c r="A36" s="1">
        <v>0</v>
      </c>
      <c r="B36" s="1">
        <v>0</v>
      </c>
      <c r="E36" s="1">
        <f t="shared" ref="E36:E67" si="4">E$1+A36+E$2*B36</f>
        <v>1</v>
      </c>
      <c r="F36" s="1">
        <f t="shared" ref="F36:F67" si="5">F$1+B36</f>
        <v>1</v>
      </c>
      <c r="I36" s="1">
        <f t="shared" ref="I36:I67" si="6">I$1+A36+I$2*B36</f>
        <v>-2</v>
      </c>
      <c r="J36" s="1">
        <f t="shared" ref="J36:J67" si="7">J$1+B36</f>
        <v>0</v>
      </c>
    </row>
    <row r="37" spans="1:10" x14ac:dyDescent="0.3">
      <c r="A37" s="1">
        <v>0.16</v>
      </c>
      <c r="B37" s="1">
        <v>0</v>
      </c>
      <c r="E37" s="1">
        <f t="shared" si="4"/>
        <v>1.1599999999999999</v>
      </c>
      <c r="F37" s="1">
        <f t="shared" si="5"/>
        <v>1</v>
      </c>
      <c r="I37" s="1">
        <f t="shared" si="6"/>
        <v>-1.84</v>
      </c>
      <c r="J37" s="1">
        <f t="shared" si="7"/>
        <v>0</v>
      </c>
    </row>
    <row r="38" spans="1:10" x14ac:dyDescent="0.3">
      <c r="A38" s="1">
        <v>-0.16</v>
      </c>
      <c r="B38" s="1">
        <v>0.16</v>
      </c>
      <c r="E38" s="1">
        <f t="shared" si="4"/>
        <v>1.342654824574367</v>
      </c>
      <c r="F38" s="1">
        <f t="shared" si="5"/>
        <v>1.1599999999999999</v>
      </c>
      <c r="I38" s="1">
        <f t="shared" si="6"/>
        <v>-2.5949250925534475</v>
      </c>
      <c r="J38" s="1">
        <f t="shared" si="7"/>
        <v>0.16</v>
      </c>
    </row>
    <row r="39" spans="1:10" x14ac:dyDescent="0.3">
      <c r="A39" s="1">
        <v>0</v>
      </c>
      <c r="B39" s="1">
        <v>0.16</v>
      </c>
      <c r="E39" s="1">
        <f t="shared" si="4"/>
        <v>1.5026548245743669</v>
      </c>
      <c r="F39" s="1">
        <f t="shared" si="5"/>
        <v>1.1599999999999999</v>
      </c>
      <c r="I39" s="1">
        <f t="shared" si="6"/>
        <v>-2.4349250925534474</v>
      </c>
      <c r="J39" s="1">
        <f t="shared" si="7"/>
        <v>0.16</v>
      </c>
    </row>
    <row r="40" spans="1:10" x14ac:dyDescent="0.3">
      <c r="A40" s="1">
        <v>0.16</v>
      </c>
      <c r="B40" s="1">
        <v>0.16</v>
      </c>
      <c r="E40" s="1">
        <f t="shared" si="4"/>
        <v>1.6626548245743669</v>
      </c>
      <c r="F40" s="1">
        <f t="shared" si="5"/>
        <v>1.1599999999999999</v>
      </c>
      <c r="I40" s="1">
        <f t="shared" si="6"/>
        <v>-2.2749250925534472</v>
      </c>
      <c r="J40" s="1">
        <f t="shared" si="7"/>
        <v>0.16</v>
      </c>
    </row>
    <row r="41" spans="1:10" x14ac:dyDescent="0.3">
      <c r="A41" s="1">
        <v>-0.25</v>
      </c>
      <c r="B41" s="1">
        <v>-0.25</v>
      </c>
      <c r="E41" s="1">
        <f t="shared" si="4"/>
        <v>-3.5398163397448279E-2</v>
      </c>
      <c r="F41" s="1">
        <f t="shared" si="5"/>
        <v>0.75</v>
      </c>
      <c r="I41" s="1">
        <f t="shared" si="6"/>
        <v>-1.5704295428852388</v>
      </c>
      <c r="J41" s="1">
        <f t="shared" si="7"/>
        <v>-0.25</v>
      </c>
    </row>
    <row r="42" spans="1:10" x14ac:dyDescent="0.3">
      <c r="A42" s="1">
        <v>0</v>
      </c>
      <c r="B42" s="1">
        <v>-0.25</v>
      </c>
      <c r="E42" s="1">
        <f t="shared" si="4"/>
        <v>0.21460183660255172</v>
      </c>
      <c r="F42" s="1">
        <f t="shared" si="5"/>
        <v>0.75</v>
      </c>
      <c r="I42" s="1">
        <f t="shared" si="6"/>
        <v>-1.3204295428852388</v>
      </c>
      <c r="J42" s="1">
        <f t="shared" si="7"/>
        <v>-0.25</v>
      </c>
    </row>
    <row r="43" spans="1:10" x14ac:dyDescent="0.3">
      <c r="A43" s="1">
        <v>0.25</v>
      </c>
      <c r="B43" s="1">
        <v>-0.25</v>
      </c>
      <c r="E43" s="1">
        <f t="shared" si="4"/>
        <v>0.46460183660255172</v>
      </c>
      <c r="F43" s="1">
        <f t="shared" si="5"/>
        <v>0.75</v>
      </c>
      <c r="I43" s="1">
        <f t="shared" si="6"/>
        <v>-1.0704295428852388</v>
      </c>
      <c r="J43" s="1">
        <f t="shared" si="7"/>
        <v>-0.25</v>
      </c>
    </row>
    <row r="44" spans="1:10" x14ac:dyDescent="0.3">
      <c r="A44" s="1">
        <v>-0.25</v>
      </c>
      <c r="B44" s="1">
        <v>0</v>
      </c>
      <c r="E44" s="1">
        <f t="shared" si="4"/>
        <v>0.75</v>
      </c>
      <c r="F44" s="1">
        <f t="shared" si="5"/>
        <v>1</v>
      </c>
      <c r="I44" s="1">
        <f t="shared" si="6"/>
        <v>-2.25</v>
      </c>
      <c r="J44" s="1">
        <f t="shared" si="7"/>
        <v>0</v>
      </c>
    </row>
    <row r="45" spans="1:10" x14ac:dyDescent="0.3">
      <c r="A45" s="1">
        <v>0</v>
      </c>
      <c r="B45" s="1">
        <v>0</v>
      </c>
      <c r="E45" s="1">
        <f t="shared" si="4"/>
        <v>1</v>
      </c>
      <c r="F45" s="1">
        <f t="shared" si="5"/>
        <v>1</v>
      </c>
      <c r="I45" s="1">
        <f t="shared" si="6"/>
        <v>-2</v>
      </c>
      <c r="J45" s="1">
        <f t="shared" si="7"/>
        <v>0</v>
      </c>
    </row>
    <row r="46" spans="1:10" x14ac:dyDescent="0.3">
      <c r="A46" s="1">
        <v>0.25</v>
      </c>
      <c r="B46" s="1">
        <v>0</v>
      </c>
      <c r="E46" s="1">
        <f t="shared" si="4"/>
        <v>1.25</v>
      </c>
      <c r="F46" s="1">
        <f t="shared" si="5"/>
        <v>1</v>
      </c>
      <c r="I46" s="1">
        <f t="shared" si="6"/>
        <v>-1.75</v>
      </c>
      <c r="J46" s="1">
        <f t="shared" si="7"/>
        <v>0</v>
      </c>
    </row>
    <row r="47" spans="1:10" x14ac:dyDescent="0.3">
      <c r="A47" s="1">
        <v>-0.25</v>
      </c>
      <c r="B47" s="1">
        <v>0.25</v>
      </c>
      <c r="E47" s="1">
        <f t="shared" si="4"/>
        <v>1.5353981633974483</v>
      </c>
      <c r="F47" s="1">
        <f t="shared" si="5"/>
        <v>1.25</v>
      </c>
      <c r="I47" s="1">
        <f t="shared" si="6"/>
        <v>-2.9295704571147612</v>
      </c>
      <c r="J47" s="1">
        <f t="shared" si="7"/>
        <v>0.25</v>
      </c>
    </row>
    <row r="48" spans="1:10" x14ac:dyDescent="0.3">
      <c r="A48" s="1">
        <v>0</v>
      </c>
      <c r="B48" s="1">
        <v>0.25</v>
      </c>
      <c r="E48" s="1">
        <f t="shared" si="4"/>
        <v>1.7853981633974483</v>
      </c>
      <c r="F48" s="1">
        <f t="shared" si="5"/>
        <v>1.25</v>
      </c>
      <c r="I48" s="1">
        <f t="shared" si="6"/>
        <v>-2.6795704571147612</v>
      </c>
      <c r="J48" s="1">
        <f t="shared" si="7"/>
        <v>0.25</v>
      </c>
    </row>
    <row r="49" spans="1:10" x14ac:dyDescent="0.3">
      <c r="A49" s="1">
        <v>0.25</v>
      </c>
      <c r="B49" s="1">
        <v>0.25</v>
      </c>
      <c r="E49" s="1">
        <f t="shared" si="4"/>
        <v>2.0353981633974483</v>
      </c>
      <c r="F49" s="1">
        <f t="shared" si="5"/>
        <v>1.25</v>
      </c>
      <c r="I49" s="1">
        <f t="shared" si="6"/>
        <v>-2.4295704571147612</v>
      </c>
      <c r="J49" s="1">
        <f t="shared" si="7"/>
        <v>0.25</v>
      </c>
    </row>
    <row r="50" spans="1:10" x14ac:dyDescent="0.3">
      <c r="A50" s="1">
        <v>-0.36</v>
      </c>
      <c r="B50" s="1">
        <v>-0.36</v>
      </c>
      <c r="E50" s="1">
        <f t="shared" si="4"/>
        <v>-0.49097335529232555</v>
      </c>
      <c r="F50" s="1">
        <f t="shared" si="5"/>
        <v>0.64</v>
      </c>
      <c r="I50" s="1">
        <f t="shared" si="6"/>
        <v>-1.3814185417547438</v>
      </c>
      <c r="J50" s="1">
        <f t="shared" si="7"/>
        <v>-0.36</v>
      </c>
    </row>
    <row r="51" spans="1:10" x14ac:dyDescent="0.3">
      <c r="A51" s="1">
        <v>0</v>
      </c>
      <c r="B51" s="1">
        <v>-0.36</v>
      </c>
      <c r="E51" s="1">
        <f t="shared" si="4"/>
        <v>-0.13097335529232557</v>
      </c>
      <c r="F51" s="1">
        <f t="shared" si="5"/>
        <v>0.64</v>
      </c>
      <c r="I51" s="1">
        <f t="shared" si="6"/>
        <v>-1.0214185417547439</v>
      </c>
      <c r="J51" s="1">
        <f t="shared" si="7"/>
        <v>-0.36</v>
      </c>
    </row>
    <row r="52" spans="1:10" x14ac:dyDescent="0.3">
      <c r="A52" s="1">
        <v>0.36</v>
      </c>
      <c r="B52" s="1">
        <v>-0.36</v>
      </c>
      <c r="E52" s="1">
        <f t="shared" si="4"/>
        <v>0.22902664470767431</v>
      </c>
      <c r="F52" s="1">
        <f t="shared" si="5"/>
        <v>0.64</v>
      </c>
      <c r="I52" s="1">
        <f t="shared" si="6"/>
        <v>-0.6614185417547439</v>
      </c>
      <c r="J52" s="1">
        <f t="shared" si="7"/>
        <v>-0.36</v>
      </c>
    </row>
    <row r="53" spans="1:10" x14ac:dyDescent="0.3">
      <c r="A53" s="1">
        <v>-0.36</v>
      </c>
      <c r="B53" s="1">
        <v>0</v>
      </c>
      <c r="E53" s="1">
        <f t="shared" si="4"/>
        <v>0.64</v>
      </c>
      <c r="F53" s="1">
        <f t="shared" si="5"/>
        <v>1</v>
      </c>
      <c r="I53" s="1">
        <f t="shared" si="6"/>
        <v>-2.36</v>
      </c>
      <c r="J53" s="1">
        <f t="shared" si="7"/>
        <v>0</v>
      </c>
    </row>
    <row r="54" spans="1:10" x14ac:dyDescent="0.3">
      <c r="A54" s="1">
        <v>0</v>
      </c>
      <c r="B54" s="1">
        <v>0</v>
      </c>
      <c r="E54" s="1">
        <f t="shared" si="4"/>
        <v>1</v>
      </c>
      <c r="F54" s="1">
        <f t="shared" si="5"/>
        <v>1</v>
      </c>
      <c r="I54" s="1">
        <f t="shared" si="6"/>
        <v>-2</v>
      </c>
      <c r="J54" s="1">
        <f t="shared" si="7"/>
        <v>0</v>
      </c>
    </row>
    <row r="55" spans="1:10" x14ac:dyDescent="0.3">
      <c r="A55" s="1">
        <v>0.36</v>
      </c>
      <c r="B55" s="1">
        <v>0</v>
      </c>
      <c r="E55" s="1">
        <f t="shared" si="4"/>
        <v>1.3599999999999999</v>
      </c>
      <c r="F55" s="1">
        <f t="shared" si="5"/>
        <v>1</v>
      </c>
      <c r="I55" s="1">
        <f t="shared" si="6"/>
        <v>-1.6400000000000001</v>
      </c>
      <c r="J55" s="1">
        <f t="shared" si="7"/>
        <v>0</v>
      </c>
    </row>
    <row r="56" spans="1:10" x14ac:dyDescent="0.3">
      <c r="A56" s="1">
        <v>-0.36</v>
      </c>
      <c r="B56" s="1">
        <v>0.36</v>
      </c>
      <c r="E56" s="1">
        <f t="shared" si="4"/>
        <v>1.7709733552923255</v>
      </c>
      <c r="F56" s="1">
        <f t="shared" si="5"/>
        <v>1.3599999999999999</v>
      </c>
      <c r="I56" s="1">
        <f t="shared" si="6"/>
        <v>-3.338581458245256</v>
      </c>
      <c r="J56" s="1">
        <f t="shared" si="7"/>
        <v>0.36</v>
      </c>
    </row>
    <row r="57" spans="1:10" x14ac:dyDescent="0.3">
      <c r="A57" s="1">
        <v>0</v>
      </c>
      <c r="B57" s="1">
        <v>0.36</v>
      </c>
      <c r="E57" s="1">
        <f t="shared" si="4"/>
        <v>2.1309733552923253</v>
      </c>
      <c r="F57" s="1">
        <f t="shared" si="5"/>
        <v>1.3599999999999999</v>
      </c>
      <c r="I57" s="1">
        <f t="shared" si="6"/>
        <v>-2.9785814582452561</v>
      </c>
      <c r="J57" s="1">
        <f t="shared" si="7"/>
        <v>0.36</v>
      </c>
    </row>
    <row r="58" spans="1:10" x14ac:dyDescent="0.3">
      <c r="A58" s="1">
        <v>0.36</v>
      </c>
      <c r="B58" s="1">
        <v>0.36</v>
      </c>
      <c r="E58" s="1">
        <f t="shared" si="4"/>
        <v>2.4909733552923257</v>
      </c>
      <c r="F58" s="1">
        <f t="shared" si="5"/>
        <v>1.3599999999999999</v>
      </c>
      <c r="I58" s="1">
        <f t="shared" si="6"/>
        <v>-2.6185814582452562</v>
      </c>
      <c r="J58" s="1">
        <f t="shared" si="7"/>
        <v>0.36</v>
      </c>
    </row>
    <row r="59" spans="1:10" x14ac:dyDescent="0.3">
      <c r="A59" s="1">
        <v>-0.49</v>
      </c>
      <c r="B59" s="1">
        <v>-0.49</v>
      </c>
      <c r="E59" s="1">
        <f t="shared" si="4"/>
        <v>-1.0293804002589986</v>
      </c>
      <c r="F59" s="1">
        <f t="shared" si="5"/>
        <v>0.51</v>
      </c>
      <c r="I59" s="1">
        <f t="shared" si="6"/>
        <v>-1.1580419040550682</v>
      </c>
      <c r="J59" s="1">
        <f t="shared" si="7"/>
        <v>-0.49</v>
      </c>
    </row>
    <row r="60" spans="1:10" x14ac:dyDescent="0.3">
      <c r="A60" s="1">
        <v>0</v>
      </c>
      <c r="B60" s="1">
        <v>-0.49</v>
      </c>
      <c r="E60" s="1">
        <f t="shared" si="4"/>
        <v>-0.53938040025899858</v>
      </c>
      <c r="F60" s="1">
        <f t="shared" si="5"/>
        <v>0.51</v>
      </c>
      <c r="I60" s="1">
        <f t="shared" si="6"/>
        <v>-0.66804190405506803</v>
      </c>
      <c r="J60" s="1">
        <f t="shared" si="7"/>
        <v>-0.49</v>
      </c>
    </row>
    <row r="61" spans="1:10" x14ac:dyDescent="0.3">
      <c r="A61" s="1">
        <v>0.49</v>
      </c>
      <c r="B61" s="1">
        <v>-0.49</v>
      </c>
      <c r="E61" s="1">
        <f t="shared" si="4"/>
        <v>-4.9380400258998591E-2</v>
      </c>
      <c r="F61" s="1">
        <f t="shared" si="5"/>
        <v>0.51</v>
      </c>
      <c r="I61" s="1">
        <f t="shared" si="6"/>
        <v>-0.17804190405506803</v>
      </c>
      <c r="J61" s="1">
        <f t="shared" si="7"/>
        <v>-0.49</v>
      </c>
    </row>
    <row r="62" spans="1:10" x14ac:dyDescent="0.3">
      <c r="A62" s="2">
        <v>-0.49</v>
      </c>
      <c r="B62" s="1">
        <v>0</v>
      </c>
      <c r="E62" s="1">
        <f t="shared" si="4"/>
        <v>0.51</v>
      </c>
      <c r="F62" s="1">
        <f t="shared" si="5"/>
        <v>1</v>
      </c>
      <c r="I62" s="1">
        <f t="shared" si="6"/>
        <v>-2.4900000000000002</v>
      </c>
      <c r="J62" s="1">
        <f t="shared" si="7"/>
        <v>0</v>
      </c>
    </row>
    <row r="63" spans="1:10" x14ac:dyDescent="0.3">
      <c r="A63" s="1">
        <v>0</v>
      </c>
      <c r="B63" s="1">
        <v>0</v>
      </c>
      <c r="E63" s="1">
        <f t="shared" si="4"/>
        <v>1</v>
      </c>
      <c r="F63" s="1">
        <f t="shared" si="5"/>
        <v>1</v>
      </c>
      <c r="I63" s="1">
        <f t="shared" si="6"/>
        <v>-2</v>
      </c>
      <c r="J63" s="1">
        <f t="shared" si="7"/>
        <v>0</v>
      </c>
    </row>
    <row r="64" spans="1:10" x14ac:dyDescent="0.3">
      <c r="A64" s="1">
        <v>0.49</v>
      </c>
      <c r="B64" s="1">
        <v>0</v>
      </c>
      <c r="E64" s="1">
        <f t="shared" si="4"/>
        <v>1.49</v>
      </c>
      <c r="F64" s="1">
        <f t="shared" si="5"/>
        <v>1</v>
      </c>
      <c r="I64" s="1">
        <f t="shared" si="6"/>
        <v>-1.51</v>
      </c>
      <c r="J64" s="1">
        <f t="shared" si="7"/>
        <v>0</v>
      </c>
    </row>
    <row r="65" spans="1:10" x14ac:dyDescent="0.3">
      <c r="A65" s="1">
        <v>-0.49</v>
      </c>
      <c r="B65" s="1">
        <v>0.49</v>
      </c>
      <c r="E65" s="1">
        <f t="shared" si="4"/>
        <v>2.0493804002589986</v>
      </c>
      <c r="F65" s="1">
        <f t="shared" si="5"/>
        <v>1.49</v>
      </c>
      <c r="I65" s="1">
        <f t="shared" si="6"/>
        <v>-3.8219580959449324</v>
      </c>
      <c r="J65" s="1">
        <f t="shared" si="7"/>
        <v>0.49</v>
      </c>
    </row>
    <row r="66" spans="1:10" x14ac:dyDescent="0.3">
      <c r="A66" s="1">
        <v>0</v>
      </c>
      <c r="B66" s="1">
        <v>0.49</v>
      </c>
      <c r="E66" s="1">
        <f t="shared" si="4"/>
        <v>2.5393804002589988</v>
      </c>
      <c r="F66" s="1">
        <f t="shared" si="5"/>
        <v>1.49</v>
      </c>
      <c r="I66" s="1">
        <f t="shared" si="6"/>
        <v>-3.3319580959449322</v>
      </c>
      <c r="J66" s="1">
        <f t="shared" si="7"/>
        <v>0.49</v>
      </c>
    </row>
    <row r="67" spans="1:10" x14ac:dyDescent="0.3">
      <c r="A67" s="1">
        <v>0.49</v>
      </c>
      <c r="B67" s="1">
        <v>0.49</v>
      </c>
      <c r="E67" s="1">
        <f t="shared" si="4"/>
        <v>3.0293804002589986</v>
      </c>
      <c r="F67" s="1">
        <f t="shared" si="5"/>
        <v>1.49</v>
      </c>
      <c r="I67" s="1">
        <f t="shared" si="6"/>
        <v>-2.841958095944932</v>
      </c>
      <c r="J67" s="1">
        <f t="shared" si="7"/>
        <v>0.49</v>
      </c>
    </row>
    <row r="68" spans="1:10" x14ac:dyDescent="0.3">
      <c r="A68" s="2">
        <v>4.4999999999999998E-2</v>
      </c>
      <c r="B68" s="1">
        <v>0</v>
      </c>
      <c r="E68" s="1">
        <f t="shared" ref="E68:E73" si="8">E$1+A68+E$2*B68</f>
        <v>1.0449999999999999</v>
      </c>
      <c r="F68" s="1">
        <f t="shared" ref="F68:F73" si="9">F$1+B68</f>
        <v>1</v>
      </c>
      <c r="I68" s="1">
        <f t="shared" ref="I68:I73" si="10">I$1+A68+I$2*B68</f>
        <v>-1.9550000000000001</v>
      </c>
      <c r="J68" s="1">
        <f t="shared" ref="J68:J73" si="11">J$1+B68</f>
        <v>0</v>
      </c>
    </row>
    <row r="69" spans="1:10" x14ac:dyDescent="0.3">
      <c r="A69" s="1">
        <v>0.09</v>
      </c>
      <c r="B69" s="1">
        <v>0</v>
      </c>
      <c r="E69" s="1">
        <f t="shared" si="8"/>
        <v>1.0900000000000001</v>
      </c>
      <c r="F69" s="1">
        <f t="shared" si="9"/>
        <v>1</v>
      </c>
      <c r="I69" s="1">
        <f t="shared" si="10"/>
        <v>-1.91</v>
      </c>
      <c r="J69" s="1">
        <f t="shared" si="11"/>
        <v>0</v>
      </c>
    </row>
    <row r="70" spans="1:10" x14ac:dyDescent="0.3">
      <c r="A70" s="1">
        <v>-0.09</v>
      </c>
      <c r="B70" s="1">
        <v>4.4999999999999998E-2</v>
      </c>
      <c r="E70" s="1">
        <f t="shared" si="8"/>
        <v>1.0513716694115407</v>
      </c>
      <c r="F70" s="1">
        <f t="shared" si="9"/>
        <v>1.0449999999999999</v>
      </c>
      <c r="I70" s="1">
        <f t="shared" si="10"/>
        <v>-2.2123226822806568</v>
      </c>
      <c r="J70" s="1">
        <f t="shared" si="11"/>
        <v>4.4999999999999998E-2</v>
      </c>
    </row>
    <row r="71" spans="1:10" x14ac:dyDescent="0.3">
      <c r="A71" s="1">
        <v>-4.4999999999999998E-2</v>
      </c>
      <c r="B71" s="1">
        <v>4.4999999999999998E-2</v>
      </c>
      <c r="E71" s="1">
        <f t="shared" si="8"/>
        <v>1.0963716694115406</v>
      </c>
      <c r="F71" s="1">
        <f t="shared" si="9"/>
        <v>1.0449999999999999</v>
      </c>
      <c r="I71" s="1">
        <f t="shared" si="10"/>
        <v>-2.1673226822806568</v>
      </c>
      <c r="J71" s="1">
        <f t="shared" si="11"/>
        <v>4.4999999999999998E-2</v>
      </c>
    </row>
    <row r="72" spans="1:10" x14ac:dyDescent="0.3">
      <c r="A72" s="1">
        <v>0</v>
      </c>
      <c r="B72" s="1">
        <v>4.4999999999999998E-2</v>
      </c>
      <c r="E72" s="1">
        <f t="shared" si="8"/>
        <v>1.1413716694115408</v>
      </c>
      <c r="F72" s="1">
        <f t="shared" si="9"/>
        <v>1.0449999999999999</v>
      </c>
      <c r="I72" s="1">
        <f t="shared" si="10"/>
        <v>-2.1223226822806569</v>
      </c>
      <c r="J72" s="1">
        <f t="shared" si="11"/>
        <v>4.4999999999999998E-2</v>
      </c>
    </row>
    <row r="73" spans="1:10" x14ac:dyDescent="0.3">
      <c r="A73" s="1">
        <v>4.4999999999999998E-2</v>
      </c>
      <c r="B73" s="1">
        <v>4.4999999999999998E-2</v>
      </c>
      <c r="E73" s="1">
        <f t="shared" si="8"/>
        <v>1.1863716694115407</v>
      </c>
      <c r="F73" s="1">
        <f t="shared" si="9"/>
        <v>1.0449999999999999</v>
      </c>
      <c r="I73" s="1">
        <f t="shared" si="10"/>
        <v>-2.077322682280657</v>
      </c>
      <c r="J73" s="1">
        <f t="shared" si="11"/>
        <v>4.4999999999999998E-2</v>
      </c>
    </row>
    <row r="75" spans="1:10" x14ac:dyDescent="0.3">
      <c r="A75" s="1" t="s">
        <v>0</v>
      </c>
      <c r="B75" s="1" t="s">
        <v>1</v>
      </c>
    </row>
    <row r="76" spans="1:10" x14ac:dyDescent="0.3">
      <c r="A76" s="1">
        <f>COUNTA(E4:E73)+COUNTA(I4:I73)</f>
        <v>140</v>
      </c>
      <c r="B76" s="1">
        <f>COUNTA(E73:F73)</f>
        <v>2</v>
      </c>
      <c r="C76" s="1" t="s">
        <v>32</v>
      </c>
    </row>
    <row r="77" spans="1:10" x14ac:dyDescent="0.3">
      <c r="A77" s="1">
        <f t="shared" ref="A77:A108" si="12">E4</f>
        <v>1</v>
      </c>
      <c r="B77" s="1">
        <f t="shared" ref="B77:B108" si="13">F4</f>
        <v>1</v>
      </c>
      <c r="C77" s="1">
        <v>0</v>
      </c>
    </row>
    <row r="78" spans="1:10" x14ac:dyDescent="0.3">
      <c r="A78" s="1">
        <f t="shared" si="12"/>
        <v>0.95858407346410202</v>
      </c>
      <c r="B78" s="1">
        <f t="shared" si="13"/>
        <v>0.99</v>
      </c>
      <c r="C78" s="1">
        <f t="shared" ref="C78:C109" si="14">C77</f>
        <v>0</v>
      </c>
    </row>
    <row r="79" spans="1:10" x14ac:dyDescent="0.3">
      <c r="A79" s="1">
        <f t="shared" si="12"/>
        <v>0.96858407346410202</v>
      </c>
      <c r="B79" s="1">
        <f t="shared" si="13"/>
        <v>0.99</v>
      </c>
      <c r="C79" s="1">
        <f t="shared" si="14"/>
        <v>0</v>
      </c>
    </row>
    <row r="80" spans="1:10" x14ac:dyDescent="0.3">
      <c r="A80" s="1">
        <f t="shared" si="12"/>
        <v>0.97858407346410203</v>
      </c>
      <c r="B80" s="1">
        <f t="shared" si="13"/>
        <v>0.99</v>
      </c>
      <c r="C80" s="1">
        <f t="shared" si="14"/>
        <v>0</v>
      </c>
    </row>
    <row r="81" spans="1:3" x14ac:dyDescent="0.3">
      <c r="A81" s="1">
        <f t="shared" si="12"/>
        <v>0.99</v>
      </c>
      <c r="B81" s="1">
        <f t="shared" si="13"/>
        <v>1</v>
      </c>
      <c r="C81" s="1">
        <f t="shared" si="14"/>
        <v>0</v>
      </c>
    </row>
    <row r="82" spans="1:3" x14ac:dyDescent="0.3">
      <c r="A82" s="1">
        <f t="shared" si="12"/>
        <v>1</v>
      </c>
      <c r="B82" s="1">
        <f t="shared" si="13"/>
        <v>1</v>
      </c>
      <c r="C82" s="1">
        <f t="shared" si="14"/>
        <v>0</v>
      </c>
    </row>
    <row r="83" spans="1:3" x14ac:dyDescent="0.3">
      <c r="A83" s="1">
        <f t="shared" si="12"/>
        <v>1.01</v>
      </c>
      <c r="B83" s="1">
        <f t="shared" si="13"/>
        <v>1</v>
      </c>
      <c r="C83" s="1">
        <f t="shared" si="14"/>
        <v>0</v>
      </c>
    </row>
    <row r="84" spans="1:3" x14ac:dyDescent="0.3">
      <c r="A84" s="1">
        <f t="shared" si="12"/>
        <v>1.021415926535898</v>
      </c>
      <c r="B84" s="1">
        <f t="shared" si="13"/>
        <v>1.01</v>
      </c>
      <c r="C84" s="1">
        <f t="shared" si="14"/>
        <v>0</v>
      </c>
    </row>
    <row r="85" spans="1:3" x14ac:dyDescent="0.3">
      <c r="A85" s="1">
        <f t="shared" si="12"/>
        <v>1.031415926535898</v>
      </c>
      <c r="B85" s="1">
        <f t="shared" si="13"/>
        <v>1.01</v>
      </c>
      <c r="C85" s="1">
        <f t="shared" si="14"/>
        <v>0</v>
      </c>
    </row>
    <row r="86" spans="1:3" x14ac:dyDescent="0.3">
      <c r="A86" s="1">
        <f t="shared" si="12"/>
        <v>1.041415926535898</v>
      </c>
      <c r="B86" s="1">
        <f t="shared" si="13"/>
        <v>1.01</v>
      </c>
      <c r="C86" s="1">
        <f t="shared" si="14"/>
        <v>0</v>
      </c>
    </row>
    <row r="87" spans="1:3" x14ac:dyDescent="0.3">
      <c r="A87" s="1">
        <f t="shared" si="12"/>
        <v>0.83433629385640828</v>
      </c>
      <c r="B87" s="1">
        <f t="shared" si="13"/>
        <v>0.96</v>
      </c>
      <c r="C87" s="1">
        <f t="shared" si="14"/>
        <v>0</v>
      </c>
    </row>
    <row r="88" spans="1:3" x14ac:dyDescent="0.3">
      <c r="A88" s="1">
        <f t="shared" si="12"/>
        <v>0.87433629385640832</v>
      </c>
      <c r="B88" s="1">
        <f t="shared" si="13"/>
        <v>0.96</v>
      </c>
      <c r="C88" s="1">
        <f t="shared" si="14"/>
        <v>0</v>
      </c>
    </row>
    <row r="89" spans="1:3" x14ac:dyDescent="0.3">
      <c r="A89" s="1">
        <f t="shared" si="12"/>
        <v>0.91433629385640836</v>
      </c>
      <c r="B89" s="1">
        <f t="shared" si="13"/>
        <v>0.96</v>
      </c>
      <c r="C89" s="1">
        <f t="shared" si="14"/>
        <v>0</v>
      </c>
    </row>
    <row r="90" spans="1:3" x14ac:dyDescent="0.3">
      <c r="A90" s="1">
        <f t="shared" si="12"/>
        <v>0.96</v>
      </c>
      <c r="B90" s="1">
        <f t="shared" si="13"/>
        <v>1</v>
      </c>
      <c r="C90" s="1">
        <f t="shared" si="14"/>
        <v>0</v>
      </c>
    </row>
    <row r="91" spans="1:3" x14ac:dyDescent="0.3">
      <c r="A91" s="1">
        <f t="shared" si="12"/>
        <v>1</v>
      </c>
      <c r="B91" s="1">
        <f t="shared" si="13"/>
        <v>1</v>
      </c>
      <c r="C91" s="1">
        <f t="shared" si="14"/>
        <v>0</v>
      </c>
    </row>
    <row r="92" spans="1:3" x14ac:dyDescent="0.3">
      <c r="A92" s="1">
        <f t="shared" si="12"/>
        <v>1.04</v>
      </c>
      <c r="B92" s="1">
        <f t="shared" si="13"/>
        <v>1</v>
      </c>
      <c r="C92" s="1">
        <f t="shared" si="14"/>
        <v>0</v>
      </c>
    </row>
    <row r="93" spans="1:3" x14ac:dyDescent="0.3">
      <c r="A93" s="1">
        <f t="shared" si="12"/>
        <v>1.0856637061435916</v>
      </c>
      <c r="B93" s="1">
        <f t="shared" si="13"/>
        <v>1.04</v>
      </c>
      <c r="C93" s="1">
        <f t="shared" si="14"/>
        <v>0</v>
      </c>
    </row>
    <row r="94" spans="1:3" x14ac:dyDescent="0.3">
      <c r="A94" s="1">
        <f t="shared" si="12"/>
        <v>1.1256637061435917</v>
      </c>
      <c r="B94" s="1">
        <f t="shared" si="13"/>
        <v>1.04</v>
      </c>
      <c r="C94" s="1">
        <f t="shared" si="14"/>
        <v>0</v>
      </c>
    </row>
    <row r="95" spans="1:3" x14ac:dyDescent="0.3">
      <c r="A95" s="1">
        <f t="shared" si="12"/>
        <v>1.1656637061435917</v>
      </c>
      <c r="B95" s="1">
        <f t="shared" si="13"/>
        <v>1.04</v>
      </c>
      <c r="C95" s="1">
        <f t="shared" si="14"/>
        <v>0</v>
      </c>
    </row>
    <row r="96" spans="1:3" x14ac:dyDescent="0.3">
      <c r="A96" s="1">
        <f t="shared" si="12"/>
        <v>0.62725666117691858</v>
      </c>
      <c r="B96" s="1">
        <f t="shared" si="13"/>
        <v>0.91</v>
      </c>
      <c r="C96" s="1">
        <f t="shared" si="14"/>
        <v>0</v>
      </c>
    </row>
    <row r="97" spans="1:3" x14ac:dyDescent="0.3">
      <c r="A97" s="1">
        <f t="shared" si="12"/>
        <v>0.71725666117691866</v>
      </c>
      <c r="B97" s="1">
        <f t="shared" si="13"/>
        <v>0.91</v>
      </c>
      <c r="C97" s="1">
        <f t="shared" si="14"/>
        <v>0</v>
      </c>
    </row>
    <row r="98" spans="1:3" x14ac:dyDescent="0.3">
      <c r="A98" s="1">
        <f t="shared" si="12"/>
        <v>0.80725666117691874</v>
      </c>
      <c r="B98" s="1">
        <f t="shared" si="13"/>
        <v>0.91</v>
      </c>
      <c r="C98" s="1">
        <f t="shared" si="14"/>
        <v>0</v>
      </c>
    </row>
    <row r="99" spans="1:3" x14ac:dyDescent="0.3">
      <c r="A99" s="1">
        <f t="shared" si="12"/>
        <v>0.91</v>
      </c>
      <c r="B99" s="1">
        <f t="shared" si="13"/>
        <v>1</v>
      </c>
      <c r="C99" s="1">
        <f t="shared" si="14"/>
        <v>0</v>
      </c>
    </row>
    <row r="100" spans="1:3" x14ac:dyDescent="0.3">
      <c r="A100" s="1">
        <f t="shared" si="12"/>
        <v>1</v>
      </c>
      <c r="B100" s="1">
        <f t="shared" si="13"/>
        <v>1</v>
      </c>
      <c r="C100" s="1">
        <f t="shared" si="14"/>
        <v>0</v>
      </c>
    </row>
    <row r="101" spans="1:3" x14ac:dyDescent="0.3">
      <c r="A101" s="1">
        <f t="shared" si="12"/>
        <v>1.0900000000000001</v>
      </c>
      <c r="B101" s="1">
        <f t="shared" si="13"/>
        <v>1</v>
      </c>
      <c r="C101" s="1">
        <f t="shared" si="14"/>
        <v>0</v>
      </c>
    </row>
    <row r="102" spans="1:3" x14ac:dyDescent="0.3">
      <c r="A102" s="1">
        <f t="shared" si="12"/>
        <v>1.1927433388230815</v>
      </c>
      <c r="B102" s="1">
        <f t="shared" si="13"/>
        <v>1.0900000000000001</v>
      </c>
      <c r="C102" s="1">
        <f t="shared" si="14"/>
        <v>0</v>
      </c>
    </row>
    <row r="103" spans="1:3" x14ac:dyDescent="0.3">
      <c r="A103" s="1">
        <f t="shared" si="12"/>
        <v>1.2827433388230813</v>
      </c>
      <c r="B103" s="1">
        <f t="shared" si="13"/>
        <v>1.0900000000000001</v>
      </c>
      <c r="C103" s="1">
        <f t="shared" si="14"/>
        <v>0</v>
      </c>
    </row>
    <row r="104" spans="1:3" x14ac:dyDescent="0.3">
      <c r="A104" s="1">
        <f t="shared" si="12"/>
        <v>1.3727433388230814</v>
      </c>
      <c r="B104" s="1">
        <f t="shared" si="13"/>
        <v>1.0900000000000001</v>
      </c>
      <c r="C104" s="1">
        <f t="shared" si="14"/>
        <v>0</v>
      </c>
    </row>
    <row r="105" spans="1:3" x14ac:dyDescent="0.3">
      <c r="A105" s="1">
        <f t="shared" si="12"/>
        <v>0.33734517542563303</v>
      </c>
      <c r="B105" s="1">
        <f t="shared" si="13"/>
        <v>0.84</v>
      </c>
      <c r="C105" s="1">
        <f t="shared" si="14"/>
        <v>0</v>
      </c>
    </row>
    <row r="106" spans="1:3" x14ac:dyDescent="0.3">
      <c r="A106" s="1">
        <f t="shared" si="12"/>
        <v>0.49734517542563306</v>
      </c>
      <c r="B106" s="1">
        <f t="shared" si="13"/>
        <v>0.84</v>
      </c>
      <c r="C106" s="1">
        <f t="shared" si="14"/>
        <v>0</v>
      </c>
    </row>
    <row r="107" spans="1:3" x14ac:dyDescent="0.3">
      <c r="A107" s="1">
        <f t="shared" si="12"/>
        <v>0.65734517542563298</v>
      </c>
      <c r="B107" s="1">
        <f t="shared" si="13"/>
        <v>0.84</v>
      </c>
      <c r="C107" s="1">
        <f t="shared" si="14"/>
        <v>0</v>
      </c>
    </row>
    <row r="108" spans="1:3" x14ac:dyDescent="0.3">
      <c r="A108" s="1">
        <f t="shared" si="12"/>
        <v>0.84</v>
      </c>
      <c r="B108" s="1">
        <f t="shared" si="13"/>
        <v>1</v>
      </c>
      <c r="C108" s="1">
        <f t="shared" si="14"/>
        <v>0</v>
      </c>
    </row>
    <row r="109" spans="1:3" x14ac:dyDescent="0.3">
      <c r="A109" s="1">
        <f t="shared" ref="A109:A140" si="15">E36</f>
        <v>1</v>
      </c>
      <c r="B109" s="1">
        <f t="shared" ref="B109:B140" si="16">F36</f>
        <v>1</v>
      </c>
      <c r="C109" s="1">
        <f t="shared" si="14"/>
        <v>0</v>
      </c>
    </row>
    <row r="110" spans="1:3" x14ac:dyDescent="0.3">
      <c r="A110" s="1">
        <f t="shared" si="15"/>
        <v>1.1599999999999999</v>
      </c>
      <c r="B110" s="1">
        <f t="shared" si="16"/>
        <v>1</v>
      </c>
      <c r="C110" s="1">
        <f t="shared" ref="C110:C146" si="17">C109</f>
        <v>0</v>
      </c>
    </row>
    <row r="111" spans="1:3" x14ac:dyDescent="0.3">
      <c r="A111" s="1">
        <f t="shared" si="15"/>
        <v>1.342654824574367</v>
      </c>
      <c r="B111" s="1">
        <f t="shared" si="16"/>
        <v>1.1599999999999999</v>
      </c>
      <c r="C111" s="1">
        <f t="shared" si="17"/>
        <v>0</v>
      </c>
    </row>
    <row r="112" spans="1:3" x14ac:dyDescent="0.3">
      <c r="A112" s="1">
        <f t="shared" si="15"/>
        <v>1.5026548245743669</v>
      </c>
      <c r="B112" s="1">
        <f t="shared" si="16"/>
        <v>1.1599999999999999</v>
      </c>
      <c r="C112" s="1">
        <f t="shared" si="17"/>
        <v>0</v>
      </c>
    </row>
    <row r="113" spans="1:3" x14ac:dyDescent="0.3">
      <c r="A113" s="1">
        <f t="shared" si="15"/>
        <v>1.6626548245743669</v>
      </c>
      <c r="B113" s="1">
        <f t="shared" si="16"/>
        <v>1.1599999999999999</v>
      </c>
      <c r="C113" s="1">
        <f t="shared" si="17"/>
        <v>0</v>
      </c>
    </row>
    <row r="114" spans="1:3" x14ac:dyDescent="0.3">
      <c r="A114" s="1">
        <f t="shared" si="15"/>
        <v>-3.5398163397448279E-2</v>
      </c>
      <c r="B114" s="1">
        <f t="shared" si="16"/>
        <v>0.75</v>
      </c>
      <c r="C114" s="1">
        <f t="shared" si="17"/>
        <v>0</v>
      </c>
    </row>
    <row r="115" spans="1:3" x14ac:dyDescent="0.3">
      <c r="A115" s="1">
        <f t="shared" si="15"/>
        <v>0.21460183660255172</v>
      </c>
      <c r="B115" s="1">
        <f t="shared" si="16"/>
        <v>0.75</v>
      </c>
      <c r="C115" s="1">
        <f t="shared" si="17"/>
        <v>0</v>
      </c>
    </row>
    <row r="116" spans="1:3" x14ac:dyDescent="0.3">
      <c r="A116" s="1">
        <f t="shared" si="15"/>
        <v>0.46460183660255172</v>
      </c>
      <c r="B116" s="1">
        <f t="shared" si="16"/>
        <v>0.75</v>
      </c>
      <c r="C116" s="1">
        <f t="shared" si="17"/>
        <v>0</v>
      </c>
    </row>
    <row r="117" spans="1:3" x14ac:dyDescent="0.3">
      <c r="A117" s="1">
        <f t="shared" si="15"/>
        <v>0.75</v>
      </c>
      <c r="B117" s="1">
        <f t="shared" si="16"/>
        <v>1</v>
      </c>
      <c r="C117" s="1">
        <f t="shared" si="17"/>
        <v>0</v>
      </c>
    </row>
    <row r="118" spans="1:3" x14ac:dyDescent="0.3">
      <c r="A118" s="1">
        <f t="shared" si="15"/>
        <v>1</v>
      </c>
      <c r="B118" s="1">
        <f t="shared" si="16"/>
        <v>1</v>
      </c>
      <c r="C118" s="1">
        <f t="shared" si="17"/>
        <v>0</v>
      </c>
    </row>
    <row r="119" spans="1:3" x14ac:dyDescent="0.3">
      <c r="A119" s="1">
        <f t="shared" si="15"/>
        <v>1.25</v>
      </c>
      <c r="B119" s="1">
        <f t="shared" si="16"/>
        <v>1</v>
      </c>
      <c r="C119" s="1">
        <f t="shared" si="17"/>
        <v>0</v>
      </c>
    </row>
    <row r="120" spans="1:3" x14ac:dyDescent="0.3">
      <c r="A120" s="1">
        <f t="shared" si="15"/>
        <v>1.5353981633974483</v>
      </c>
      <c r="B120" s="1">
        <f t="shared" si="16"/>
        <v>1.25</v>
      </c>
      <c r="C120" s="1">
        <f t="shared" si="17"/>
        <v>0</v>
      </c>
    </row>
    <row r="121" spans="1:3" x14ac:dyDescent="0.3">
      <c r="A121" s="1">
        <f t="shared" si="15"/>
        <v>1.7853981633974483</v>
      </c>
      <c r="B121" s="1">
        <f t="shared" si="16"/>
        <v>1.25</v>
      </c>
      <c r="C121" s="1">
        <f t="shared" si="17"/>
        <v>0</v>
      </c>
    </row>
    <row r="122" spans="1:3" x14ac:dyDescent="0.3">
      <c r="A122" s="1">
        <f t="shared" si="15"/>
        <v>2.0353981633974483</v>
      </c>
      <c r="B122" s="1">
        <f t="shared" si="16"/>
        <v>1.25</v>
      </c>
      <c r="C122" s="1">
        <f t="shared" si="17"/>
        <v>0</v>
      </c>
    </row>
    <row r="123" spans="1:3" x14ac:dyDescent="0.3">
      <c r="A123" s="1">
        <f t="shared" si="15"/>
        <v>-0.49097335529232555</v>
      </c>
      <c r="B123" s="1">
        <f t="shared" si="16"/>
        <v>0.64</v>
      </c>
      <c r="C123" s="1">
        <f t="shared" si="17"/>
        <v>0</v>
      </c>
    </row>
    <row r="124" spans="1:3" x14ac:dyDescent="0.3">
      <c r="A124" s="1">
        <f t="shared" si="15"/>
        <v>-0.13097335529232557</v>
      </c>
      <c r="B124" s="1">
        <f t="shared" si="16"/>
        <v>0.64</v>
      </c>
      <c r="C124" s="1">
        <f t="shared" si="17"/>
        <v>0</v>
      </c>
    </row>
    <row r="125" spans="1:3" x14ac:dyDescent="0.3">
      <c r="A125" s="1">
        <f t="shared" si="15"/>
        <v>0.22902664470767431</v>
      </c>
      <c r="B125" s="1">
        <f t="shared" si="16"/>
        <v>0.64</v>
      </c>
      <c r="C125" s="1">
        <f t="shared" si="17"/>
        <v>0</v>
      </c>
    </row>
    <row r="126" spans="1:3" x14ac:dyDescent="0.3">
      <c r="A126" s="1">
        <f t="shared" si="15"/>
        <v>0.64</v>
      </c>
      <c r="B126" s="1">
        <f t="shared" si="16"/>
        <v>1</v>
      </c>
      <c r="C126" s="1">
        <f t="shared" si="17"/>
        <v>0</v>
      </c>
    </row>
    <row r="127" spans="1:3" x14ac:dyDescent="0.3">
      <c r="A127" s="1">
        <f t="shared" si="15"/>
        <v>1</v>
      </c>
      <c r="B127" s="1">
        <f t="shared" si="16"/>
        <v>1</v>
      </c>
      <c r="C127" s="1">
        <f t="shared" si="17"/>
        <v>0</v>
      </c>
    </row>
    <row r="128" spans="1:3" x14ac:dyDescent="0.3">
      <c r="A128" s="1">
        <f t="shared" si="15"/>
        <v>1.3599999999999999</v>
      </c>
      <c r="B128" s="1">
        <f t="shared" si="16"/>
        <v>1</v>
      </c>
      <c r="C128" s="1">
        <f t="shared" si="17"/>
        <v>0</v>
      </c>
    </row>
    <row r="129" spans="1:3" x14ac:dyDescent="0.3">
      <c r="A129" s="1">
        <f t="shared" si="15"/>
        <v>1.7709733552923255</v>
      </c>
      <c r="B129" s="1">
        <f t="shared" si="16"/>
        <v>1.3599999999999999</v>
      </c>
      <c r="C129" s="1">
        <f t="shared" si="17"/>
        <v>0</v>
      </c>
    </row>
    <row r="130" spans="1:3" x14ac:dyDescent="0.3">
      <c r="A130" s="1">
        <f t="shared" si="15"/>
        <v>2.1309733552923253</v>
      </c>
      <c r="B130" s="1">
        <f t="shared" si="16"/>
        <v>1.3599999999999999</v>
      </c>
      <c r="C130" s="1">
        <f t="shared" si="17"/>
        <v>0</v>
      </c>
    </row>
    <row r="131" spans="1:3" x14ac:dyDescent="0.3">
      <c r="A131" s="1">
        <f t="shared" si="15"/>
        <v>2.4909733552923257</v>
      </c>
      <c r="B131" s="1">
        <f t="shared" si="16"/>
        <v>1.3599999999999999</v>
      </c>
      <c r="C131" s="1">
        <f t="shared" si="17"/>
        <v>0</v>
      </c>
    </row>
    <row r="132" spans="1:3" x14ac:dyDescent="0.3">
      <c r="A132" s="1">
        <f t="shared" si="15"/>
        <v>-1.0293804002589986</v>
      </c>
      <c r="B132" s="1">
        <f t="shared" si="16"/>
        <v>0.51</v>
      </c>
      <c r="C132" s="1">
        <f t="shared" si="17"/>
        <v>0</v>
      </c>
    </row>
    <row r="133" spans="1:3" x14ac:dyDescent="0.3">
      <c r="A133" s="1">
        <f t="shared" si="15"/>
        <v>-0.53938040025899858</v>
      </c>
      <c r="B133" s="1">
        <f t="shared" si="16"/>
        <v>0.51</v>
      </c>
      <c r="C133" s="1">
        <f t="shared" si="17"/>
        <v>0</v>
      </c>
    </row>
    <row r="134" spans="1:3" x14ac:dyDescent="0.3">
      <c r="A134" s="1">
        <f t="shared" si="15"/>
        <v>-4.9380400258998591E-2</v>
      </c>
      <c r="B134" s="1">
        <f t="shared" si="16"/>
        <v>0.51</v>
      </c>
      <c r="C134" s="1">
        <f t="shared" si="17"/>
        <v>0</v>
      </c>
    </row>
    <row r="135" spans="1:3" x14ac:dyDescent="0.3">
      <c r="A135" s="1">
        <f t="shared" si="15"/>
        <v>0.51</v>
      </c>
      <c r="B135" s="1">
        <f t="shared" si="16"/>
        <v>1</v>
      </c>
      <c r="C135" s="1">
        <f t="shared" si="17"/>
        <v>0</v>
      </c>
    </row>
    <row r="136" spans="1:3" x14ac:dyDescent="0.3">
      <c r="A136" s="1">
        <f t="shared" si="15"/>
        <v>1</v>
      </c>
      <c r="B136" s="1">
        <f t="shared" si="16"/>
        <v>1</v>
      </c>
      <c r="C136" s="1">
        <f t="shared" si="17"/>
        <v>0</v>
      </c>
    </row>
    <row r="137" spans="1:3" x14ac:dyDescent="0.3">
      <c r="A137" s="1">
        <f t="shared" si="15"/>
        <v>1.49</v>
      </c>
      <c r="B137" s="1">
        <f t="shared" si="16"/>
        <v>1</v>
      </c>
      <c r="C137" s="1">
        <f t="shared" si="17"/>
        <v>0</v>
      </c>
    </row>
    <row r="138" spans="1:3" x14ac:dyDescent="0.3">
      <c r="A138" s="1">
        <f t="shared" si="15"/>
        <v>2.0493804002589986</v>
      </c>
      <c r="B138" s="1">
        <f t="shared" si="16"/>
        <v>1.49</v>
      </c>
      <c r="C138" s="1">
        <f t="shared" si="17"/>
        <v>0</v>
      </c>
    </row>
    <row r="139" spans="1:3" x14ac:dyDescent="0.3">
      <c r="A139" s="1">
        <f t="shared" si="15"/>
        <v>2.5393804002589988</v>
      </c>
      <c r="B139" s="1">
        <f t="shared" si="16"/>
        <v>1.49</v>
      </c>
      <c r="C139" s="1">
        <f t="shared" si="17"/>
        <v>0</v>
      </c>
    </row>
    <row r="140" spans="1:3" x14ac:dyDescent="0.3">
      <c r="A140" s="1">
        <f t="shared" si="15"/>
        <v>3.0293804002589986</v>
      </c>
      <c r="B140" s="1">
        <f t="shared" si="16"/>
        <v>1.49</v>
      </c>
      <c r="C140" s="1">
        <f t="shared" si="17"/>
        <v>0</v>
      </c>
    </row>
    <row r="141" spans="1:3" x14ac:dyDescent="0.3">
      <c r="A141" s="1">
        <f t="shared" ref="A141:A172" si="18">E68</f>
        <v>1.0449999999999999</v>
      </c>
      <c r="B141" s="1">
        <f t="shared" ref="B141:B172" si="19">F68</f>
        <v>1</v>
      </c>
      <c r="C141" s="1">
        <f t="shared" si="17"/>
        <v>0</v>
      </c>
    </row>
    <row r="142" spans="1:3" x14ac:dyDescent="0.3">
      <c r="A142" s="1">
        <f t="shared" si="18"/>
        <v>1.0900000000000001</v>
      </c>
      <c r="B142" s="1">
        <f t="shared" si="19"/>
        <v>1</v>
      </c>
      <c r="C142" s="1">
        <f t="shared" si="17"/>
        <v>0</v>
      </c>
    </row>
    <row r="143" spans="1:3" x14ac:dyDescent="0.3">
      <c r="A143" s="1">
        <f t="shared" si="18"/>
        <v>1.0513716694115407</v>
      </c>
      <c r="B143" s="1">
        <f t="shared" si="19"/>
        <v>1.0449999999999999</v>
      </c>
      <c r="C143" s="1">
        <f t="shared" si="17"/>
        <v>0</v>
      </c>
    </row>
    <row r="144" spans="1:3" x14ac:dyDescent="0.3">
      <c r="A144" s="1">
        <f t="shared" si="18"/>
        <v>1.0963716694115406</v>
      </c>
      <c r="B144" s="1">
        <f t="shared" si="19"/>
        <v>1.0449999999999999</v>
      </c>
      <c r="C144" s="1">
        <f t="shared" si="17"/>
        <v>0</v>
      </c>
    </row>
    <row r="145" spans="1:3" x14ac:dyDescent="0.3">
      <c r="A145" s="1">
        <f t="shared" si="18"/>
        <v>1.1413716694115408</v>
      </c>
      <c r="B145" s="1">
        <f t="shared" si="19"/>
        <v>1.0449999999999999</v>
      </c>
      <c r="C145" s="1">
        <f t="shared" si="17"/>
        <v>0</v>
      </c>
    </row>
    <row r="146" spans="1:3" x14ac:dyDescent="0.3">
      <c r="A146" s="1">
        <f t="shared" si="18"/>
        <v>1.1863716694115407</v>
      </c>
      <c r="B146" s="1">
        <f t="shared" si="19"/>
        <v>1.0449999999999999</v>
      </c>
      <c r="C146" s="1">
        <f t="shared" si="17"/>
        <v>0</v>
      </c>
    </row>
    <row r="147" spans="1:3" x14ac:dyDescent="0.3">
      <c r="A147" s="1">
        <f t="shared" ref="A147:A178" si="20">I4</f>
        <v>-2</v>
      </c>
      <c r="B147" s="1">
        <f t="shared" ref="B147:B178" si="21">J4</f>
        <v>0</v>
      </c>
      <c r="C147" s="1">
        <v>1</v>
      </c>
    </row>
    <row r="148" spans="1:3" x14ac:dyDescent="0.3">
      <c r="A148" s="1">
        <f t="shared" si="20"/>
        <v>-1.9828171817154094</v>
      </c>
      <c r="B148" s="1">
        <f t="shared" si="21"/>
        <v>-0.01</v>
      </c>
      <c r="C148" s="1">
        <f t="shared" ref="C148:C179" si="22">C147</f>
        <v>1</v>
      </c>
    </row>
    <row r="149" spans="1:3" x14ac:dyDescent="0.3">
      <c r="A149" s="1">
        <f t="shared" si="20"/>
        <v>-1.9728171817154097</v>
      </c>
      <c r="B149" s="1">
        <f t="shared" si="21"/>
        <v>-0.01</v>
      </c>
      <c r="C149" s="1">
        <f t="shared" si="22"/>
        <v>1</v>
      </c>
    </row>
    <row r="150" spans="1:3" x14ac:dyDescent="0.3">
      <c r="A150" s="1">
        <f t="shared" si="20"/>
        <v>-1.9628171817154096</v>
      </c>
      <c r="B150" s="1">
        <f t="shared" si="21"/>
        <v>-0.01</v>
      </c>
      <c r="C150" s="1">
        <f t="shared" si="22"/>
        <v>1</v>
      </c>
    </row>
    <row r="151" spans="1:3" x14ac:dyDescent="0.3">
      <c r="A151" s="1">
        <f t="shared" si="20"/>
        <v>-2.0099999999999998</v>
      </c>
      <c r="B151" s="1">
        <f t="shared" si="21"/>
        <v>0</v>
      </c>
      <c r="C151" s="1">
        <f t="shared" si="22"/>
        <v>1</v>
      </c>
    </row>
    <row r="152" spans="1:3" x14ac:dyDescent="0.3">
      <c r="A152" s="1">
        <f t="shared" si="20"/>
        <v>-2</v>
      </c>
      <c r="B152" s="1">
        <f t="shared" si="21"/>
        <v>0</v>
      </c>
      <c r="C152" s="1">
        <f t="shared" si="22"/>
        <v>1</v>
      </c>
    </row>
    <row r="153" spans="1:3" x14ac:dyDescent="0.3">
      <c r="A153" s="1">
        <f t="shared" si="20"/>
        <v>-1.99</v>
      </c>
      <c r="B153" s="1">
        <f t="shared" si="21"/>
        <v>0</v>
      </c>
      <c r="C153" s="1">
        <f t="shared" si="22"/>
        <v>1</v>
      </c>
    </row>
    <row r="154" spans="1:3" x14ac:dyDescent="0.3">
      <c r="A154" s="1">
        <f t="shared" si="20"/>
        <v>-2.0371828182845904</v>
      </c>
      <c r="B154" s="1">
        <f t="shared" si="21"/>
        <v>0.01</v>
      </c>
      <c r="C154" s="1">
        <f t="shared" si="22"/>
        <v>1</v>
      </c>
    </row>
    <row r="155" spans="1:3" x14ac:dyDescent="0.3">
      <c r="A155" s="1">
        <f t="shared" si="20"/>
        <v>-2.0271828182845906</v>
      </c>
      <c r="B155" s="1">
        <f t="shared" si="21"/>
        <v>0.01</v>
      </c>
      <c r="C155" s="1">
        <f t="shared" si="22"/>
        <v>1</v>
      </c>
    </row>
    <row r="156" spans="1:3" x14ac:dyDescent="0.3">
      <c r="A156" s="1">
        <f t="shared" si="20"/>
        <v>-2.0171828182845903</v>
      </c>
      <c r="B156" s="1">
        <f t="shared" si="21"/>
        <v>0.01</v>
      </c>
      <c r="C156" s="1">
        <f t="shared" si="22"/>
        <v>1</v>
      </c>
    </row>
    <row r="157" spans="1:3" x14ac:dyDescent="0.3">
      <c r="A157" s="1">
        <f t="shared" si="20"/>
        <v>-1.9312687268616382</v>
      </c>
      <c r="B157" s="1">
        <f t="shared" si="21"/>
        <v>-0.04</v>
      </c>
      <c r="C157" s="1">
        <f t="shared" si="22"/>
        <v>1</v>
      </c>
    </row>
    <row r="158" spans="1:3" x14ac:dyDescent="0.3">
      <c r="A158" s="1">
        <f t="shared" si="20"/>
        <v>-1.8912687268616382</v>
      </c>
      <c r="B158" s="1">
        <f t="shared" si="21"/>
        <v>-0.04</v>
      </c>
      <c r="C158" s="1">
        <f t="shared" si="22"/>
        <v>1</v>
      </c>
    </row>
    <row r="159" spans="1:3" x14ac:dyDescent="0.3">
      <c r="A159" s="1">
        <f t="shared" si="20"/>
        <v>-1.8512687268616381</v>
      </c>
      <c r="B159" s="1">
        <f t="shared" si="21"/>
        <v>-0.04</v>
      </c>
      <c r="C159" s="1">
        <f t="shared" si="22"/>
        <v>1</v>
      </c>
    </row>
    <row r="160" spans="1:3" x14ac:dyDescent="0.3">
      <c r="A160" s="1">
        <f t="shared" si="20"/>
        <v>-2.04</v>
      </c>
      <c r="B160" s="1">
        <f t="shared" si="21"/>
        <v>0</v>
      </c>
      <c r="C160" s="1">
        <f t="shared" si="22"/>
        <v>1</v>
      </c>
    </row>
    <row r="161" spans="1:3" x14ac:dyDescent="0.3">
      <c r="A161" s="1">
        <f t="shared" si="20"/>
        <v>-2</v>
      </c>
      <c r="B161" s="1">
        <f t="shared" si="21"/>
        <v>0</v>
      </c>
      <c r="C161" s="1">
        <f t="shared" si="22"/>
        <v>1</v>
      </c>
    </row>
    <row r="162" spans="1:3" x14ac:dyDescent="0.3">
      <c r="A162" s="1">
        <f t="shared" si="20"/>
        <v>-1.96</v>
      </c>
      <c r="B162" s="1">
        <f t="shared" si="21"/>
        <v>0</v>
      </c>
      <c r="C162" s="1">
        <f t="shared" si="22"/>
        <v>1</v>
      </c>
    </row>
    <row r="163" spans="1:3" x14ac:dyDescent="0.3">
      <c r="A163" s="1">
        <f t="shared" si="20"/>
        <v>-2.1487312731383619</v>
      </c>
      <c r="B163" s="1">
        <f t="shared" si="21"/>
        <v>0.04</v>
      </c>
      <c r="C163" s="1">
        <f t="shared" si="22"/>
        <v>1</v>
      </c>
    </row>
    <row r="164" spans="1:3" x14ac:dyDescent="0.3">
      <c r="A164" s="1">
        <f t="shared" si="20"/>
        <v>-2.1087312731383618</v>
      </c>
      <c r="B164" s="1">
        <f t="shared" si="21"/>
        <v>0.04</v>
      </c>
      <c r="C164" s="1">
        <f t="shared" si="22"/>
        <v>1</v>
      </c>
    </row>
    <row r="165" spans="1:3" x14ac:dyDescent="0.3">
      <c r="A165" s="1">
        <f t="shared" si="20"/>
        <v>-2.0687312731383618</v>
      </c>
      <c r="B165" s="1">
        <f t="shared" si="21"/>
        <v>0.04</v>
      </c>
      <c r="C165" s="1">
        <f t="shared" si="22"/>
        <v>1</v>
      </c>
    </row>
    <row r="166" spans="1:3" x14ac:dyDescent="0.3">
      <c r="A166" s="1">
        <f t="shared" si="20"/>
        <v>-1.8453546354386858</v>
      </c>
      <c r="B166" s="1">
        <f t="shared" si="21"/>
        <v>-0.09</v>
      </c>
      <c r="C166" s="1">
        <f t="shared" si="22"/>
        <v>1</v>
      </c>
    </row>
    <row r="167" spans="1:3" x14ac:dyDescent="0.3">
      <c r="A167" s="1">
        <f t="shared" si="20"/>
        <v>-1.755354635438686</v>
      </c>
      <c r="B167" s="1">
        <f t="shared" si="21"/>
        <v>-0.09</v>
      </c>
      <c r="C167" s="1">
        <f t="shared" si="22"/>
        <v>1</v>
      </c>
    </row>
    <row r="168" spans="1:3" x14ac:dyDescent="0.3">
      <c r="A168" s="1">
        <f t="shared" si="20"/>
        <v>-1.6653546354386859</v>
      </c>
      <c r="B168" s="1">
        <f t="shared" si="21"/>
        <v>-0.09</v>
      </c>
      <c r="C168" s="1">
        <f t="shared" si="22"/>
        <v>1</v>
      </c>
    </row>
    <row r="169" spans="1:3" x14ac:dyDescent="0.3">
      <c r="A169" s="1">
        <f t="shared" si="20"/>
        <v>-2.09</v>
      </c>
      <c r="B169" s="1">
        <f t="shared" si="21"/>
        <v>0</v>
      </c>
      <c r="C169" s="1">
        <f t="shared" si="22"/>
        <v>1</v>
      </c>
    </row>
    <row r="170" spans="1:3" x14ac:dyDescent="0.3">
      <c r="A170" s="1">
        <f t="shared" si="20"/>
        <v>-2</v>
      </c>
      <c r="B170" s="1">
        <f t="shared" si="21"/>
        <v>0</v>
      </c>
      <c r="C170" s="1">
        <f t="shared" si="22"/>
        <v>1</v>
      </c>
    </row>
    <row r="171" spans="1:3" x14ac:dyDescent="0.3">
      <c r="A171" s="1">
        <f t="shared" si="20"/>
        <v>-1.91</v>
      </c>
      <c r="B171" s="1">
        <f t="shared" si="21"/>
        <v>0</v>
      </c>
      <c r="C171" s="1">
        <f t="shared" si="22"/>
        <v>1</v>
      </c>
    </row>
    <row r="172" spans="1:3" x14ac:dyDescent="0.3">
      <c r="A172" s="1">
        <f t="shared" si="20"/>
        <v>-2.3346453645613141</v>
      </c>
      <c r="B172" s="1">
        <f t="shared" si="21"/>
        <v>0.09</v>
      </c>
      <c r="C172" s="1">
        <f t="shared" si="22"/>
        <v>1</v>
      </c>
    </row>
    <row r="173" spans="1:3" x14ac:dyDescent="0.3">
      <c r="A173" s="1">
        <f t="shared" si="20"/>
        <v>-2.2446453645613142</v>
      </c>
      <c r="B173" s="1">
        <f t="shared" si="21"/>
        <v>0.09</v>
      </c>
      <c r="C173" s="1">
        <f t="shared" si="22"/>
        <v>1</v>
      </c>
    </row>
    <row r="174" spans="1:3" x14ac:dyDescent="0.3">
      <c r="A174" s="1">
        <f t="shared" si="20"/>
        <v>-2.1546453645613139</v>
      </c>
      <c r="B174" s="1">
        <f t="shared" si="21"/>
        <v>0.09</v>
      </c>
      <c r="C174" s="1">
        <f t="shared" si="22"/>
        <v>1</v>
      </c>
    </row>
    <row r="175" spans="1:3" x14ac:dyDescent="0.3">
      <c r="A175" s="1">
        <f t="shared" si="20"/>
        <v>-1.7250749074465528</v>
      </c>
      <c r="B175" s="1">
        <f t="shared" si="21"/>
        <v>-0.16</v>
      </c>
      <c r="C175" s="1">
        <f t="shared" si="22"/>
        <v>1</v>
      </c>
    </row>
    <row r="176" spans="1:3" x14ac:dyDescent="0.3">
      <c r="A176" s="1">
        <f t="shared" si="20"/>
        <v>-1.5650749074465526</v>
      </c>
      <c r="B176" s="1">
        <f t="shared" si="21"/>
        <v>-0.16</v>
      </c>
      <c r="C176" s="1">
        <f t="shared" si="22"/>
        <v>1</v>
      </c>
    </row>
    <row r="177" spans="1:3" x14ac:dyDescent="0.3">
      <c r="A177" s="1">
        <f t="shared" si="20"/>
        <v>-1.4050749074465529</v>
      </c>
      <c r="B177" s="1">
        <f t="shared" si="21"/>
        <v>-0.16</v>
      </c>
      <c r="C177" s="1">
        <f t="shared" si="22"/>
        <v>1</v>
      </c>
    </row>
    <row r="178" spans="1:3" x14ac:dyDescent="0.3">
      <c r="A178" s="1">
        <f t="shared" si="20"/>
        <v>-2.16</v>
      </c>
      <c r="B178" s="1">
        <f t="shared" si="21"/>
        <v>0</v>
      </c>
      <c r="C178" s="1">
        <f t="shared" si="22"/>
        <v>1</v>
      </c>
    </row>
    <row r="179" spans="1:3" x14ac:dyDescent="0.3">
      <c r="A179" s="1">
        <f t="shared" ref="A179:A210" si="23">I36</f>
        <v>-2</v>
      </c>
      <c r="B179" s="1">
        <f t="shared" ref="B179:B210" si="24">J36</f>
        <v>0</v>
      </c>
      <c r="C179" s="1">
        <f t="shared" si="22"/>
        <v>1</v>
      </c>
    </row>
    <row r="180" spans="1:3" x14ac:dyDescent="0.3">
      <c r="A180" s="1">
        <f t="shared" si="23"/>
        <v>-1.84</v>
      </c>
      <c r="B180" s="1">
        <f t="shared" si="24"/>
        <v>0</v>
      </c>
      <c r="C180" s="1">
        <f t="shared" ref="C180:C216" si="25">C179</f>
        <v>1</v>
      </c>
    </row>
    <row r="181" spans="1:3" x14ac:dyDescent="0.3">
      <c r="A181" s="1">
        <f t="shared" si="23"/>
        <v>-2.5949250925534475</v>
      </c>
      <c r="B181" s="1">
        <f t="shared" si="24"/>
        <v>0.16</v>
      </c>
      <c r="C181" s="1">
        <f t="shared" si="25"/>
        <v>1</v>
      </c>
    </row>
    <row r="182" spans="1:3" x14ac:dyDescent="0.3">
      <c r="A182" s="1">
        <f t="shared" si="23"/>
        <v>-2.4349250925534474</v>
      </c>
      <c r="B182" s="1">
        <f t="shared" si="24"/>
        <v>0.16</v>
      </c>
      <c r="C182" s="1">
        <f t="shared" si="25"/>
        <v>1</v>
      </c>
    </row>
    <row r="183" spans="1:3" x14ac:dyDescent="0.3">
      <c r="A183" s="1">
        <f t="shared" si="23"/>
        <v>-2.2749250925534472</v>
      </c>
      <c r="B183" s="1">
        <f t="shared" si="24"/>
        <v>0.16</v>
      </c>
      <c r="C183" s="1">
        <f t="shared" si="25"/>
        <v>1</v>
      </c>
    </row>
    <row r="184" spans="1:3" x14ac:dyDescent="0.3">
      <c r="A184" s="1">
        <f t="shared" si="23"/>
        <v>-1.5704295428852388</v>
      </c>
      <c r="B184" s="1">
        <f t="shared" si="24"/>
        <v>-0.25</v>
      </c>
      <c r="C184" s="1">
        <f t="shared" si="25"/>
        <v>1</v>
      </c>
    </row>
    <row r="185" spans="1:3" x14ac:dyDescent="0.3">
      <c r="A185" s="1">
        <f t="shared" si="23"/>
        <v>-1.3204295428852388</v>
      </c>
      <c r="B185" s="1">
        <f t="shared" si="24"/>
        <v>-0.25</v>
      </c>
      <c r="C185" s="1">
        <f t="shared" si="25"/>
        <v>1</v>
      </c>
    </row>
    <row r="186" spans="1:3" x14ac:dyDescent="0.3">
      <c r="A186" s="1">
        <f t="shared" si="23"/>
        <v>-1.0704295428852388</v>
      </c>
      <c r="B186" s="1">
        <f t="shared" si="24"/>
        <v>-0.25</v>
      </c>
      <c r="C186" s="1">
        <f t="shared" si="25"/>
        <v>1</v>
      </c>
    </row>
    <row r="187" spans="1:3" x14ac:dyDescent="0.3">
      <c r="A187" s="1">
        <f t="shared" si="23"/>
        <v>-2.25</v>
      </c>
      <c r="B187" s="1">
        <f t="shared" si="24"/>
        <v>0</v>
      </c>
      <c r="C187" s="1">
        <f t="shared" si="25"/>
        <v>1</v>
      </c>
    </row>
    <row r="188" spans="1:3" x14ac:dyDescent="0.3">
      <c r="A188" s="1">
        <f t="shared" si="23"/>
        <v>-2</v>
      </c>
      <c r="B188" s="1">
        <f t="shared" si="24"/>
        <v>0</v>
      </c>
      <c r="C188" s="1">
        <f t="shared" si="25"/>
        <v>1</v>
      </c>
    </row>
    <row r="189" spans="1:3" x14ac:dyDescent="0.3">
      <c r="A189" s="1">
        <f t="shared" si="23"/>
        <v>-1.75</v>
      </c>
      <c r="B189" s="1">
        <f t="shared" si="24"/>
        <v>0</v>
      </c>
      <c r="C189" s="1">
        <f t="shared" si="25"/>
        <v>1</v>
      </c>
    </row>
    <row r="190" spans="1:3" x14ac:dyDescent="0.3">
      <c r="A190" s="1">
        <f t="shared" si="23"/>
        <v>-2.9295704571147612</v>
      </c>
      <c r="B190" s="1">
        <f t="shared" si="24"/>
        <v>0.25</v>
      </c>
      <c r="C190" s="1">
        <f t="shared" si="25"/>
        <v>1</v>
      </c>
    </row>
    <row r="191" spans="1:3" x14ac:dyDescent="0.3">
      <c r="A191" s="1">
        <f t="shared" si="23"/>
        <v>-2.6795704571147612</v>
      </c>
      <c r="B191" s="1">
        <f t="shared" si="24"/>
        <v>0.25</v>
      </c>
      <c r="C191" s="1">
        <f t="shared" si="25"/>
        <v>1</v>
      </c>
    </row>
    <row r="192" spans="1:3" x14ac:dyDescent="0.3">
      <c r="A192" s="1">
        <f t="shared" si="23"/>
        <v>-2.4295704571147612</v>
      </c>
      <c r="B192" s="1">
        <f t="shared" si="24"/>
        <v>0.25</v>
      </c>
      <c r="C192" s="1">
        <f t="shared" si="25"/>
        <v>1</v>
      </c>
    </row>
    <row r="193" spans="1:3" x14ac:dyDescent="0.3">
      <c r="A193" s="1">
        <f t="shared" si="23"/>
        <v>-1.3814185417547438</v>
      </c>
      <c r="B193" s="1">
        <f t="shared" si="24"/>
        <v>-0.36</v>
      </c>
      <c r="C193" s="1">
        <f t="shared" si="25"/>
        <v>1</v>
      </c>
    </row>
    <row r="194" spans="1:3" x14ac:dyDescent="0.3">
      <c r="A194" s="1">
        <f t="shared" si="23"/>
        <v>-1.0214185417547439</v>
      </c>
      <c r="B194" s="1">
        <f t="shared" si="24"/>
        <v>-0.36</v>
      </c>
      <c r="C194" s="1">
        <f t="shared" si="25"/>
        <v>1</v>
      </c>
    </row>
    <row r="195" spans="1:3" x14ac:dyDescent="0.3">
      <c r="A195" s="1">
        <f t="shared" si="23"/>
        <v>-0.6614185417547439</v>
      </c>
      <c r="B195" s="1">
        <f t="shared" si="24"/>
        <v>-0.36</v>
      </c>
      <c r="C195" s="1">
        <f t="shared" si="25"/>
        <v>1</v>
      </c>
    </row>
    <row r="196" spans="1:3" x14ac:dyDescent="0.3">
      <c r="A196" s="1">
        <f t="shared" si="23"/>
        <v>-2.36</v>
      </c>
      <c r="B196" s="1">
        <f t="shared" si="24"/>
        <v>0</v>
      </c>
      <c r="C196" s="1">
        <f t="shared" si="25"/>
        <v>1</v>
      </c>
    </row>
    <row r="197" spans="1:3" x14ac:dyDescent="0.3">
      <c r="A197" s="1">
        <f t="shared" si="23"/>
        <v>-2</v>
      </c>
      <c r="B197" s="1">
        <f t="shared" si="24"/>
        <v>0</v>
      </c>
      <c r="C197" s="1">
        <f t="shared" si="25"/>
        <v>1</v>
      </c>
    </row>
    <row r="198" spans="1:3" x14ac:dyDescent="0.3">
      <c r="A198" s="1">
        <f t="shared" si="23"/>
        <v>-1.6400000000000001</v>
      </c>
      <c r="B198" s="1">
        <f t="shared" si="24"/>
        <v>0</v>
      </c>
      <c r="C198" s="1">
        <f t="shared" si="25"/>
        <v>1</v>
      </c>
    </row>
    <row r="199" spans="1:3" x14ac:dyDescent="0.3">
      <c r="A199" s="1">
        <f t="shared" si="23"/>
        <v>-3.338581458245256</v>
      </c>
      <c r="B199" s="1">
        <f t="shared" si="24"/>
        <v>0.36</v>
      </c>
      <c r="C199" s="1">
        <f t="shared" si="25"/>
        <v>1</v>
      </c>
    </row>
    <row r="200" spans="1:3" x14ac:dyDescent="0.3">
      <c r="A200" s="1">
        <f t="shared" si="23"/>
        <v>-2.9785814582452561</v>
      </c>
      <c r="B200" s="1">
        <f t="shared" si="24"/>
        <v>0.36</v>
      </c>
      <c r="C200" s="1">
        <f t="shared" si="25"/>
        <v>1</v>
      </c>
    </row>
    <row r="201" spans="1:3" x14ac:dyDescent="0.3">
      <c r="A201" s="1">
        <f t="shared" si="23"/>
        <v>-2.6185814582452562</v>
      </c>
      <c r="B201" s="1">
        <f t="shared" si="24"/>
        <v>0.36</v>
      </c>
      <c r="C201" s="1">
        <f t="shared" si="25"/>
        <v>1</v>
      </c>
    </row>
    <row r="202" spans="1:3" x14ac:dyDescent="0.3">
      <c r="A202" s="1">
        <f t="shared" si="23"/>
        <v>-1.1580419040550682</v>
      </c>
      <c r="B202" s="1">
        <f t="shared" si="24"/>
        <v>-0.49</v>
      </c>
      <c r="C202" s="1">
        <f t="shared" si="25"/>
        <v>1</v>
      </c>
    </row>
    <row r="203" spans="1:3" x14ac:dyDescent="0.3">
      <c r="A203" s="1">
        <f t="shared" si="23"/>
        <v>-0.66804190405506803</v>
      </c>
      <c r="B203" s="1">
        <f t="shared" si="24"/>
        <v>-0.49</v>
      </c>
      <c r="C203" s="1">
        <f t="shared" si="25"/>
        <v>1</v>
      </c>
    </row>
    <row r="204" spans="1:3" x14ac:dyDescent="0.3">
      <c r="A204" s="1">
        <f t="shared" si="23"/>
        <v>-0.17804190405506803</v>
      </c>
      <c r="B204" s="1">
        <f t="shared" si="24"/>
        <v>-0.49</v>
      </c>
      <c r="C204" s="1">
        <f t="shared" si="25"/>
        <v>1</v>
      </c>
    </row>
    <row r="205" spans="1:3" x14ac:dyDescent="0.3">
      <c r="A205" s="1">
        <f t="shared" si="23"/>
        <v>-2.4900000000000002</v>
      </c>
      <c r="B205" s="1">
        <f t="shared" si="24"/>
        <v>0</v>
      </c>
      <c r="C205" s="1">
        <f t="shared" si="25"/>
        <v>1</v>
      </c>
    </row>
    <row r="206" spans="1:3" x14ac:dyDescent="0.3">
      <c r="A206" s="1">
        <f t="shared" si="23"/>
        <v>-2</v>
      </c>
      <c r="B206" s="1">
        <f t="shared" si="24"/>
        <v>0</v>
      </c>
      <c r="C206" s="1">
        <f t="shared" si="25"/>
        <v>1</v>
      </c>
    </row>
    <row r="207" spans="1:3" x14ac:dyDescent="0.3">
      <c r="A207" s="1">
        <f t="shared" si="23"/>
        <v>-1.51</v>
      </c>
      <c r="B207" s="1">
        <f t="shared" si="24"/>
        <v>0</v>
      </c>
      <c r="C207" s="1">
        <f t="shared" si="25"/>
        <v>1</v>
      </c>
    </row>
    <row r="208" spans="1:3" x14ac:dyDescent="0.3">
      <c r="A208" s="1">
        <f t="shared" si="23"/>
        <v>-3.8219580959449324</v>
      </c>
      <c r="B208" s="1">
        <f t="shared" si="24"/>
        <v>0.49</v>
      </c>
      <c r="C208" s="1">
        <f t="shared" si="25"/>
        <v>1</v>
      </c>
    </row>
    <row r="209" spans="1:10" x14ac:dyDescent="0.3">
      <c r="A209" s="1">
        <f t="shared" si="23"/>
        <v>-3.3319580959449322</v>
      </c>
      <c r="B209" s="1">
        <f t="shared" si="24"/>
        <v>0.49</v>
      </c>
      <c r="C209" s="1">
        <f t="shared" si="25"/>
        <v>1</v>
      </c>
    </row>
    <row r="210" spans="1:10" x14ac:dyDescent="0.3">
      <c r="A210" s="1">
        <f t="shared" si="23"/>
        <v>-2.841958095944932</v>
      </c>
      <c r="B210" s="1">
        <f t="shared" si="24"/>
        <v>0.49</v>
      </c>
      <c r="C210" s="1">
        <f t="shared" si="25"/>
        <v>1</v>
      </c>
    </row>
    <row r="211" spans="1:10" x14ac:dyDescent="0.3">
      <c r="A211" s="1">
        <f t="shared" ref="A211:A242" si="26">I68</f>
        <v>-1.9550000000000001</v>
      </c>
      <c r="B211" s="1">
        <f t="shared" ref="B211:B242" si="27">J68</f>
        <v>0</v>
      </c>
      <c r="C211" s="1">
        <f t="shared" si="25"/>
        <v>1</v>
      </c>
    </row>
    <row r="212" spans="1:10" x14ac:dyDescent="0.3">
      <c r="A212" s="1">
        <f t="shared" si="26"/>
        <v>-1.91</v>
      </c>
      <c r="B212" s="1">
        <f t="shared" si="27"/>
        <v>0</v>
      </c>
      <c r="C212" s="1">
        <f t="shared" si="25"/>
        <v>1</v>
      </c>
    </row>
    <row r="213" spans="1:10" x14ac:dyDescent="0.3">
      <c r="A213" s="1">
        <f t="shared" si="26"/>
        <v>-2.2123226822806568</v>
      </c>
      <c r="B213" s="1">
        <f t="shared" si="27"/>
        <v>4.4999999999999998E-2</v>
      </c>
      <c r="C213" s="1">
        <f t="shared" si="25"/>
        <v>1</v>
      </c>
    </row>
    <row r="214" spans="1:10" x14ac:dyDescent="0.3">
      <c r="A214" s="1">
        <f t="shared" si="26"/>
        <v>-2.1673226822806568</v>
      </c>
      <c r="B214" s="1">
        <f t="shared" si="27"/>
        <v>4.4999999999999998E-2</v>
      </c>
      <c r="C214" s="1">
        <f t="shared" si="25"/>
        <v>1</v>
      </c>
    </row>
    <row r="215" spans="1:10" x14ac:dyDescent="0.3">
      <c r="A215" s="1">
        <f t="shared" si="26"/>
        <v>-2.1223226822806569</v>
      </c>
      <c r="B215" s="1">
        <f t="shared" si="27"/>
        <v>4.4999999999999998E-2</v>
      </c>
      <c r="C215" s="1">
        <f t="shared" si="25"/>
        <v>1</v>
      </c>
    </row>
    <row r="216" spans="1:10" x14ac:dyDescent="0.3">
      <c r="A216" s="1">
        <f t="shared" si="26"/>
        <v>-2.077322682280657</v>
      </c>
      <c r="B216" s="1">
        <f t="shared" si="27"/>
        <v>4.4999999999999998E-2</v>
      </c>
      <c r="C216" s="1">
        <f t="shared" si="25"/>
        <v>1</v>
      </c>
    </row>
    <row r="218" spans="1:10" x14ac:dyDescent="0.3">
      <c r="A218" s="1" t="s">
        <v>3</v>
      </c>
      <c r="B218" s="1" t="s">
        <v>4</v>
      </c>
    </row>
    <row r="219" spans="1:10" x14ac:dyDescent="0.3">
      <c r="A219" s="1">
        <v>2</v>
      </c>
      <c r="B219" s="1">
        <v>2</v>
      </c>
    </row>
    <row r="220" spans="1:10" x14ac:dyDescent="0.3">
      <c r="A220" s="1">
        <f>A208</f>
        <v>-3.8219580959449324</v>
      </c>
      <c r="B220" s="1">
        <f>B208</f>
        <v>0.49</v>
      </c>
      <c r="C220" s="1" t="s">
        <v>5</v>
      </c>
    </row>
    <row r="221" spans="1:10" x14ac:dyDescent="0.3">
      <c r="A221" s="1">
        <v>1</v>
      </c>
      <c r="B221" s="1">
        <v>0.1</v>
      </c>
      <c r="C221" s="1" t="s">
        <v>6</v>
      </c>
    </row>
    <row r="223" spans="1:10" x14ac:dyDescent="0.3">
      <c r="A223" s="1" t="s">
        <v>7</v>
      </c>
      <c r="B223" s="1" t="s">
        <v>8</v>
      </c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  <c r="I223" s="1" t="s">
        <v>15</v>
      </c>
      <c r="J223" s="1" t="s">
        <v>36</v>
      </c>
    </row>
    <row r="224" spans="1:10" x14ac:dyDescent="0.3">
      <c r="A224" s="1">
        <v>0</v>
      </c>
      <c r="B224" s="1">
        <f>INDEX(A$77:A$216,A224+1)</f>
        <v>1</v>
      </c>
      <c r="C224" s="1">
        <f>INDEX(B$77:B$216,A224+1)</f>
        <v>1</v>
      </c>
      <c r="D224" s="1">
        <f>B224-A220</f>
        <v>4.8219580959449324</v>
      </c>
      <c r="E224" s="1">
        <f>C224-B220</f>
        <v>0.51</v>
      </c>
      <c r="F224" s="1">
        <f>SUMPRODUCT(D224:E224,D224:E224)</f>
        <v>23.511379879048878</v>
      </c>
      <c r="G224" s="1">
        <f>IF(F224&gt;A221, 0, 1)</f>
        <v>0</v>
      </c>
      <c r="H224" s="1">
        <f>G224*B224</f>
        <v>0</v>
      </c>
      <c r="I224" s="1">
        <f>G224*C224</f>
        <v>0</v>
      </c>
      <c r="J224" s="1" t="b">
        <f>SQRT(F224)&lt;B221</f>
        <v>0</v>
      </c>
    </row>
    <row r="225" spans="1:10" x14ac:dyDescent="0.3">
      <c r="A225" s="1">
        <v>1</v>
      </c>
      <c r="B225" s="1">
        <f t="shared" ref="B225:B288" si="28">INDEX(A$77:A$216,A225+1)</f>
        <v>0.95858407346410202</v>
      </c>
      <c r="C225" s="1">
        <f t="shared" ref="C225:C288" si="29">INDEX(B$77:B$216,A225+1)</f>
        <v>0.99</v>
      </c>
      <c r="D225" s="1">
        <f>B225-A220</f>
        <v>4.7805421694090349</v>
      </c>
      <c r="E225" s="1">
        <f>C225-B220</f>
        <v>0.5</v>
      </c>
      <c r="F225" s="1">
        <f t="shared" ref="F225:F288" si="30">SUMPRODUCT(D225:E225,D225:E225)</f>
        <v>23.103583433498041</v>
      </c>
      <c r="G225" s="1">
        <f>IF(F225&gt;A221, 0, 1)</f>
        <v>0</v>
      </c>
      <c r="H225" s="1">
        <f t="shared" ref="H225:H288" si="31">G225*B225</f>
        <v>0</v>
      </c>
      <c r="I225" s="1">
        <f t="shared" ref="I225:I288" si="32">G225*C225</f>
        <v>0</v>
      </c>
      <c r="J225" s="1" t="b">
        <f>SQRT(F225)&lt;B221</f>
        <v>0</v>
      </c>
    </row>
    <row r="226" spans="1:10" x14ac:dyDescent="0.3">
      <c r="A226" s="1">
        <v>2</v>
      </c>
      <c r="B226" s="1">
        <f t="shared" si="28"/>
        <v>0.96858407346410202</v>
      </c>
      <c r="C226" s="1">
        <f t="shared" si="29"/>
        <v>0.99</v>
      </c>
      <c r="D226" s="1">
        <f>B226-A220</f>
        <v>4.7905421694090347</v>
      </c>
      <c r="E226" s="1">
        <f>C226-B220</f>
        <v>0.5</v>
      </c>
      <c r="F226" s="1">
        <f t="shared" si="30"/>
        <v>23.199294276886221</v>
      </c>
      <c r="G226" s="1">
        <f>IF(F226&gt;A221, 0, 1)</f>
        <v>0</v>
      </c>
      <c r="H226" s="1">
        <f t="shared" si="31"/>
        <v>0</v>
      </c>
      <c r="I226" s="1">
        <f t="shared" si="32"/>
        <v>0</v>
      </c>
      <c r="J226" s="1" t="b">
        <f>SQRT(F226)&lt;B221</f>
        <v>0</v>
      </c>
    </row>
    <row r="227" spans="1:10" x14ac:dyDescent="0.3">
      <c r="A227" s="1">
        <v>3</v>
      </c>
      <c r="B227" s="1">
        <f t="shared" si="28"/>
        <v>0.97858407346410203</v>
      </c>
      <c r="C227" s="1">
        <f t="shared" si="29"/>
        <v>0.99</v>
      </c>
      <c r="D227" s="1">
        <f>B227-A220</f>
        <v>4.8005421694090344</v>
      </c>
      <c r="E227" s="1">
        <f>C227-B220</f>
        <v>0.5</v>
      </c>
      <c r="F227" s="1">
        <f t="shared" si="30"/>
        <v>23.295205120274399</v>
      </c>
      <c r="G227" s="1">
        <f>IF(F227&gt;A221, 0, 1)</f>
        <v>0</v>
      </c>
      <c r="H227" s="1">
        <f t="shared" si="31"/>
        <v>0</v>
      </c>
      <c r="I227" s="1">
        <f t="shared" si="32"/>
        <v>0</v>
      </c>
      <c r="J227" s="1" t="b">
        <f>SQRT(F227)&lt;B221</f>
        <v>0</v>
      </c>
    </row>
    <row r="228" spans="1:10" x14ac:dyDescent="0.3">
      <c r="A228" s="1">
        <v>4</v>
      </c>
      <c r="B228" s="1">
        <f t="shared" si="28"/>
        <v>0.99</v>
      </c>
      <c r="C228" s="1">
        <f t="shared" si="29"/>
        <v>1</v>
      </c>
      <c r="D228" s="1">
        <f>B228-A220</f>
        <v>4.8119580959449326</v>
      </c>
      <c r="E228" s="1">
        <f>C228-B220</f>
        <v>0.51</v>
      </c>
      <c r="F228" s="1">
        <f t="shared" si="30"/>
        <v>23.415040717129983</v>
      </c>
      <c r="G228" s="1">
        <f>IF(F228&gt;A221, 0, 1)</f>
        <v>0</v>
      </c>
      <c r="H228" s="1">
        <f t="shared" si="31"/>
        <v>0</v>
      </c>
      <c r="I228" s="1">
        <f t="shared" si="32"/>
        <v>0</v>
      </c>
      <c r="J228" s="1" t="b">
        <f>SQRT(F228)&lt;B221</f>
        <v>0</v>
      </c>
    </row>
    <row r="229" spans="1:10" x14ac:dyDescent="0.3">
      <c r="A229" s="1">
        <v>5</v>
      </c>
      <c r="B229" s="1">
        <f t="shared" si="28"/>
        <v>1</v>
      </c>
      <c r="C229" s="1">
        <f t="shared" si="29"/>
        <v>1</v>
      </c>
      <c r="D229" s="1">
        <f>B229-A220</f>
        <v>4.8219580959449324</v>
      </c>
      <c r="E229" s="1">
        <f>C229-B220</f>
        <v>0.51</v>
      </c>
      <c r="F229" s="1">
        <f t="shared" si="30"/>
        <v>23.511379879048878</v>
      </c>
      <c r="G229" s="1">
        <f>IF(F229&gt;A221, 0, 1)</f>
        <v>0</v>
      </c>
      <c r="H229" s="1">
        <f t="shared" si="31"/>
        <v>0</v>
      </c>
      <c r="I229" s="1">
        <f t="shared" si="32"/>
        <v>0</v>
      </c>
      <c r="J229" s="1" t="b">
        <f>SQRT(F229)&lt;B221</f>
        <v>0</v>
      </c>
    </row>
    <row r="230" spans="1:10" x14ac:dyDescent="0.3">
      <c r="A230" s="1">
        <v>6</v>
      </c>
      <c r="B230" s="1">
        <f t="shared" si="28"/>
        <v>1.01</v>
      </c>
      <c r="C230" s="1">
        <f t="shared" si="29"/>
        <v>1</v>
      </c>
      <c r="D230" s="1">
        <f>B230-A220</f>
        <v>4.8319580959449322</v>
      </c>
      <c r="E230" s="1">
        <f>C230-B220</f>
        <v>0.51</v>
      </c>
      <c r="F230" s="1">
        <f t="shared" si="30"/>
        <v>23.607919040967776</v>
      </c>
      <c r="G230" s="1">
        <f>IF(F230&gt;A221, 0, 1)</f>
        <v>0</v>
      </c>
      <c r="H230" s="1">
        <f t="shared" si="31"/>
        <v>0</v>
      </c>
      <c r="I230" s="1">
        <f t="shared" si="32"/>
        <v>0</v>
      </c>
      <c r="J230" s="1" t="b">
        <f>SQRT(F230)&lt;B221</f>
        <v>0</v>
      </c>
    </row>
    <row r="231" spans="1:10" x14ac:dyDescent="0.3">
      <c r="A231" s="1">
        <v>7</v>
      </c>
      <c r="B231" s="1">
        <f t="shared" si="28"/>
        <v>1.021415926535898</v>
      </c>
      <c r="C231" s="1">
        <f t="shared" si="29"/>
        <v>1.01</v>
      </c>
      <c r="D231" s="1">
        <f>B231-A220</f>
        <v>4.8433740224808304</v>
      </c>
      <c r="E231" s="1">
        <f>C231-B220</f>
        <v>0.52</v>
      </c>
      <c r="F231" s="1">
        <f t="shared" si="30"/>
        <v>23.728671921642139</v>
      </c>
      <c r="G231" s="1">
        <f>IF(F231&gt;A221, 0, 1)</f>
        <v>0</v>
      </c>
      <c r="H231" s="1">
        <f t="shared" si="31"/>
        <v>0</v>
      </c>
      <c r="I231" s="1">
        <f t="shared" si="32"/>
        <v>0</v>
      </c>
      <c r="J231" s="1" t="b">
        <f>SQRT(F231)&lt;B221</f>
        <v>0</v>
      </c>
    </row>
    <row r="232" spans="1:10" x14ac:dyDescent="0.3">
      <c r="A232" s="1">
        <v>8</v>
      </c>
      <c r="B232" s="1">
        <f t="shared" si="28"/>
        <v>1.031415926535898</v>
      </c>
      <c r="C232" s="1">
        <f t="shared" si="29"/>
        <v>1.01</v>
      </c>
      <c r="D232" s="1">
        <f>B232-A220</f>
        <v>4.8533740224808302</v>
      </c>
      <c r="E232" s="1">
        <f>C232-B220</f>
        <v>0.52</v>
      </c>
      <c r="F232" s="1">
        <f t="shared" si="30"/>
        <v>23.825639402091753</v>
      </c>
      <c r="G232" s="1">
        <f>IF(F232&gt;A221, 0, 1)</f>
        <v>0</v>
      </c>
      <c r="H232" s="1">
        <f t="shared" si="31"/>
        <v>0</v>
      </c>
      <c r="I232" s="1">
        <f t="shared" si="32"/>
        <v>0</v>
      </c>
      <c r="J232" s="1" t="b">
        <f>SQRT(F232)&lt;B221</f>
        <v>0</v>
      </c>
    </row>
    <row r="233" spans="1:10" x14ac:dyDescent="0.3">
      <c r="A233" s="1">
        <v>9</v>
      </c>
      <c r="B233" s="1">
        <f t="shared" si="28"/>
        <v>1.041415926535898</v>
      </c>
      <c r="C233" s="1">
        <f t="shared" si="29"/>
        <v>1.01</v>
      </c>
      <c r="D233" s="1">
        <f>B233-A220</f>
        <v>4.86337402248083</v>
      </c>
      <c r="E233" s="1">
        <f>C233-B220</f>
        <v>0.52</v>
      </c>
      <c r="F233" s="1">
        <f t="shared" si="30"/>
        <v>23.922806882541366</v>
      </c>
      <c r="G233" s="1">
        <f>IF(F233&gt;A221, 0, 1)</f>
        <v>0</v>
      </c>
      <c r="H233" s="1">
        <f t="shared" si="31"/>
        <v>0</v>
      </c>
      <c r="I233" s="1">
        <f t="shared" si="32"/>
        <v>0</v>
      </c>
      <c r="J233" s="1" t="b">
        <f>SQRT(F233)&lt;B221</f>
        <v>0</v>
      </c>
    </row>
    <row r="234" spans="1:10" x14ac:dyDescent="0.3">
      <c r="A234" s="1">
        <v>10</v>
      </c>
      <c r="B234" s="1">
        <f t="shared" si="28"/>
        <v>0.83433629385640828</v>
      </c>
      <c r="C234" s="1">
        <f t="shared" si="29"/>
        <v>0.96</v>
      </c>
      <c r="D234" s="1">
        <f>B234-A220</f>
        <v>4.6562943898013405</v>
      </c>
      <c r="E234" s="1">
        <f>C234-B220</f>
        <v>0.47</v>
      </c>
      <c r="F234" s="1">
        <f t="shared" si="30"/>
        <v>21.901977444495436</v>
      </c>
      <c r="G234" s="1">
        <f>IF(F234&gt;A221, 0, 1)</f>
        <v>0</v>
      </c>
      <c r="H234" s="1">
        <f t="shared" si="31"/>
        <v>0</v>
      </c>
      <c r="I234" s="1">
        <f t="shared" si="32"/>
        <v>0</v>
      </c>
      <c r="J234" s="1" t="b">
        <f>SQRT(F234)&lt;B221</f>
        <v>0</v>
      </c>
    </row>
    <row r="235" spans="1:10" x14ac:dyDescent="0.3">
      <c r="A235" s="1">
        <v>11</v>
      </c>
      <c r="B235" s="1">
        <f t="shared" si="28"/>
        <v>0.87433629385640832</v>
      </c>
      <c r="C235" s="1">
        <f t="shared" si="29"/>
        <v>0.96</v>
      </c>
      <c r="D235" s="1">
        <f>B235-A220</f>
        <v>4.6962943898013405</v>
      </c>
      <c r="E235" s="1">
        <f>C235-B220</f>
        <v>0.47</v>
      </c>
      <c r="F235" s="1">
        <f t="shared" si="30"/>
        <v>22.276080995679546</v>
      </c>
      <c r="G235" s="1">
        <f>IF(F235&gt;A221, 0, 1)</f>
        <v>0</v>
      </c>
      <c r="H235" s="1">
        <f t="shared" si="31"/>
        <v>0</v>
      </c>
      <c r="I235" s="1">
        <f t="shared" si="32"/>
        <v>0</v>
      </c>
      <c r="J235" s="1" t="b">
        <f>SQRT(F235)&lt;B221</f>
        <v>0</v>
      </c>
    </row>
    <row r="236" spans="1:10" x14ac:dyDescent="0.3">
      <c r="A236" s="1">
        <v>12</v>
      </c>
      <c r="B236" s="1">
        <f t="shared" si="28"/>
        <v>0.91433629385640836</v>
      </c>
      <c r="C236" s="1">
        <f t="shared" si="29"/>
        <v>0.96</v>
      </c>
      <c r="D236" s="1">
        <f>B236-A220</f>
        <v>4.7362943898013405</v>
      </c>
      <c r="E236" s="1">
        <f>C236-B220</f>
        <v>0.47</v>
      </c>
      <c r="F236" s="1">
        <f t="shared" si="30"/>
        <v>22.653384546863652</v>
      </c>
      <c r="G236" s="1">
        <f>IF(F236&gt;A221, 0, 1)</f>
        <v>0</v>
      </c>
      <c r="H236" s="1">
        <f t="shared" si="31"/>
        <v>0</v>
      </c>
      <c r="I236" s="1">
        <f t="shared" si="32"/>
        <v>0</v>
      </c>
      <c r="J236" s="1" t="b">
        <f>SQRT(F236)&lt;B221</f>
        <v>0</v>
      </c>
    </row>
    <row r="237" spans="1:10" x14ac:dyDescent="0.3">
      <c r="A237" s="1">
        <v>13</v>
      </c>
      <c r="B237" s="1">
        <f t="shared" si="28"/>
        <v>0.96</v>
      </c>
      <c r="C237" s="1">
        <f t="shared" si="29"/>
        <v>1</v>
      </c>
      <c r="D237" s="1">
        <f>B237-A220</f>
        <v>4.7819580959449324</v>
      </c>
      <c r="E237" s="1">
        <f>C237-B220</f>
        <v>0.51</v>
      </c>
      <c r="F237" s="1">
        <f t="shared" si="30"/>
        <v>23.127223231373286</v>
      </c>
      <c r="G237" s="1">
        <f>IF(F237&gt;A221, 0, 1)</f>
        <v>0</v>
      </c>
      <c r="H237" s="1">
        <f t="shared" si="31"/>
        <v>0</v>
      </c>
      <c r="I237" s="1">
        <f t="shared" si="32"/>
        <v>0</v>
      </c>
      <c r="J237" s="1" t="b">
        <f>SQRT(F237)&lt;B221</f>
        <v>0</v>
      </c>
    </row>
    <row r="238" spans="1:10" x14ac:dyDescent="0.3">
      <c r="A238" s="1">
        <v>14</v>
      </c>
      <c r="B238" s="1">
        <f t="shared" si="28"/>
        <v>1</v>
      </c>
      <c r="C238" s="1">
        <f t="shared" si="29"/>
        <v>1</v>
      </c>
      <c r="D238" s="1">
        <f>B238-A220</f>
        <v>4.8219580959449324</v>
      </c>
      <c r="E238" s="1">
        <f>C238-B220</f>
        <v>0.51</v>
      </c>
      <c r="F238" s="1">
        <f t="shared" si="30"/>
        <v>23.511379879048878</v>
      </c>
      <c r="G238" s="1">
        <f>IF(F238&gt;A221, 0, 1)</f>
        <v>0</v>
      </c>
      <c r="H238" s="1">
        <f t="shared" si="31"/>
        <v>0</v>
      </c>
      <c r="I238" s="1">
        <f t="shared" si="32"/>
        <v>0</v>
      </c>
      <c r="J238" s="1" t="b">
        <f>SQRT(F238)&lt;B221</f>
        <v>0</v>
      </c>
    </row>
    <row r="239" spans="1:10" x14ac:dyDescent="0.3">
      <c r="A239" s="1">
        <v>15</v>
      </c>
      <c r="B239" s="1">
        <f t="shared" si="28"/>
        <v>1.04</v>
      </c>
      <c r="C239" s="1">
        <f t="shared" si="29"/>
        <v>1</v>
      </c>
      <c r="D239" s="1">
        <f>B239-A220</f>
        <v>4.8619580959449324</v>
      </c>
      <c r="E239" s="1">
        <f>C239-B220</f>
        <v>0.51</v>
      </c>
      <c r="F239" s="1">
        <f t="shared" si="30"/>
        <v>23.898736526724473</v>
      </c>
      <c r="G239" s="1">
        <f>IF(F239&gt;A221, 0, 1)</f>
        <v>0</v>
      </c>
      <c r="H239" s="1">
        <f t="shared" si="31"/>
        <v>0</v>
      </c>
      <c r="I239" s="1">
        <f t="shared" si="32"/>
        <v>0</v>
      </c>
      <c r="J239" s="1" t="b">
        <f>SQRT(F239)&lt;B221</f>
        <v>0</v>
      </c>
    </row>
    <row r="240" spans="1:10" x14ac:dyDescent="0.3">
      <c r="A240" s="1">
        <v>16</v>
      </c>
      <c r="B240" s="1">
        <f t="shared" si="28"/>
        <v>1.0856637061435916</v>
      </c>
      <c r="C240" s="1">
        <f t="shared" si="29"/>
        <v>1.04</v>
      </c>
      <c r="D240" s="1">
        <f>B240-A220</f>
        <v>4.9076218020885243</v>
      </c>
      <c r="E240" s="1">
        <f>C240-B220</f>
        <v>0.55000000000000004</v>
      </c>
      <c r="F240" s="1">
        <f t="shared" si="30"/>
        <v>24.387251752334613</v>
      </c>
      <c r="G240" s="1">
        <f>IF(F240&gt;A221, 0, 1)</f>
        <v>0</v>
      </c>
      <c r="H240" s="1">
        <f t="shared" si="31"/>
        <v>0</v>
      </c>
      <c r="I240" s="1">
        <f t="shared" si="32"/>
        <v>0</v>
      </c>
      <c r="J240" s="1" t="b">
        <f>SQRT(F240)&lt;B221</f>
        <v>0</v>
      </c>
    </row>
    <row r="241" spans="1:10" x14ac:dyDescent="0.3">
      <c r="A241" s="1">
        <v>17</v>
      </c>
      <c r="B241" s="1">
        <f t="shared" si="28"/>
        <v>1.1256637061435917</v>
      </c>
      <c r="C241" s="1">
        <f t="shared" si="29"/>
        <v>1.04</v>
      </c>
      <c r="D241" s="1">
        <f>B241-A220</f>
        <v>4.9476218020885243</v>
      </c>
      <c r="E241" s="1">
        <f>C241-B220</f>
        <v>0.55000000000000004</v>
      </c>
      <c r="F241" s="1">
        <f t="shared" si="30"/>
        <v>24.781461496501695</v>
      </c>
      <c r="G241" s="1">
        <f>IF(F241&gt;A221, 0, 1)</f>
        <v>0</v>
      </c>
      <c r="H241" s="1">
        <f t="shared" si="31"/>
        <v>0</v>
      </c>
      <c r="I241" s="1">
        <f t="shared" si="32"/>
        <v>0</v>
      </c>
      <c r="J241" s="1" t="b">
        <f>SQRT(F241)&lt;B221</f>
        <v>0</v>
      </c>
    </row>
    <row r="242" spans="1:10" x14ac:dyDescent="0.3">
      <c r="A242" s="1">
        <v>18</v>
      </c>
      <c r="B242" s="1">
        <f t="shared" si="28"/>
        <v>1.1656637061435917</v>
      </c>
      <c r="C242" s="1">
        <f t="shared" si="29"/>
        <v>1.04</v>
      </c>
      <c r="D242" s="1">
        <f>B242-A220</f>
        <v>4.9876218020885243</v>
      </c>
      <c r="E242" s="1">
        <f>C242-B220</f>
        <v>0.55000000000000004</v>
      </c>
      <c r="F242" s="1">
        <f t="shared" si="30"/>
        <v>25.178871240668776</v>
      </c>
      <c r="G242" s="1">
        <f>IF(F242&gt;A221, 0, 1)</f>
        <v>0</v>
      </c>
      <c r="H242" s="1">
        <f t="shared" si="31"/>
        <v>0</v>
      </c>
      <c r="I242" s="1">
        <f t="shared" si="32"/>
        <v>0</v>
      </c>
      <c r="J242" s="1" t="b">
        <f>SQRT(F242)&lt;B221</f>
        <v>0</v>
      </c>
    </row>
    <row r="243" spans="1:10" x14ac:dyDescent="0.3">
      <c r="A243" s="1">
        <v>19</v>
      </c>
      <c r="B243" s="1">
        <f t="shared" si="28"/>
        <v>0.62725666117691858</v>
      </c>
      <c r="C243" s="1">
        <f t="shared" si="29"/>
        <v>0.91</v>
      </c>
      <c r="D243" s="1">
        <f>B243-A220</f>
        <v>4.449214757121851</v>
      </c>
      <c r="E243" s="1">
        <f>C243-B220</f>
        <v>0.42000000000000004</v>
      </c>
      <c r="F243" s="1">
        <f t="shared" si="30"/>
        <v>19.971911954990851</v>
      </c>
      <c r="G243" s="1">
        <f>IF(F243&gt;A221, 0, 1)</f>
        <v>0</v>
      </c>
      <c r="H243" s="1">
        <f t="shared" si="31"/>
        <v>0</v>
      </c>
      <c r="I243" s="1">
        <f t="shared" si="32"/>
        <v>0</v>
      </c>
      <c r="J243" s="1" t="b">
        <f>SQRT(F243)&lt;B221</f>
        <v>0</v>
      </c>
    </row>
    <row r="244" spans="1:10" x14ac:dyDescent="0.3">
      <c r="A244" s="1">
        <v>20</v>
      </c>
      <c r="B244" s="1">
        <f t="shared" si="28"/>
        <v>0.71725666117691866</v>
      </c>
      <c r="C244" s="1">
        <f t="shared" si="29"/>
        <v>0.91</v>
      </c>
      <c r="D244" s="1">
        <f>B244-A220</f>
        <v>4.5392147571218509</v>
      </c>
      <c r="E244" s="1">
        <f>C244-B220</f>
        <v>0.42000000000000004</v>
      </c>
      <c r="F244" s="1">
        <f t="shared" si="30"/>
        <v>20.780870611272785</v>
      </c>
      <c r="G244" s="1">
        <f>IF(F244&gt;A221, 0, 1)</f>
        <v>0</v>
      </c>
      <c r="H244" s="1">
        <f t="shared" si="31"/>
        <v>0</v>
      </c>
      <c r="I244" s="1">
        <f t="shared" si="32"/>
        <v>0</v>
      </c>
      <c r="J244" s="1" t="b">
        <f>SQRT(F244)&lt;B221</f>
        <v>0</v>
      </c>
    </row>
    <row r="245" spans="1:10" x14ac:dyDescent="0.3">
      <c r="A245" s="1">
        <v>21</v>
      </c>
      <c r="B245" s="1">
        <f t="shared" si="28"/>
        <v>0.80725666117691874</v>
      </c>
      <c r="C245" s="1">
        <f t="shared" si="29"/>
        <v>0.91</v>
      </c>
      <c r="D245" s="1">
        <f>B245-A220</f>
        <v>4.6292147571218507</v>
      </c>
      <c r="E245" s="1">
        <f>C245-B220</f>
        <v>0.42000000000000004</v>
      </c>
      <c r="F245" s="1">
        <f t="shared" si="30"/>
        <v>21.606029267554717</v>
      </c>
      <c r="G245" s="1">
        <f>IF(F245&gt;A221, 0, 1)</f>
        <v>0</v>
      </c>
      <c r="H245" s="1">
        <f t="shared" si="31"/>
        <v>0</v>
      </c>
      <c r="I245" s="1">
        <f t="shared" si="32"/>
        <v>0</v>
      </c>
      <c r="J245" s="1" t="b">
        <f>SQRT(F245)&lt;B221</f>
        <v>0</v>
      </c>
    </row>
    <row r="246" spans="1:10" x14ac:dyDescent="0.3">
      <c r="A246" s="1">
        <v>22</v>
      </c>
      <c r="B246" s="1">
        <f t="shared" si="28"/>
        <v>0.91</v>
      </c>
      <c r="C246" s="1">
        <f t="shared" si="29"/>
        <v>1</v>
      </c>
      <c r="D246" s="1">
        <f>B246-A220</f>
        <v>4.7319580959449326</v>
      </c>
      <c r="E246" s="1">
        <f>C246-B220</f>
        <v>0.51</v>
      </c>
      <c r="F246" s="1">
        <f t="shared" si="30"/>
        <v>22.651527421778791</v>
      </c>
      <c r="G246" s="1">
        <f>IF(F246&gt;A221, 0, 1)</f>
        <v>0</v>
      </c>
      <c r="H246" s="1">
        <f t="shared" si="31"/>
        <v>0</v>
      </c>
      <c r="I246" s="1">
        <f t="shared" si="32"/>
        <v>0</v>
      </c>
      <c r="J246" s="1" t="b">
        <f>SQRT(F246)&lt;B221</f>
        <v>0</v>
      </c>
    </row>
    <row r="247" spans="1:10" x14ac:dyDescent="0.3">
      <c r="A247" s="1">
        <v>23</v>
      </c>
      <c r="B247" s="1">
        <f t="shared" si="28"/>
        <v>1</v>
      </c>
      <c r="C247" s="1">
        <f t="shared" si="29"/>
        <v>1</v>
      </c>
      <c r="D247" s="1">
        <f>B247-A220</f>
        <v>4.8219580959449324</v>
      </c>
      <c r="E247" s="1">
        <f>C247-B220</f>
        <v>0.51</v>
      </c>
      <c r="F247" s="1">
        <f t="shared" si="30"/>
        <v>23.511379879048878</v>
      </c>
      <c r="G247" s="1">
        <f>IF(F247&gt;A221, 0, 1)</f>
        <v>0</v>
      </c>
      <c r="H247" s="1">
        <f t="shared" si="31"/>
        <v>0</v>
      </c>
      <c r="I247" s="1">
        <f t="shared" si="32"/>
        <v>0</v>
      </c>
      <c r="J247" s="1" t="b">
        <f>SQRT(F247)&lt;B221</f>
        <v>0</v>
      </c>
    </row>
    <row r="248" spans="1:10" x14ac:dyDescent="0.3">
      <c r="A248" s="1">
        <v>24</v>
      </c>
      <c r="B248" s="1">
        <f t="shared" si="28"/>
        <v>1.0900000000000001</v>
      </c>
      <c r="C248" s="1">
        <f t="shared" si="29"/>
        <v>1</v>
      </c>
      <c r="D248" s="1">
        <f>B248-A220</f>
        <v>4.9119580959449323</v>
      </c>
      <c r="E248" s="1">
        <f>C248-B220</f>
        <v>0.51</v>
      </c>
      <c r="F248" s="1">
        <f t="shared" si="30"/>
        <v>24.387432336318966</v>
      </c>
      <c r="G248" s="1">
        <f>IF(F248&gt;A221, 0, 1)</f>
        <v>0</v>
      </c>
      <c r="H248" s="1">
        <f t="shared" si="31"/>
        <v>0</v>
      </c>
      <c r="I248" s="1">
        <f t="shared" si="32"/>
        <v>0</v>
      </c>
      <c r="J248" s="1" t="b">
        <f>SQRT(F248)&lt;B221</f>
        <v>0</v>
      </c>
    </row>
    <row r="249" spans="1:10" x14ac:dyDescent="0.3">
      <c r="A249" s="1">
        <v>25</v>
      </c>
      <c r="B249" s="1">
        <f t="shared" si="28"/>
        <v>1.1927433388230815</v>
      </c>
      <c r="C249" s="1">
        <f t="shared" si="29"/>
        <v>1.0900000000000001</v>
      </c>
      <c r="D249" s="1">
        <f>B249-A220</f>
        <v>5.0147014347680141</v>
      </c>
      <c r="E249" s="1">
        <f>C249-B220</f>
        <v>0.60000000000000009</v>
      </c>
      <c r="F249" s="1">
        <f t="shared" si="30"/>
        <v>25.507230479864379</v>
      </c>
      <c r="G249" s="1">
        <f>IF(F249&gt;A221, 0, 1)</f>
        <v>0</v>
      </c>
      <c r="H249" s="1">
        <f t="shared" si="31"/>
        <v>0</v>
      </c>
      <c r="I249" s="1">
        <f t="shared" si="32"/>
        <v>0</v>
      </c>
      <c r="J249" s="1" t="b">
        <f>SQRT(F249)&lt;B221</f>
        <v>0</v>
      </c>
    </row>
    <row r="250" spans="1:10" x14ac:dyDescent="0.3">
      <c r="A250" s="1">
        <v>26</v>
      </c>
      <c r="B250" s="1">
        <f t="shared" si="28"/>
        <v>1.2827433388230813</v>
      </c>
      <c r="C250" s="1">
        <f t="shared" si="29"/>
        <v>1.0900000000000001</v>
      </c>
      <c r="D250" s="1">
        <f>B250-A220</f>
        <v>5.104701434768014</v>
      </c>
      <c r="E250" s="1">
        <f>C250-B220</f>
        <v>0.60000000000000009</v>
      </c>
      <c r="F250" s="1">
        <f t="shared" si="30"/>
        <v>26.417976738122618</v>
      </c>
      <c r="G250" s="1">
        <f>IF(F250&gt;A221, 0, 1)</f>
        <v>0</v>
      </c>
      <c r="H250" s="1">
        <f t="shared" si="31"/>
        <v>0</v>
      </c>
      <c r="I250" s="1">
        <f t="shared" si="32"/>
        <v>0</v>
      </c>
      <c r="J250" s="1" t="b">
        <f>SQRT(F250)&lt;B221</f>
        <v>0</v>
      </c>
    </row>
    <row r="251" spans="1:10" x14ac:dyDescent="0.3">
      <c r="A251" s="1">
        <v>27</v>
      </c>
      <c r="B251" s="1">
        <f t="shared" si="28"/>
        <v>1.3727433388230814</v>
      </c>
      <c r="C251" s="1">
        <f t="shared" si="29"/>
        <v>1.0900000000000001</v>
      </c>
      <c r="D251" s="1">
        <f>B251-A220</f>
        <v>5.1947014347680138</v>
      </c>
      <c r="E251" s="1">
        <f>C251-B220</f>
        <v>0.60000000000000009</v>
      </c>
      <c r="F251" s="1">
        <f t="shared" si="30"/>
        <v>27.344922996380859</v>
      </c>
      <c r="G251" s="1">
        <f>IF(F251&gt;A221, 0, 1)</f>
        <v>0</v>
      </c>
      <c r="H251" s="1">
        <f t="shared" si="31"/>
        <v>0</v>
      </c>
      <c r="I251" s="1">
        <f t="shared" si="32"/>
        <v>0</v>
      </c>
      <c r="J251" s="1" t="b">
        <f>SQRT(F251)&lt;B221</f>
        <v>0</v>
      </c>
    </row>
    <row r="252" spans="1:10" x14ac:dyDescent="0.3">
      <c r="A252" s="1">
        <v>28</v>
      </c>
      <c r="B252" s="1">
        <f t="shared" si="28"/>
        <v>0.33734517542563303</v>
      </c>
      <c r="C252" s="1">
        <f t="shared" si="29"/>
        <v>0.84</v>
      </c>
      <c r="D252" s="1">
        <f>B252-A220</f>
        <v>4.1593032713705655</v>
      </c>
      <c r="E252" s="1">
        <f>C252-B220</f>
        <v>0.35</v>
      </c>
      <c r="F252" s="1">
        <f t="shared" si="30"/>
        <v>17.422303703233887</v>
      </c>
      <c r="G252" s="1">
        <f>IF(F252&gt;A221, 0, 1)</f>
        <v>0</v>
      </c>
      <c r="H252" s="1">
        <f t="shared" si="31"/>
        <v>0</v>
      </c>
      <c r="I252" s="1">
        <f t="shared" si="32"/>
        <v>0</v>
      </c>
      <c r="J252" s="1" t="b">
        <f>SQRT(F252)&lt;B221</f>
        <v>0</v>
      </c>
    </row>
    <row r="253" spans="1:10" x14ac:dyDescent="0.3">
      <c r="A253" s="1">
        <v>29</v>
      </c>
      <c r="B253" s="1">
        <f t="shared" si="28"/>
        <v>0.49734517542563306</v>
      </c>
      <c r="C253" s="1">
        <f t="shared" si="29"/>
        <v>0.84</v>
      </c>
      <c r="D253" s="1">
        <f>B253-A220</f>
        <v>4.3193032713705657</v>
      </c>
      <c r="E253" s="1">
        <f>C253-B220</f>
        <v>0.35</v>
      </c>
      <c r="F253" s="1">
        <f t="shared" si="30"/>
        <v>18.778880750072471</v>
      </c>
      <c r="G253" s="1">
        <f>IF(F253&gt;A221, 0, 1)</f>
        <v>0</v>
      </c>
      <c r="H253" s="1">
        <f t="shared" si="31"/>
        <v>0</v>
      </c>
      <c r="I253" s="1">
        <f t="shared" si="32"/>
        <v>0</v>
      </c>
      <c r="J253" s="1" t="b">
        <f>SQRT(F253)&lt;B221</f>
        <v>0</v>
      </c>
    </row>
    <row r="254" spans="1:10" x14ac:dyDescent="0.3">
      <c r="A254" s="1">
        <v>30</v>
      </c>
      <c r="B254" s="1">
        <f t="shared" si="28"/>
        <v>0.65734517542563298</v>
      </c>
      <c r="C254" s="1">
        <f t="shared" si="29"/>
        <v>0.84</v>
      </c>
      <c r="D254" s="1">
        <f>B254-A220</f>
        <v>4.4793032713705649</v>
      </c>
      <c r="E254" s="1">
        <f>C254-B220</f>
        <v>0.35</v>
      </c>
      <c r="F254" s="1">
        <f t="shared" si="30"/>
        <v>20.186657796911042</v>
      </c>
      <c r="G254" s="1">
        <f>IF(F254&gt;A221, 0, 1)</f>
        <v>0</v>
      </c>
      <c r="H254" s="1">
        <f t="shared" si="31"/>
        <v>0</v>
      </c>
      <c r="I254" s="1">
        <f t="shared" si="32"/>
        <v>0</v>
      </c>
      <c r="J254" s="1" t="b">
        <f>SQRT(F254)&lt;B221</f>
        <v>0</v>
      </c>
    </row>
    <row r="255" spans="1:10" x14ac:dyDescent="0.3">
      <c r="A255" s="1">
        <v>31</v>
      </c>
      <c r="B255" s="1">
        <f t="shared" si="28"/>
        <v>0.84</v>
      </c>
      <c r="C255" s="1">
        <f t="shared" si="29"/>
        <v>1</v>
      </c>
      <c r="D255" s="1">
        <f>B255-A220</f>
        <v>4.6619580959449323</v>
      </c>
      <c r="E255" s="1">
        <f>C255-B220</f>
        <v>0.51</v>
      </c>
      <c r="F255" s="1">
        <f t="shared" si="30"/>
        <v>21.9939532883465</v>
      </c>
      <c r="G255" s="1">
        <f>IF(F255&gt;A221, 0, 1)</f>
        <v>0</v>
      </c>
      <c r="H255" s="1">
        <f t="shared" si="31"/>
        <v>0</v>
      </c>
      <c r="I255" s="1">
        <f t="shared" si="32"/>
        <v>0</v>
      </c>
      <c r="J255" s="1" t="b">
        <f>SQRT(F255)&lt;B221</f>
        <v>0</v>
      </c>
    </row>
    <row r="256" spans="1:10" x14ac:dyDescent="0.3">
      <c r="A256" s="1">
        <v>32</v>
      </c>
      <c r="B256" s="1">
        <f t="shared" si="28"/>
        <v>1</v>
      </c>
      <c r="C256" s="1">
        <f t="shared" si="29"/>
        <v>1</v>
      </c>
      <c r="D256" s="1">
        <f>B256-A220</f>
        <v>4.8219580959449324</v>
      </c>
      <c r="E256" s="1">
        <f>C256-B220</f>
        <v>0.51</v>
      </c>
      <c r="F256" s="1">
        <f t="shared" si="30"/>
        <v>23.511379879048878</v>
      </c>
      <c r="G256" s="1">
        <f>IF(F256&gt;A221, 0, 1)</f>
        <v>0</v>
      </c>
      <c r="H256" s="1">
        <f t="shared" si="31"/>
        <v>0</v>
      </c>
      <c r="I256" s="1">
        <f t="shared" si="32"/>
        <v>0</v>
      </c>
      <c r="J256" s="1" t="b">
        <f>SQRT(F256)&lt;B221</f>
        <v>0</v>
      </c>
    </row>
    <row r="257" spans="1:10" x14ac:dyDescent="0.3">
      <c r="A257" s="1">
        <v>33</v>
      </c>
      <c r="B257" s="1">
        <f t="shared" si="28"/>
        <v>1.1599999999999999</v>
      </c>
      <c r="C257" s="1">
        <f t="shared" si="29"/>
        <v>1</v>
      </c>
      <c r="D257" s="1">
        <f>B257-A220</f>
        <v>4.9819580959449326</v>
      </c>
      <c r="E257" s="1">
        <f>C257-B220</f>
        <v>0.51</v>
      </c>
      <c r="F257" s="1">
        <f t="shared" si="30"/>
        <v>25.080006469751257</v>
      </c>
      <c r="G257" s="1">
        <f>IF(F257&gt;A221, 0, 1)</f>
        <v>0</v>
      </c>
      <c r="H257" s="1">
        <f t="shared" si="31"/>
        <v>0</v>
      </c>
      <c r="I257" s="1">
        <f t="shared" si="32"/>
        <v>0</v>
      </c>
      <c r="J257" s="1" t="b">
        <f>SQRT(F257)&lt;B221</f>
        <v>0</v>
      </c>
    </row>
    <row r="258" spans="1:10" x14ac:dyDescent="0.3">
      <c r="A258" s="1">
        <v>34</v>
      </c>
      <c r="B258" s="1">
        <f t="shared" si="28"/>
        <v>1.342654824574367</v>
      </c>
      <c r="C258" s="1">
        <f t="shared" si="29"/>
        <v>1.1599999999999999</v>
      </c>
      <c r="D258" s="1">
        <f>B258-A220</f>
        <v>5.1646129205192999</v>
      </c>
      <c r="E258" s="1">
        <f>C258-B220</f>
        <v>0.66999999999999993</v>
      </c>
      <c r="F258" s="1">
        <f t="shared" si="30"/>
        <v>27.122126618794891</v>
      </c>
      <c r="G258" s="1">
        <f>IF(F258&gt;A221, 0, 1)</f>
        <v>0</v>
      </c>
      <c r="H258" s="1">
        <f t="shared" si="31"/>
        <v>0</v>
      </c>
      <c r="I258" s="1">
        <f t="shared" si="32"/>
        <v>0</v>
      </c>
      <c r="J258" s="1" t="b">
        <f>SQRT(F258)&lt;B221</f>
        <v>0</v>
      </c>
    </row>
    <row r="259" spans="1:10" x14ac:dyDescent="0.3">
      <c r="A259" s="1">
        <v>35</v>
      </c>
      <c r="B259" s="1">
        <f t="shared" si="28"/>
        <v>1.5026548245743669</v>
      </c>
      <c r="C259" s="1">
        <f t="shared" si="29"/>
        <v>1.1599999999999999</v>
      </c>
      <c r="D259" s="1">
        <f>B259-A220</f>
        <v>5.3246129205192991</v>
      </c>
      <c r="E259" s="1">
        <f>C259-B220</f>
        <v>0.66999999999999993</v>
      </c>
      <c r="F259" s="1">
        <f t="shared" si="30"/>
        <v>28.800402753361059</v>
      </c>
      <c r="G259" s="1">
        <f>IF(F259&gt;A221, 0, 1)</f>
        <v>0</v>
      </c>
      <c r="H259" s="1">
        <f t="shared" si="31"/>
        <v>0</v>
      </c>
      <c r="I259" s="1">
        <f t="shared" si="32"/>
        <v>0</v>
      </c>
      <c r="J259" s="1" t="b">
        <f>SQRT(F259)&lt;B221</f>
        <v>0</v>
      </c>
    </row>
    <row r="260" spans="1:10" x14ac:dyDescent="0.3">
      <c r="A260" s="1">
        <v>36</v>
      </c>
      <c r="B260" s="1">
        <f t="shared" si="28"/>
        <v>1.6626548245743669</v>
      </c>
      <c r="C260" s="1">
        <f t="shared" si="29"/>
        <v>1.1599999999999999</v>
      </c>
      <c r="D260" s="1">
        <f>B260-A220</f>
        <v>5.4846129205192993</v>
      </c>
      <c r="E260" s="1">
        <f>C260-B220</f>
        <v>0.66999999999999993</v>
      </c>
      <c r="F260" s="1">
        <f t="shared" si="30"/>
        <v>30.529878887927236</v>
      </c>
      <c r="G260" s="1">
        <f>IF(F260&gt;A221, 0, 1)</f>
        <v>0</v>
      </c>
      <c r="H260" s="1">
        <f t="shared" si="31"/>
        <v>0</v>
      </c>
      <c r="I260" s="1">
        <f t="shared" si="32"/>
        <v>0</v>
      </c>
      <c r="J260" s="1" t="b">
        <f>SQRT(F260)&lt;B221</f>
        <v>0</v>
      </c>
    </row>
    <row r="261" spans="1:10" x14ac:dyDescent="0.3">
      <c r="A261" s="1">
        <v>37</v>
      </c>
      <c r="B261" s="1">
        <f t="shared" si="28"/>
        <v>-3.5398163397448279E-2</v>
      </c>
      <c r="C261" s="1">
        <f t="shared" si="29"/>
        <v>0.75</v>
      </c>
      <c r="D261" s="1">
        <f>B261-A220</f>
        <v>3.7865599325474841</v>
      </c>
      <c r="E261" s="1">
        <f>C261-B220</f>
        <v>0.26</v>
      </c>
      <c r="F261" s="1">
        <f t="shared" si="30"/>
        <v>14.405636122774007</v>
      </c>
      <c r="G261" s="1">
        <f>IF(F261&gt;A221, 0, 1)</f>
        <v>0</v>
      </c>
      <c r="H261" s="1">
        <f t="shared" si="31"/>
        <v>0</v>
      </c>
      <c r="I261" s="1">
        <f t="shared" si="32"/>
        <v>0</v>
      </c>
      <c r="J261" s="1" t="b">
        <f>SQRT(F261)&lt;B221</f>
        <v>0</v>
      </c>
    </row>
    <row r="262" spans="1:10" x14ac:dyDescent="0.3">
      <c r="A262" s="1">
        <v>38</v>
      </c>
      <c r="B262" s="1">
        <f t="shared" si="28"/>
        <v>0.21460183660255172</v>
      </c>
      <c r="C262" s="1">
        <f t="shared" si="29"/>
        <v>0.75</v>
      </c>
      <c r="D262" s="1">
        <f>B262-A220</f>
        <v>4.0365599325474841</v>
      </c>
      <c r="E262" s="1">
        <f>C262-B220</f>
        <v>0.26</v>
      </c>
      <c r="F262" s="1">
        <f t="shared" si="30"/>
        <v>16.361416089047747</v>
      </c>
      <c r="G262" s="1">
        <f>IF(F262&gt;A221, 0, 1)</f>
        <v>0</v>
      </c>
      <c r="H262" s="1">
        <f t="shared" si="31"/>
        <v>0</v>
      </c>
      <c r="I262" s="1">
        <f t="shared" si="32"/>
        <v>0</v>
      </c>
      <c r="J262" s="1" t="b">
        <f>SQRT(F262)&lt;B221</f>
        <v>0</v>
      </c>
    </row>
    <row r="263" spans="1:10" x14ac:dyDescent="0.3">
      <c r="A263" s="1">
        <v>39</v>
      </c>
      <c r="B263" s="1">
        <f t="shared" si="28"/>
        <v>0.46460183660255172</v>
      </c>
      <c r="C263" s="1">
        <f t="shared" si="29"/>
        <v>0.75</v>
      </c>
      <c r="D263" s="1">
        <f>B263-A220</f>
        <v>4.2865599325474841</v>
      </c>
      <c r="E263" s="1">
        <f>C263-B220</f>
        <v>0.26</v>
      </c>
      <c r="F263" s="1">
        <f t="shared" si="30"/>
        <v>18.442196055321489</v>
      </c>
      <c r="G263" s="1">
        <f>IF(F263&gt;A221, 0, 1)</f>
        <v>0</v>
      </c>
      <c r="H263" s="1">
        <f t="shared" si="31"/>
        <v>0</v>
      </c>
      <c r="I263" s="1">
        <f t="shared" si="32"/>
        <v>0</v>
      </c>
      <c r="J263" s="1" t="b">
        <f>SQRT(F263)&lt;B221</f>
        <v>0</v>
      </c>
    </row>
    <row r="264" spans="1:10" x14ac:dyDescent="0.3">
      <c r="A264" s="1">
        <v>40</v>
      </c>
      <c r="B264" s="1">
        <f t="shared" si="28"/>
        <v>0.75</v>
      </c>
      <c r="C264" s="1">
        <f t="shared" si="29"/>
        <v>1</v>
      </c>
      <c r="D264" s="1">
        <f>B264-A220</f>
        <v>4.5719580959449324</v>
      </c>
      <c r="E264" s="1">
        <f>C264-B220</f>
        <v>0.51</v>
      </c>
      <c r="F264" s="1">
        <f t="shared" si="30"/>
        <v>21.162900831076414</v>
      </c>
      <c r="G264" s="1">
        <f>IF(F264&gt;A221, 0, 1)</f>
        <v>0</v>
      </c>
      <c r="H264" s="1">
        <f t="shared" si="31"/>
        <v>0</v>
      </c>
      <c r="I264" s="1">
        <f t="shared" si="32"/>
        <v>0</v>
      </c>
      <c r="J264" s="1" t="b">
        <f>SQRT(F264)&lt;B221</f>
        <v>0</v>
      </c>
    </row>
    <row r="265" spans="1:10" x14ac:dyDescent="0.3">
      <c r="A265" s="1">
        <v>41</v>
      </c>
      <c r="B265" s="1">
        <f t="shared" si="28"/>
        <v>1</v>
      </c>
      <c r="C265" s="1">
        <f t="shared" si="29"/>
        <v>1</v>
      </c>
      <c r="D265" s="1">
        <f>B265-A220</f>
        <v>4.8219580959449324</v>
      </c>
      <c r="E265" s="1">
        <f>C265-B220</f>
        <v>0.51</v>
      </c>
      <c r="F265" s="1">
        <f t="shared" si="30"/>
        <v>23.511379879048878</v>
      </c>
      <c r="G265" s="1">
        <f>IF(F265&gt;A221, 0, 1)</f>
        <v>0</v>
      </c>
      <c r="H265" s="1">
        <f t="shared" si="31"/>
        <v>0</v>
      </c>
      <c r="I265" s="1">
        <f t="shared" si="32"/>
        <v>0</v>
      </c>
      <c r="J265" s="1" t="b">
        <f>SQRT(F265)&lt;B221</f>
        <v>0</v>
      </c>
    </row>
    <row r="266" spans="1:10" x14ac:dyDescent="0.3">
      <c r="A266" s="1">
        <v>42</v>
      </c>
      <c r="B266" s="1">
        <f t="shared" si="28"/>
        <v>1.25</v>
      </c>
      <c r="C266" s="1">
        <f t="shared" si="29"/>
        <v>1</v>
      </c>
      <c r="D266" s="1">
        <f>B266-A220</f>
        <v>5.0719580959449324</v>
      </c>
      <c r="E266" s="1">
        <f>C266-B220</f>
        <v>0.51</v>
      </c>
      <c r="F266" s="1">
        <f t="shared" si="30"/>
        <v>25.984858927021346</v>
      </c>
      <c r="G266" s="1">
        <f>IF(F266&gt;A221, 0, 1)</f>
        <v>0</v>
      </c>
      <c r="H266" s="1">
        <f t="shared" si="31"/>
        <v>0</v>
      </c>
      <c r="I266" s="1">
        <f t="shared" si="32"/>
        <v>0</v>
      </c>
      <c r="J266" s="1" t="b">
        <f>SQRT(F266)&lt;B221</f>
        <v>0</v>
      </c>
    </row>
    <row r="267" spans="1:10" x14ac:dyDescent="0.3">
      <c r="A267" s="1">
        <v>43</v>
      </c>
      <c r="B267" s="1">
        <f t="shared" si="28"/>
        <v>1.5353981633974483</v>
      </c>
      <c r="C267" s="1">
        <f t="shared" si="29"/>
        <v>1.25</v>
      </c>
      <c r="D267" s="1">
        <f>B267-A220</f>
        <v>5.3573562593423807</v>
      </c>
      <c r="E267" s="1">
        <f>C267-B220</f>
        <v>0.76</v>
      </c>
      <c r="F267" s="1">
        <f t="shared" si="30"/>
        <v>29.278866089514985</v>
      </c>
      <c r="G267" s="1">
        <f>IF(F267&gt;A221, 0, 1)</f>
        <v>0</v>
      </c>
      <c r="H267" s="1">
        <f t="shared" si="31"/>
        <v>0</v>
      </c>
      <c r="I267" s="1">
        <f t="shared" si="32"/>
        <v>0</v>
      </c>
      <c r="J267" s="1" t="b">
        <f>SQRT(F267)&lt;B221</f>
        <v>0</v>
      </c>
    </row>
    <row r="268" spans="1:10" x14ac:dyDescent="0.3">
      <c r="A268" s="1">
        <v>44</v>
      </c>
      <c r="B268" s="1">
        <f t="shared" si="28"/>
        <v>1.7853981633974483</v>
      </c>
      <c r="C268" s="1">
        <f t="shared" si="29"/>
        <v>1.25</v>
      </c>
      <c r="D268" s="1">
        <f>B268-A220</f>
        <v>5.6073562593423807</v>
      </c>
      <c r="E268" s="1">
        <f>C268-B220</f>
        <v>0.76</v>
      </c>
      <c r="F268" s="1">
        <f t="shared" si="30"/>
        <v>32.020044219186175</v>
      </c>
      <c r="G268" s="1">
        <f>IF(F268&gt;A221, 0, 1)</f>
        <v>0</v>
      </c>
      <c r="H268" s="1">
        <f t="shared" si="31"/>
        <v>0</v>
      </c>
      <c r="I268" s="1">
        <f t="shared" si="32"/>
        <v>0</v>
      </c>
      <c r="J268" s="1" t="b">
        <f>SQRT(F268)&lt;B221</f>
        <v>0</v>
      </c>
    </row>
    <row r="269" spans="1:10" x14ac:dyDescent="0.3">
      <c r="A269" s="1">
        <v>45</v>
      </c>
      <c r="B269" s="1">
        <f t="shared" si="28"/>
        <v>2.0353981633974483</v>
      </c>
      <c r="C269" s="1">
        <f t="shared" si="29"/>
        <v>1.25</v>
      </c>
      <c r="D269" s="1">
        <f>B269-A220</f>
        <v>5.8573562593423807</v>
      </c>
      <c r="E269" s="1">
        <f>C269-B220</f>
        <v>0.76</v>
      </c>
      <c r="F269" s="1">
        <f t="shared" si="30"/>
        <v>34.886222348857366</v>
      </c>
      <c r="G269" s="1">
        <f>IF(F269&gt;A221, 0, 1)</f>
        <v>0</v>
      </c>
      <c r="H269" s="1">
        <f t="shared" si="31"/>
        <v>0</v>
      </c>
      <c r="I269" s="1">
        <f t="shared" si="32"/>
        <v>0</v>
      </c>
      <c r="J269" s="1" t="b">
        <f>SQRT(F269)&lt;B221</f>
        <v>0</v>
      </c>
    </row>
    <row r="270" spans="1:10" x14ac:dyDescent="0.3">
      <c r="A270" s="1">
        <v>46</v>
      </c>
      <c r="B270" s="1">
        <f t="shared" si="28"/>
        <v>-0.49097335529232555</v>
      </c>
      <c r="C270" s="1">
        <f t="shared" si="29"/>
        <v>0.64</v>
      </c>
      <c r="D270" s="1">
        <f>B270-A220</f>
        <v>3.3309847406526067</v>
      </c>
      <c r="E270" s="1">
        <f>C270-B220</f>
        <v>0.15000000000000002</v>
      </c>
      <c r="F270" s="1">
        <f t="shared" si="30"/>
        <v>11.117959342460514</v>
      </c>
      <c r="G270" s="1">
        <f>IF(F270&gt;A221, 0, 1)</f>
        <v>0</v>
      </c>
      <c r="H270" s="1">
        <f t="shared" si="31"/>
        <v>0</v>
      </c>
      <c r="I270" s="1">
        <f t="shared" si="32"/>
        <v>0</v>
      </c>
      <c r="J270" s="1" t="b">
        <f>SQRT(F270)&lt;B221</f>
        <v>0</v>
      </c>
    </row>
    <row r="271" spans="1:10" x14ac:dyDescent="0.3">
      <c r="A271" s="1">
        <v>47</v>
      </c>
      <c r="B271" s="1">
        <f t="shared" si="28"/>
        <v>-0.13097335529232557</v>
      </c>
      <c r="C271" s="1">
        <f t="shared" si="29"/>
        <v>0.64</v>
      </c>
      <c r="D271" s="1">
        <f>B271-A220</f>
        <v>3.6909847406526071</v>
      </c>
      <c r="E271" s="1">
        <f>C271-B220</f>
        <v>0.15000000000000002</v>
      </c>
      <c r="F271" s="1">
        <f t="shared" si="30"/>
        <v>13.645868355730395</v>
      </c>
      <c r="G271" s="1">
        <f>IF(F271&gt;A221, 0, 1)</f>
        <v>0</v>
      </c>
      <c r="H271" s="1">
        <f t="shared" si="31"/>
        <v>0</v>
      </c>
      <c r="I271" s="1">
        <f t="shared" si="32"/>
        <v>0</v>
      </c>
      <c r="J271" s="1" t="b">
        <f>SQRT(F271)&lt;B221</f>
        <v>0</v>
      </c>
    </row>
    <row r="272" spans="1:10" x14ac:dyDescent="0.3">
      <c r="A272" s="1">
        <v>48</v>
      </c>
      <c r="B272" s="1">
        <f t="shared" si="28"/>
        <v>0.22902664470767431</v>
      </c>
      <c r="C272" s="1">
        <f t="shared" si="29"/>
        <v>0.64</v>
      </c>
      <c r="D272" s="1">
        <f>B272-A220</f>
        <v>4.0509847406526065</v>
      </c>
      <c r="E272" s="1">
        <f>C272-B220</f>
        <v>0.15000000000000002</v>
      </c>
      <c r="F272" s="1">
        <f t="shared" si="30"/>
        <v>16.432977369000266</v>
      </c>
      <c r="G272" s="1">
        <f>IF(F272&gt;A221, 0, 1)</f>
        <v>0</v>
      </c>
      <c r="H272" s="1">
        <f t="shared" si="31"/>
        <v>0</v>
      </c>
      <c r="I272" s="1">
        <f t="shared" si="32"/>
        <v>0</v>
      </c>
      <c r="J272" s="1" t="b">
        <f>SQRT(F272)&lt;B221</f>
        <v>0</v>
      </c>
    </row>
    <row r="273" spans="1:10" x14ac:dyDescent="0.3">
      <c r="A273" s="1">
        <v>49</v>
      </c>
      <c r="B273" s="1">
        <f t="shared" si="28"/>
        <v>0.64</v>
      </c>
      <c r="C273" s="1">
        <f t="shared" si="29"/>
        <v>1</v>
      </c>
      <c r="D273" s="1">
        <f>B273-A220</f>
        <v>4.4619580959449321</v>
      </c>
      <c r="E273" s="1">
        <f>C273-B220</f>
        <v>0.51</v>
      </c>
      <c r="F273" s="1">
        <f t="shared" si="30"/>
        <v>20.169170049968525</v>
      </c>
      <c r="G273" s="1">
        <f>IF(F273&gt;A221, 0, 1)</f>
        <v>0</v>
      </c>
      <c r="H273" s="1">
        <f t="shared" si="31"/>
        <v>0</v>
      </c>
      <c r="I273" s="1">
        <f t="shared" si="32"/>
        <v>0</v>
      </c>
      <c r="J273" s="1" t="b">
        <f>SQRT(F273)&lt;B221</f>
        <v>0</v>
      </c>
    </row>
    <row r="274" spans="1:10" x14ac:dyDescent="0.3">
      <c r="A274" s="1">
        <v>50</v>
      </c>
      <c r="B274" s="1">
        <f t="shared" si="28"/>
        <v>1</v>
      </c>
      <c r="C274" s="1">
        <f t="shared" si="29"/>
        <v>1</v>
      </c>
      <c r="D274" s="1">
        <f>B274-A220</f>
        <v>4.8219580959449324</v>
      </c>
      <c r="E274" s="1">
        <f>C274-B220</f>
        <v>0.51</v>
      </c>
      <c r="F274" s="1">
        <f t="shared" si="30"/>
        <v>23.511379879048878</v>
      </c>
      <c r="G274" s="1">
        <f>IF(F274&gt;A221, 0, 1)</f>
        <v>0</v>
      </c>
      <c r="H274" s="1">
        <f t="shared" si="31"/>
        <v>0</v>
      </c>
      <c r="I274" s="1">
        <f t="shared" si="32"/>
        <v>0</v>
      </c>
      <c r="J274" s="1" t="b">
        <f>SQRT(F274)&lt;B221</f>
        <v>0</v>
      </c>
    </row>
    <row r="275" spans="1:10" x14ac:dyDescent="0.3">
      <c r="A275" s="1">
        <v>51</v>
      </c>
      <c r="B275" s="1">
        <f t="shared" si="28"/>
        <v>1.3599999999999999</v>
      </c>
      <c r="C275" s="1">
        <f t="shared" si="29"/>
        <v>1</v>
      </c>
      <c r="D275" s="1">
        <f>B275-A220</f>
        <v>5.1819580959449318</v>
      </c>
      <c r="E275" s="1">
        <f>C275-B220</f>
        <v>0.51</v>
      </c>
      <c r="F275" s="1">
        <f t="shared" si="30"/>
        <v>27.112789708129224</v>
      </c>
      <c r="G275" s="1">
        <f>IF(F275&gt;A221, 0, 1)</f>
        <v>0</v>
      </c>
      <c r="H275" s="1">
        <f t="shared" si="31"/>
        <v>0</v>
      </c>
      <c r="I275" s="1">
        <f t="shared" si="32"/>
        <v>0</v>
      </c>
      <c r="J275" s="1" t="b">
        <f>SQRT(F275)&lt;B221</f>
        <v>0</v>
      </c>
    </row>
    <row r="276" spans="1:10" x14ac:dyDescent="0.3">
      <c r="A276" s="1">
        <v>52</v>
      </c>
      <c r="B276" s="1">
        <f t="shared" si="28"/>
        <v>1.7709733552923255</v>
      </c>
      <c r="C276" s="1">
        <f t="shared" si="29"/>
        <v>1.3599999999999999</v>
      </c>
      <c r="D276" s="1">
        <f>B276-A220</f>
        <v>5.5929314512372574</v>
      </c>
      <c r="E276" s="1">
        <f>C276-B220</f>
        <v>0.86999999999999988</v>
      </c>
      <c r="F276" s="1">
        <f t="shared" si="30"/>
        <v>32.037782218238895</v>
      </c>
      <c r="G276" s="1">
        <f>IF(F276&gt;A221, 0, 1)</f>
        <v>0</v>
      </c>
      <c r="H276" s="1">
        <f t="shared" si="31"/>
        <v>0</v>
      </c>
      <c r="I276" s="1">
        <f t="shared" si="32"/>
        <v>0</v>
      </c>
      <c r="J276" s="1" t="b">
        <f>SQRT(F276)&lt;B221</f>
        <v>0</v>
      </c>
    </row>
    <row r="277" spans="1:10" x14ac:dyDescent="0.3">
      <c r="A277" s="1">
        <v>53</v>
      </c>
      <c r="B277" s="1">
        <f t="shared" si="28"/>
        <v>2.1309733552923253</v>
      </c>
      <c r="C277" s="1">
        <f t="shared" si="29"/>
        <v>1.3599999999999999</v>
      </c>
      <c r="D277" s="1">
        <f>B277-A220</f>
        <v>5.9529314512372578</v>
      </c>
      <c r="E277" s="1">
        <f>C277-B220</f>
        <v>0.86999999999999988</v>
      </c>
      <c r="F277" s="1">
        <f t="shared" si="30"/>
        <v>36.194292863129725</v>
      </c>
      <c r="G277" s="1">
        <f>IF(F277&gt;A221, 0, 1)</f>
        <v>0</v>
      </c>
      <c r="H277" s="1">
        <f t="shared" si="31"/>
        <v>0</v>
      </c>
      <c r="I277" s="1">
        <f t="shared" si="32"/>
        <v>0</v>
      </c>
      <c r="J277" s="1" t="b">
        <f>SQRT(F277)&lt;B221</f>
        <v>0</v>
      </c>
    </row>
    <row r="278" spans="1:10" x14ac:dyDescent="0.3">
      <c r="A278" s="1">
        <v>54</v>
      </c>
      <c r="B278" s="1">
        <f t="shared" si="28"/>
        <v>2.4909733552923257</v>
      </c>
      <c r="C278" s="1">
        <f t="shared" si="29"/>
        <v>1.3599999999999999</v>
      </c>
      <c r="D278" s="1">
        <f>B278-A220</f>
        <v>6.3129314512372581</v>
      </c>
      <c r="E278" s="1">
        <f>C278-B220</f>
        <v>0.86999999999999988</v>
      </c>
      <c r="F278" s="1">
        <f t="shared" si="30"/>
        <v>40.610003508020554</v>
      </c>
      <c r="G278" s="1">
        <f>IF(F278&gt;A221, 0, 1)</f>
        <v>0</v>
      </c>
      <c r="H278" s="1">
        <f t="shared" si="31"/>
        <v>0</v>
      </c>
      <c r="I278" s="1">
        <f t="shared" si="32"/>
        <v>0</v>
      </c>
      <c r="J278" s="1" t="b">
        <f>SQRT(F278)&lt;B221</f>
        <v>0</v>
      </c>
    </row>
    <row r="279" spans="1:10" x14ac:dyDescent="0.3">
      <c r="A279" s="1">
        <v>55</v>
      </c>
      <c r="B279" s="1">
        <f t="shared" si="28"/>
        <v>-1.0293804002589986</v>
      </c>
      <c r="C279" s="1">
        <f t="shared" si="29"/>
        <v>0.51</v>
      </c>
      <c r="D279" s="1">
        <f>B279-A220</f>
        <v>2.7925776956859338</v>
      </c>
      <c r="E279" s="1">
        <f>C279-B220</f>
        <v>2.0000000000000018E-2</v>
      </c>
      <c r="F279" s="1">
        <f t="shared" si="30"/>
        <v>7.7988901864425602</v>
      </c>
      <c r="G279" s="1">
        <f>IF(F279&gt;A221, 0, 1)</f>
        <v>0</v>
      </c>
      <c r="H279" s="1">
        <f t="shared" si="31"/>
        <v>0</v>
      </c>
      <c r="I279" s="1">
        <f t="shared" si="32"/>
        <v>0</v>
      </c>
      <c r="J279" s="1" t="b">
        <f>SQRT(F279)&lt;B221</f>
        <v>0</v>
      </c>
    </row>
    <row r="280" spans="1:10" x14ac:dyDescent="0.3">
      <c r="A280" s="1">
        <v>56</v>
      </c>
      <c r="B280" s="1">
        <f t="shared" si="28"/>
        <v>-0.53938040025899858</v>
      </c>
      <c r="C280" s="1">
        <f t="shared" si="29"/>
        <v>0.51</v>
      </c>
      <c r="D280" s="1">
        <f>B280-A220</f>
        <v>3.2825776956859336</v>
      </c>
      <c r="E280" s="1">
        <f>C280-B220</f>
        <v>2.0000000000000018E-2</v>
      </c>
      <c r="F280" s="1">
        <f t="shared" si="30"/>
        <v>10.775716328214775</v>
      </c>
      <c r="G280" s="1">
        <f>IF(F280&gt;A221, 0, 1)</f>
        <v>0</v>
      </c>
      <c r="H280" s="1">
        <f t="shared" si="31"/>
        <v>0</v>
      </c>
      <c r="I280" s="1">
        <f t="shared" si="32"/>
        <v>0</v>
      </c>
      <c r="J280" s="1" t="b">
        <f>SQRT(F280)&lt;B221</f>
        <v>0</v>
      </c>
    </row>
    <row r="281" spans="1:10" x14ac:dyDescent="0.3">
      <c r="A281" s="1">
        <v>57</v>
      </c>
      <c r="B281" s="1">
        <f t="shared" si="28"/>
        <v>-4.9380400258998591E-2</v>
      </c>
      <c r="C281" s="1">
        <f t="shared" si="29"/>
        <v>0.51</v>
      </c>
      <c r="D281" s="1">
        <f>B281-A220</f>
        <v>3.7725776956859338</v>
      </c>
      <c r="E281" s="1">
        <f>C281-B220</f>
        <v>2.0000000000000018E-2</v>
      </c>
      <c r="F281" s="1">
        <f t="shared" si="30"/>
        <v>14.232742469986992</v>
      </c>
      <c r="G281" s="1">
        <f>IF(F281&gt;A221, 0, 1)</f>
        <v>0</v>
      </c>
      <c r="H281" s="1">
        <f t="shared" si="31"/>
        <v>0</v>
      </c>
      <c r="I281" s="1">
        <f t="shared" si="32"/>
        <v>0</v>
      </c>
      <c r="J281" s="1" t="b">
        <f>SQRT(F281)&lt;B221</f>
        <v>0</v>
      </c>
    </row>
    <row r="282" spans="1:10" x14ac:dyDescent="0.3">
      <c r="A282" s="1">
        <v>58</v>
      </c>
      <c r="B282" s="1">
        <f t="shared" si="28"/>
        <v>0.51</v>
      </c>
      <c r="C282" s="1">
        <f t="shared" si="29"/>
        <v>1</v>
      </c>
      <c r="D282" s="1">
        <f>B282-A220</f>
        <v>4.3319580959449322</v>
      </c>
      <c r="E282" s="1">
        <f>C282-B220</f>
        <v>0.51</v>
      </c>
      <c r="F282" s="1">
        <f t="shared" si="30"/>
        <v>19.025960945022845</v>
      </c>
      <c r="G282" s="1">
        <f>IF(F282&gt;A221, 0, 1)</f>
        <v>0</v>
      </c>
      <c r="H282" s="1">
        <f t="shared" si="31"/>
        <v>0</v>
      </c>
      <c r="I282" s="1">
        <f t="shared" si="32"/>
        <v>0</v>
      </c>
      <c r="J282" s="1" t="b">
        <f>SQRT(F282)&lt;B221</f>
        <v>0</v>
      </c>
    </row>
    <row r="283" spans="1:10" x14ac:dyDescent="0.3">
      <c r="A283" s="1">
        <v>59</v>
      </c>
      <c r="B283" s="1">
        <f t="shared" si="28"/>
        <v>1</v>
      </c>
      <c r="C283" s="1">
        <f t="shared" si="29"/>
        <v>1</v>
      </c>
      <c r="D283" s="1">
        <f>B283-A220</f>
        <v>4.8219580959449324</v>
      </c>
      <c r="E283" s="1">
        <f>C283-B220</f>
        <v>0.51</v>
      </c>
      <c r="F283" s="1">
        <f t="shared" si="30"/>
        <v>23.511379879048878</v>
      </c>
      <c r="G283" s="1">
        <f>IF(F283&gt;A221, 0, 1)</f>
        <v>0</v>
      </c>
      <c r="H283" s="1">
        <f t="shared" si="31"/>
        <v>0</v>
      </c>
      <c r="I283" s="1">
        <f t="shared" si="32"/>
        <v>0</v>
      </c>
      <c r="J283" s="1" t="b">
        <f>SQRT(F283)&lt;B221</f>
        <v>0</v>
      </c>
    </row>
    <row r="284" spans="1:10" x14ac:dyDescent="0.3">
      <c r="A284" s="1">
        <v>60</v>
      </c>
      <c r="B284" s="1">
        <f t="shared" si="28"/>
        <v>1.49</v>
      </c>
      <c r="C284" s="1">
        <f t="shared" si="29"/>
        <v>1</v>
      </c>
      <c r="D284" s="1">
        <f>B284-A220</f>
        <v>5.3119580959449326</v>
      </c>
      <c r="E284" s="1">
        <f>C284-B220</f>
        <v>0.51</v>
      </c>
      <c r="F284" s="1">
        <f t="shared" si="30"/>
        <v>28.476998813074914</v>
      </c>
      <c r="G284" s="1">
        <f>IF(F284&gt;A221, 0, 1)</f>
        <v>0</v>
      </c>
      <c r="H284" s="1">
        <f t="shared" si="31"/>
        <v>0</v>
      </c>
      <c r="I284" s="1">
        <f t="shared" si="32"/>
        <v>0</v>
      </c>
      <c r="J284" s="1" t="b">
        <f>SQRT(F284)&lt;B221</f>
        <v>0</v>
      </c>
    </row>
    <row r="285" spans="1:10" x14ac:dyDescent="0.3">
      <c r="A285" s="1">
        <v>61</v>
      </c>
      <c r="B285" s="1">
        <f t="shared" si="28"/>
        <v>2.0493804002589986</v>
      </c>
      <c r="C285" s="1">
        <f t="shared" si="29"/>
        <v>1.49</v>
      </c>
      <c r="D285" s="1">
        <f>B285-A220</f>
        <v>5.871338496203931</v>
      </c>
      <c r="E285" s="1">
        <f>C285-B220</f>
        <v>1</v>
      </c>
      <c r="F285" s="1">
        <f t="shared" si="30"/>
        <v>35.472615737006237</v>
      </c>
      <c r="G285" s="1">
        <f>IF(F285&gt;A221, 0, 1)</f>
        <v>0</v>
      </c>
      <c r="H285" s="1">
        <f t="shared" si="31"/>
        <v>0</v>
      </c>
      <c r="I285" s="1">
        <f t="shared" si="32"/>
        <v>0</v>
      </c>
      <c r="J285" s="1" t="b">
        <f>SQRT(F285)&lt;B221</f>
        <v>0</v>
      </c>
    </row>
    <row r="286" spans="1:10" x14ac:dyDescent="0.3">
      <c r="A286" s="1">
        <v>62</v>
      </c>
      <c r="B286" s="1">
        <f t="shared" si="28"/>
        <v>2.5393804002589988</v>
      </c>
      <c r="C286" s="1">
        <f t="shared" si="29"/>
        <v>1.49</v>
      </c>
      <c r="D286" s="1">
        <f>B286-A220</f>
        <v>6.3613384962039312</v>
      </c>
      <c r="E286" s="1">
        <f>C286-B220</f>
        <v>1</v>
      </c>
      <c r="F286" s="1">
        <f t="shared" si="30"/>
        <v>41.466627463286095</v>
      </c>
      <c r="G286" s="1">
        <f>IF(F286&gt;A221, 0, 1)</f>
        <v>0</v>
      </c>
      <c r="H286" s="1">
        <f t="shared" si="31"/>
        <v>0</v>
      </c>
      <c r="I286" s="1">
        <f t="shared" si="32"/>
        <v>0</v>
      </c>
      <c r="J286" s="1" t="b">
        <f>SQRT(F286)&lt;B221</f>
        <v>0</v>
      </c>
    </row>
    <row r="287" spans="1:10" x14ac:dyDescent="0.3">
      <c r="A287" s="1">
        <v>63</v>
      </c>
      <c r="B287" s="1">
        <f t="shared" si="28"/>
        <v>3.0293804002589986</v>
      </c>
      <c r="C287" s="1">
        <f t="shared" si="29"/>
        <v>1.49</v>
      </c>
      <c r="D287" s="1">
        <f>B287-A220</f>
        <v>6.8513384962039314</v>
      </c>
      <c r="E287" s="1">
        <f>C287-B220</f>
        <v>1</v>
      </c>
      <c r="F287" s="1">
        <f t="shared" si="30"/>
        <v>47.940839189565949</v>
      </c>
      <c r="G287" s="1">
        <f>IF(F287&gt;A221, 0, 1)</f>
        <v>0</v>
      </c>
      <c r="H287" s="1">
        <f t="shared" si="31"/>
        <v>0</v>
      </c>
      <c r="I287" s="1">
        <f t="shared" si="32"/>
        <v>0</v>
      </c>
      <c r="J287" s="1" t="b">
        <f>SQRT(F287)&lt;B221</f>
        <v>0</v>
      </c>
    </row>
    <row r="288" spans="1:10" x14ac:dyDescent="0.3">
      <c r="A288" s="1">
        <v>64</v>
      </c>
      <c r="B288" s="1">
        <f t="shared" si="28"/>
        <v>1.0449999999999999</v>
      </c>
      <c r="C288" s="1">
        <f t="shared" si="29"/>
        <v>1</v>
      </c>
      <c r="D288" s="1">
        <f>B288-A220</f>
        <v>4.8669580959449323</v>
      </c>
      <c r="E288" s="1">
        <f>C288-B220</f>
        <v>0.51</v>
      </c>
      <c r="F288" s="1">
        <f t="shared" si="30"/>
        <v>23.947381107683924</v>
      </c>
      <c r="G288" s="1">
        <f>IF(F288&gt;A221, 0, 1)</f>
        <v>0</v>
      </c>
      <c r="H288" s="1">
        <f t="shared" si="31"/>
        <v>0</v>
      </c>
      <c r="I288" s="1">
        <f t="shared" si="32"/>
        <v>0</v>
      </c>
      <c r="J288" s="1" t="b">
        <f>SQRT(F288)&lt;B221</f>
        <v>0</v>
      </c>
    </row>
    <row r="289" spans="1:10" x14ac:dyDescent="0.3">
      <c r="A289" s="1">
        <v>65</v>
      </c>
      <c r="B289" s="1">
        <f t="shared" ref="B289:B352" si="33">INDEX(A$77:A$216,A289+1)</f>
        <v>1.0900000000000001</v>
      </c>
      <c r="C289" s="1">
        <f t="shared" ref="C289:C352" si="34">INDEX(B$77:B$216,A289+1)</f>
        <v>1</v>
      </c>
      <c r="D289" s="1">
        <f>B289-A220</f>
        <v>4.9119580959449323</v>
      </c>
      <c r="E289" s="1">
        <f>C289-B220</f>
        <v>0.51</v>
      </c>
      <c r="F289" s="1">
        <f t="shared" ref="F289:F352" si="35">SUMPRODUCT(D289:E289,D289:E289)</f>
        <v>24.387432336318966</v>
      </c>
      <c r="G289" s="1">
        <f>IF(F289&gt;A221, 0, 1)</f>
        <v>0</v>
      </c>
      <c r="H289" s="1">
        <f t="shared" ref="H289:H352" si="36">G289*B289</f>
        <v>0</v>
      </c>
      <c r="I289" s="1">
        <f t="shared" ref="I289:I352" si="37">G289*C289</f>
        <v>0</v>
      </c>
      <c r="J289" s="1" t="b">
        <f>SQRT(F289)&lt;B221</f>
        <v>0</v>
      </c>
    </row>
    <row r="290" spans="1:10" x14ac:dyDescent="0.3">
      <c r="A290" s="1">
        <v>66</v>
      </c>
      <c r="B290" s="1">
        <f t="shared" si="33"/>
        <v>1.0513716694115407</v>
      </c>
      <c r="C290" s="1">
        <f t="shared" si="34"/>
        <v>1.0449999999999999</v>
      </c>
      <c r="D290" s="1">
        <f>B290-A220</f>
        <v>4.8733297653564733</v>
      </c>
      <c r="E290" s="1">
        <f>C290-B220</f>
        <v>0.55499999999999994</v>
      </c>
      <c r="F290" s="1">
        <f t="shared" si="35"/>
        <v>24.057368001909381</v>
      </c>
      <c r="G290" s="1">
        <f>IF(F290&gt;A221, 0, 1)</f>
        <v>0</v>
      </c>
      <c r="H290" s="1">
        <f t="shared" si="36"/>
        <v>0</v>
      </c>
      <c r="I290" s="1">
        <f t="shared" si="37"/>
        <v>0</v>
      </c>
      <c r="J290" s="1" t="b">
        <f>SQRT(F290)&lt;B221</f>
        <v>0</v>
      </c>
    </row>
    <row r="291" spans="1:10" x14ac:dyDescent="0.3">
      <c r="A291" s="1">
        <v>67</v>
      </c>
      <c r="B291" s="1">
        <f t="shared" si="33"/>
        <v>1.0963716694115406</v>
      </c>
      <c r="C291" s="1">
        <f t="shared" si="34"/>
        <v>1.0449999999999999</v>
      </c>
      <c r="D291" s="1">
        <f>B291-A220</f>
        <v>4.9183297653564733</v>
      </c>
      <c r="E291" s="1">
        <f>C291-B220</f>
        <v>0.55499999999999994</v>
      </c>
      <c r="F291" s="1">
        <f t="shared" si="35"/>
        <v>24.497992680791462</v>
      </c>
      <c r="G291" s="1">
        <f>IF(F291&gt;A221, 0, 1)</f>
        <v>0</v>
      </c>
      <c r="H291" s="1">
        <f t="shared" si="36"/>
        <v>0</v>
      </c>
      <c r="I291" s="1">
        <f t="shared" si="37"/>
        <v>0</v>
      </c>
      <c r="J291" s="1" t="b">
        <f>SQRT(F291)&lt;B221</f>
        <v>0</v>
      </c>
    </row>
    <row r="292" spans="1:10" x14ac:dyDescent="0.3">
      <c r="A292" s="1">
        <v>68</v>
      </c>
      <c r="B292" s="1">
        <f t="shared" si="33"/>
        <v>1.1413716694115408</v>
      </c>
      <c r="C292" s="1">
        <f t="shared" si="34"/>
        <v>1.0449999999999999</v>
      </c>
      <c r="D292" s="1">
        <f>B292-A220</f>
        <v>4.9633297653564732</v>
      </c>
      <c r="E292" s="1">
        <f>C292-B220</f>
        <v>0.55499999999999994</v>
      </c>
      <c r="F292" s="1">
        <f t="shared" si="35"/>
        <v>24.942667359673543</v>
      </c>
      <c r="G292" s="1">
        <f>IF(F292&gt;A221, 0, 1)</f>
        <v>0</v>
      </c>
      <c r="H292" s="1">
        <f t="shared" si="36"/>
        <v>0</v>
      </c>
      <c r="I292" s="1">
        <f t="shared" si="37"/>
        <v>0</v>
      </c>
      <c r="J292" s="1" t="b">
        <f>SQRT(F292)&lt;B221</f>
        <v>0</v>
      </c>
    </row>
    <row r="293" spans="1:10" x14ac:dyDescent="0.3">
      <c r="A293" s="1">
        <v>69</v>
      </c>
      <c r="B293" s="1">
        <f t="shared" si="33"/>
        <v>1.1863716694115407</v>
      </c>
      <c r="C293" s="1">
        <f t="shared" si="34"/>
        <v>1.0449999999999999</v>
      </c>
      <c r="D293" s="1">
        <f>B293-A220</f>
        <v>5.0083297653564731</v>
      </c>
      <c r="E293" s="1">
        <f>C293-B220</f>
        <v>0.55499999999999994</v>
      </c>
      <c r="F293" s="1">
        <f t="shared" si="35"/>
        <v>25.391392038555626</v>
      </c>
      <c r="G293" s="1">
        <f>IF(F293&gt;A221, 0, 1)</f>
        <v>0</v>
      </c>
      <c r="H293" s="1">
        <f t="shared" si="36"/>
        <v>0</v>
      </c>
      <c r="I293" s="1">
        <f t="shared" si="37"/>
        <v>0</v>
      </c>
      <c r="J293" s="1" t="b">
        <f>SQRT(F293)&lt;B221</f>
        <v>0</v>
      </c>
    </row>
    <row r="294" spans="1:10" x14ac:dyDescent="0.3">
      <c r="A294" s="1">
        <v>70</v>
      </c>
      <c r="B294" s="1">
        <f t="shared" si="33"/>
        <v>-2</v>
      </c>
      <c r="C294" s="1">
        <f t="shared" si="34"/>
        <v>0</v>
      </c>
      <c r="D294" s="1">
        <f>B294-A220</f>
        <v>1.8219580959449324</v>
      </c>
      <c r="E294" s="1">
        <f>C294-B220</f>
        <v>-0.49</v>
      </c>
      <c r="F294" s="1">
        <f t="shared" si="35"/>
        <v>3.5596313033792835</v>
      </c>
      <c r="G294" s="1">
        <f>IF(F294&gt;A221, 0, 1)</f>
        <v>0</v>
      </c>
      <c r="H294" s="1">
        <f t="shared" si="36"/>
        <v>0</v>
      </c>
      <c r="I294" s="1">
        <f t="shared" si="37"/>
        <v>0</v>
      </c>
      <c r="J294" s="1" t="b">
        <f>SQRT(F294)&lt;B221</f>
        <v>0</v>
      </c>
    </row>
    <row r="295" spans="1:10" x14ac:dyDescent="0.3">
      <c r="A295" s="1">
        <v>71</v>
      </c>
      <c r="B295" s="1">
        <f t="shared" si="33"/>
        <v>-1.9828171817154094</v>
      </c>
      <c r="C295" s="1">
        <f t="shared" si="34"/>
        <v>-0.01</v>
      </c>
      <c r="D295" s="1">
        <f>B295-A220</f>
        <v>1.839140914229523</v>
      </c>
      <c r="E295" s="1">
        <f>C295-B220</f>
        <v>-0.5</v>
      </c>
      <c r="F295" s="1">
        <f t="shared" si="35"/>
        <v>3.6324393023930055</v>
      </c>
      <c r="G295" s="1">
        <f>IF(F295&gt;A221, 0, 1)</f>
        <v>0</v>
      </c>
      <c r="H295" s="1">
        <f t="shared" si="36"/>
        <v>0</v>
      </c>
      <c r="I295" s="1">
        <f t="shared" si="37"/>
        <v>0</v>
      </c>
      <c r="J295" s="1" t="b">
        <f>SQRT(F295)&lt;B221</f>
        <v>0</v>
      </c>
    </row>
    <row r="296" spans="1:10" x14ac:dyDescent="0.3">
      <c r="A296" s="1">
        <v>72</v>
      </c>
      <c r="B296" s="1">
        <f t="shared" si="33"/>
        <v>-1.9728171817154097</v>
      </c>
      <c r="C296" s="1">
        <f t="shared" si="34"/>
        <v>-0.01</v>
      </c>
      <c r="D296" s="1">
        <f>B296-A220</f>
        <v>1.8491409142295228</v>
      </c>
      <c r="E296" s="1">
        <f>C296-B220</f>
        <v>-0.5</v>
      </c>
      <c r="F296" s="1">
        <f t="shared" si="35"/>
        <v>3.6693221206775952</v>
      </c>
      <c r="G296" s="1">
        <f>IF(F296&gt;A221, 0, 1)</f>
        <v>0</v>
      </c>
      <c r="H296" s="1">
        <f t="shared" si="36"/>
        <v>0</v>
      </c>
      <c r="I296" s="1">
        <f t="shared" si="37"/>
        <v>0</v>
      </c>
      <c r="J296" s="1" t="b">
        <f>SQRT(F296)&lt;B221</f>
        <v>0</v>
      </c>
    </row>
    <row r="297" spans="1:10" x14ac:dyDescent="0.3">
      <c r="A297" s="1">
        <v>73</v>
      </c>
      <c r="B297" s="1">
        <f t="shared" si="33"/>
        <v>-1.9628171817154096</v>
      </c>
      <c r="C297" s="1">
        <f t="shared" si="34"/>
        <v>-0.01</v>
      </c>
      <c r="D297" s="1">
        <f>B297-A220</f>
        <v>1.8591409142295228</v>
      </c>
      <c r="E297" s="1">
        <f>C297-B220</f>
        <v>-0.5</v>
      </c>
      <c r="F297" s="1">
        <f t="shared" si="35"/>
        <v>3.7064049389621858</v>
      </c>
      <c r="G297" s="1">
        <f>IF(F297&gt;A221, 0, 1)</f>
        <v>0</v>
      </c>
      <c r="H297" s="1">
        <f t="shared" si="36"/>
        <v>0</v>
      </c>
      <c r="I297" s="1">
        <f t="shared" si="37"/>
        <v>0</v>
      </c>
      <c r="J297" s="1" t="b">
        <f>SQRT(F297)&lt;B221</f>
        <v>0</v>
      </c>
    </row>
    <row r="298" spans="1:10" x14ac:dyDescent="0.3">
      <c r="A298" s="1">
        <v>74</v>
      </c>
      <c r="B298" s="1">
        <f t="shared" si="33"/>
        <v>-2.0099999999999998</v>
      </c>
      <c r="C298" s="1">
        <f t="shared" si="34"/>
        <v>0</v>
      </c>
      <c r="D298" s="1">
        <f>B298-A220</f>
        <v>1.8119580959449326</v>
      </c>
      <c r="E298" s="1">
        <f>C298-B220</f>
        <v>-0.49</v>
      </c>
      <c r="F298" s="1">
        <f t="shared" si="35"/>
        <v>3.5232921414603857</v>
      </c>
      <c r="G298" s="1">
        <f>IF(F298&gt;A221, 0, 1)</f>
        <v>0</v>
      </c>
      <c r="H298" s="1">
        <f t="shared" si="36"/>
        <v>0</v>
      </c>
      <c r="I298" s="1">
        <f t="shared" si="37"/>
        <v>0</v>
      </c>
      <c r="J298" s="1" t="b">
        <f>SQRT(F298)&lt;B221</f>
        <v>0</v>
      </c>
    </row>
    <row r="299" spans="1:10" x14ac:dyDescent="0.3">
      <c r="A299" s="1">
        <v>75</v>
      </c>
      <c r="B299" s="1">
        <f t="shared" si="33"/>
        <v>-2</v>
      </c>
      <c r="C299" s="1">
        <f t="shared" si="34"/>
        <v>0</v>
      </c>
      <c r="D299" s="1">
        <f>B299-A220</f>
        <v>1.8219580959449324</v>
      </c>
      <c r="E299" s="1">
        <f>C299-B220</f>
        <v>-0.49</v>
      </c>
      <c r="F299" s="1">
        <f t="shared" si="35"/>
        <v>3.5596313033792835</v>
      </c>
      <c r="G299" s="1">
        <f>IF(F299&gt;A221, 0, 1)</f>
        <v>0</v>
      </c>
      <c r="H299" s="1">
        <f t="shared" si="36"/>
        <v>0</v>
      </c>
      <c r="I299" s="1">
        <f t="shared" si="37"/>
        <v>0</v>
      </c>
      <c r="J299" s="1" t="b">
        <f>SQRT(F299)&lt;B221</f>
        <v>0</v>
      </c>
    </row>
    <row r="300" spans="1:10" x14ac:dyDescent="0.3">
      <c r="A300" s="1">
        <v>76</v>
      </c>
      <c r="B300" s="1">
        <f t="shared" si="33"/>
        <v>-1.99</v>
      </c>
      <c r="C300" s="1">
        <f t="shared" si="34"/>
        <v>0</v>
      </c>
      <c r="D300" s="1">
        <f>B300-A220</f>
        <v>1.8319580959449324</v>
      </c>
      <c r="E300" s="1">
        <f>C300-B220</f>
        <v>-0.49</v>
      </c>
      <c r="F300" s="1">
        <f t="shared" si="35"/>
        <v>3.5961704652981821</v>
      </c>
      <c r="G300" s="1">
        <f>IF(F300&gt;A221, 0, 1)</f>
        <v>0</v>
      </c>
      <c r="H300" s="1">
        <f t="shared" si="36"/>
        <v>0</v>
      </c>
      <c r="I300" s="1">
        <f t="shared" si="37"/>
        <v>0</v>
      </c>
      <c r="J300" s="1" t="b">
        <f>SQRT(F300)&lt;B221</f>
        <v>0</v>
      </c>
    </row>
    <row r="301" spans="1:10" x14ac:dyDescent="0.3">
      <c r="A301" s="1">
        <v>77</v>
      </c>
      <c r="B301" s="1">
        <f t="shared" si="33"/>
        <v>-2.0371828182845904</v>
      </c>
      <c r="C301" s="1">
        <f t="shared" si="34"/>
        <v>0.01</v>
      </c>
      <c r="D301" s="1">
        <f>B301-A220</f>
        <v>1.7847752776603421</v>
      </c>
      <c r="E301" s="1">
        <f>C301-B220</f>
        <v>-0.48</v>
      </c>
      <c r="F301" s="1">
        <f t="shared" si="35"/>
        <v>3.415822791747551</v>
      </c>
      <c r="G301" s="1">
        <f>IF(F301&gt;A221, 0, 1)</f>
        <v>0</v>
      </c>
      <c r="H301" s="1">
        <f t="shared" si="36"/>
        <v>0</v>
      </c>
      <c r="I301" s="1">
        <f t="shared" si="37"/>
        <v>0</v>
      </c>
      <c r="J301" s="1" t="b">
        <f>SQRT(F301)&lt;B221</f>
        <v>0</v>
      </c>
    </row>
    <row r="302" spans="1:10" x14ac:dyDescent="0.3">
      <c r="A302" s="1">
        <v>78</v>
      </c>
      <c r="B302" s="1">
        <f t="shared" si="33"/>
        <v>-2.0271828182845906</v>
      </c>
      <c r="C302" s="1">
        <f t="shared" si="34"/>
        <v>0.01</v>
      </c>
      <c r="D302" s="1">
        <f>B302-A220</f>
        <v>1.7947752776603418</v>
      </c>
      <c r="E302" s="1">
        <f>C302-B220</f>
        <v>-0.48</v>
      </c>
      <c r="F302" s="1">
        <f t="shared" si="35"/>
        <v>3.4516182973007572</v>
      </c>
      <c r="G302" s="1">
        <f>IF(F302&gt;A221, 0, 1)</f>
        <v>0</v>
      </c>
      <c r="H302" s="1">
        <f t="shared" si="36"/>
        <v>0</v>
      </c>
      <c r="I302" s="1">
        <f t="shared" si="37"/>
        <v>0</v>
      </c>
      <c r="J302" s="1" t="b">
        <f>SQRT(F302)&lt;B221</f>
        <v>0</v>
      </c>
    </row>
    <row r="303" spans="1:10" x14ac:dyDescent="0.3">
      <c r="A303" s="1">
        <v>79</v>
      </c>
      <c r="B303" s="1">
        <f t="shared" si="33"/>
        <v>-2.0171828182845903</v>
      </c>
      <c r="C303" s="1">
        <f t="shared" si="34"/>
        <v>0.01</v>
      </c>
      <c r="D303" s="1">
        <f>B303-A220</f>
        <v>1.8047752776603421</v>
      </c>
      <c r="E303" s="1">
        <f>C303-B220</f>
        <v>-0.48</v>
      </c>
      <c r="F303" s="1">
        <f t="shared" si="35"/>
        <v>3.4876138028539647</v>
      </c>
      <c r="G303" s="1">
        <f>IF(F303&gt;A221, 0, 1)</f>
        <v>0</v>
      </c>
      <c r="H303" s="1">
        <f t="shared" si="36"/>
        <v>0</v>
      </c>
      <c r="I303" s="1">
        <f t="shared" si="37"/>
        <v>0</v>
      </c>
      <c r="J303" s="1" t="b">
        <f>SQRT(F303)&lt;B221</f>
        <v>0</v>
      </c>
    </row>
    <row r="304" spans="1:10" x14ac:dyDescent="0.3">
      <c r="A304" s="1">
        <v>80</v>
      </c>
      <c r="B304" s="1">
        <f t="shared" si="33"/>
        <v>-1.9312687268616382</v>
      </c>
      <c r="C304" s="1">
        <f t="shared" si="34"/>
        <v>-0.04</v>
      </c>
      <c r="D304" s="1">
        <f>B304-A220</f>
        <v>1.8906893690832942</v>
      </c>
      <c r="E304" s="1">
        <f>C304-B220</f>
        <v>-0.53</v>
      </c>
      <c r="F304" s="1">
        <f t="shared" si="35"/>
        <v>3.8556062903645851</v>
      </c>
      <c r="G304" s="1">
        <f>IF(F304&gt;A221, 0, 1)</f>
        <v>0</v>
      </c>
      <c r="H304" s="1">
        <f t="shared" si="36"/>
        <v>0</v>
      </c>
      <c r="I304" s="1">
        <f t="shared" si="37"/>
        <v>0</v>
      </c>
      <c r="J304" s="1" t="b">
        <f>SQRT(F304)&lt;B221</f>
        <v>0</v>
      </c>
    </row>
    <row r="305" spans="1:10" x14ac:dyDescent="0.3">
      <c r="A305" s="1">
        <v>81</v>
      </c>
      <c r="B305" s="1">
        <f t="shared" si="33"/>
        <v>-1.8912687268616382</v>
      </c>
      <c r="C305" s="1">
        <f t="shared" si="34"/>
        <v>-0.04</v>
      </c>
      <c r="D305" s="1">
        <f>B305-A220</f>
        <v>1.9306893690832942</v>
      </c>
      <c r="E305" s="1">
        <f>C305-B220</f>
        <v>-0.53</v>
      </c>
      <c r="F305" s="1">
        <f t="shared" si="35"/>
        <v>4.0084614398912493</v>
      </c>
      <c r="G305" s="1">
        <f>IF(F305&gt;A221, 0, 1)</f>
        <v>0</v>
      </c>
      <c r="H305" s="1">
        <f t="shared" si="36"/>
        <v>0</v>
      </c>
      <c r="I305" s="1">
        <f t="shared" si="37"/>
        <v>0</v>
      </c>
      <c r="J305" s="1" t="b">
        <f>SQRT(F305)&lt;B221</f>
        <v>0</v>
      </c>
    </row>
    <row r="306" spans="1:10" x14ac:dyDescent="0.3">
      <c r="A306" s="1">
        <v>82</v>
      </c>
      <c r="B306" s="1">
        <f t="shared" si="33"/>
        <v>-1.8512687268616381</v>
      </c>
      <c r="C306" s="1">
        <f t="shared" si="34"/>
        <v>-0.04</v>
      </c>
      <c r="D306" s="1">
        <f>B306-A220</f>
        <v>1.9706893690832943</v>
      </c>
      <c r="E306" s="1">
        <f>C306-B220</f>
        <v>-0.53</v>
      </c>
      <c r="F306" s="1">
        <f t="shared" si="35"/>
        <v>4.1645165894179126</v>
      </c>
      <c r="G306" s="1">
        <f>IF(F306&gt;A221, 0, 1)</f>
        <v>0</v>
      </c>
      <c r="H306" s="1">
        <f t="shared" si="36"/>
        <v>0</v>
      </c>
      <c r="I306" s="1">
        <f t="shared" si="37"/>
        <v>0</v>
      </c>
      <c r="J306" s="1" t="b">
        <f>SQRT(F306)&lt;B221</f>
        <v>0</v>
      </c>
    </row>
    <row r="307" spans="1:10" x14ac:dyDescent="0.3">
      <c r="A307" s="1">
        <v>83</v>
      </c>
      <c r="B307" s="1">
        <f t="shared" si="33"/>
        <v>-2.04</v>
      </c>
      <c r="C307" s="1">
        <f t="shared" si="34"/>
        <v>0</v>
      </c>
      <c r="D307" s="1">
        <f>B307-A220</f>
        <v>1.7819580959449324</v>
      </c>
      <c r="E307" s="1">
        <f>C307-B220</f>
        <v>-0.49</v>
      </c>
      <c r="F307" s="1">
        <f t="shared" si="35"/>
        <v>3.4154746557036888</v>
      </c>
      <c r="G307" s="1">
        <f>IF(F307&gt;A221, 0, 1)</f>
        <v>0</v>
      </c>
      <c r="H307" s="1">
        <f t="shared" si="36"/>
        <v>0</v>
      </c>
      <c r="I307" s="1">
        <f t="shared" si="37"/>
        <v>0</v>
      </c>
      <c r="J307" s="1" t="b">
        <f>SQRT(F307)&lt;B221</f>
        <v>0</v>
      </c>
    </row>
    <row r="308" spans="1:10" x14ac:dyDescent="0.3">
      <c r="A308" s="1">
        <v>84</v>
      </c>
      <c r="B308" s="1">
        <f t="shared" si="33"/>
        <v>-2</v>
      </c>
      <c r="C308" s="1">
        <f t="shared" si="34"/>
        <v>0</v>
      </c>
      <c r="D308" s="1">
        <f>B308-A220</f>
        <v>1.8219580959449324</v>
      </c>
      <c r="E308" s="1">
        <f>C308-B220</f>
        <v>-0.49</v>
      </c>
      <c r="F308" s="1">
        <f t="shared" si="35"/>
        <v>3.5596313033792835</v>
      </c>
      <c r="G308" s="1">
        <f>IF(F308&gt;A221, 0, 1)</f>
        <v>0</v>
      </c>
      <c r="H308" s="1">
        <f t="shared" si="36"/>
        <v>0</v>
      </c>
      <c r="I308" s="1">
        <f t="shared" si="37"/>
        <v>0</v>
      </c>
      <c r="J308" s="1" t="b">
        <f>SQRT(F308)&lt;B221</f>
        <v>0</v>
      </c>
    </row>
    <row r="309" spans="1:10" x14ac:dyDescent="0.3">
      <c r="A309" s="1">
        <v>85</v>
      </c>
      <c r="B309" s="1">
        <f t="shared" si="33"/>
        <v>-1.96</v>
      </c>
      <c r="C309" s="1">
        <f t="shared" si="34"/>
        <v>0</v>
      </c>
      <c r="D309" s="1">
        <f>B309-A220</f>
        <v>1.8619580959449324</v>
      </c>
      <c r="E309" s="1">
        <f>C309-B220</f>
        <v>-0.49</v>
      </c>
      <c r="F309" s="1">
        <f t="shared" si="35"/>
        <v>3.7069879510548782</v>
      </c>
      <c r="G309" s="1">
        <f>IF(F309&gt;A221, 0, 1)</f>
        <v>0</v>
      </c>
      <c r="H309" s="1">
        <f t="shared" si="36"/>
        <v>0</v>
      </c>
      <c r="I309" s="1">
        <f t="shared" si="37"/>
        <v>0</v>
      </c>
      <c r="J309" s="1" t="b">
        <f>SQRT(F309)&lt;B221</f>
        <v>0</v>
      </c>
    </row>
    <row r="310" spans="1:10" x14ac:dyDescent="0.3">
      <c r="A310" s="1">
        <v>86</v>
      </c>
      <c r="B310" s="1">
        <f t="shared" si="33"/>
        <v>-2.1487312731383619</v>
      </c>
      <c r="C310" s="1">
        <f t="shared" si="34"/>
        <v>0.04</v>
      </c>
      <c r="D310" s="1">
        <f>B310-A220</f>
        <v>1.6732268228065705</v>
      </c>
      <c r="E310" s="1">
        <f>C310-B220</f>
        <v>-0.45</v>
      </c>
      <c r="F310" s="1">
        <f t="shared" si="35"/>
        <v>3.0021880005593706</v>
      </c>
      <c r="G310" s="1">
        <f>IF(F310&gt;A221, 0, 1)</f>
        <v>0</v>
      </c>
      <c r="H310" s="1">
        <f t="shared" si="36"/>
        <v>0</v>
      </c>
      <c r="I310" s="1">
        <f t="shared" si="37"/>
        <v>0</v>
      </c>
      <c r="J310" s="1" t="b">
        <f>SQRT(F310)&lt;B221</f>
        <v>0</v>
      </c>
    </row>
    <row r="311" spans="1:10" x14ac:dyDescent="0.3">
      <c r="A311" s="1">
        <v>87</v>
      </c>
      <c r="B311" s="1">
        <f t="shared" si="33"/>
        <v>-2.1087312731383618</v>
      </c>
      <c r="C311" s="1">
        <f t="shared" si="34"/>
        <v>0.04</v>
      </c>
      <c r="D311" s="1">
        <f>B311-A220</f>
        <v>1.7132268228065706</v>
      </c>
      <c r="E311" s="1">
        <f>C311-B220</f>
        <v>-0.45</v>
      </c>
      <c r="F311" s="1">
        <f t="shared" si="35"/>
        <v>3.1376461463838963</v>
      </c>
      <c r="G311" s="1">
        <f>IF(F311&gt;A221, 0, 1)</f>
        <v>0</v>
      </c>
      <c r="H311" s="1">
        <f t="shared" si="36"/>
        <v>0</v>
      </c>
      <c r="I311" s="1">
        <f t="shared" si="37"/>
        <v>0</v>
      </c>
      <c r="J311" s="1" t="b">
        <f>SQRT(F311)&lt;B221</f>
        <v>0</v>
      </c>
    </row>
    <row r="312" spans="1:10" x14ac:dyDescent="0.3">
      <c r="A312" s="1">
        <v>88</v>
      </c>
      <c r="B312" s="1">
        <f t="shared" si="33"/>
        <v>-2.0687312731383618</v>
      </c>
      <c r="C312" s="1">
        <f t="shared" si="34"/>
        <v>0.04</v>
      </c>
      <c r="D312" s="1">
        <f>B312-A220</f>
        <v>1.7532268228065706</v>
      </c>
      <c r="E312" s="1">
        <f>C312-B220</f>
        <v>-0.45</v>
      </c>
      <c r="F312" s="1">
        <f t="shared" si="35"/>
        <v>3.2763042922084225</v>
      </c>
      <c r="G312" s="1">
        <f>IF(F312&gt;A221, 0, 1)</f>
        <v>0</v>
      </c>
      <c r="H312" s="1">
        <f t="shared" si="36"/>
        <v>0</v>
      </c>
      <c r="I312" s="1">
        <f t="shared" si="37"/>
        <v>0</v>
      </c>
      <c r="J312" s="1" t="b">
        <f>SQRT(F312)&lt;B221</f>
        <v>0</v>
      </c>
    </row>
    <row r="313" spans="1:10" x14ac:dyDescent="0.3">
      <c r="A313" s="1">
        <v>89</v>
      </c>
      <c r="B313" s="1">
        <f t="shared" si="33"/>
        <v>-1.8453546354386858</v>
      </c>
      <c r="C313" s="1">
        <f t="shared" si="34"/>
        <v>-0.09</v>
      </c>
      <c r="D313" s="1">
        <f>B313-A220</f>
        <v>1.9766034605062466</v>
      </c>
      <c r="E313" s="1">
        <f>C313-B220</f>
        <v>-0.57999999999999996</v>
      </c>
      <c r="F313" s="1">
        <f t="shared" si="35"/>
        <v>4.2433612400852692</v>
      </c>
      <c r="G313" s="1">
        <f>IF(F313&gt;A221, 0, 1)</f>
        <v>0</v>
      </c>
      <c r="H313" s="1">
        <f t="shared" si="36"/>
        <v>0</v>
      </c>
      <c r="I313" s="1">
        <f t="shared" si="37"/>
        <v>0</v>
      </c>
      <c r="J313" s="1" t="b">
        <f>SQRT(F313)&lt;B221</f>
        <v>0</v>
      </c>
    </row>
    <row r="314" spans="1:10" x14ac:dyDescent="0.3">
      <c r="A314" s="1">
        <v>90</v>
      </c>
      <c r="B314" s="1">
        <f t="shared" si="33"/>
        <v>-1.755354635438686</v>
      </c>
      <c r="C314" s="1">
        <f t="shared" si="34"/>
        <v>-0.09</v>
      </c>
      <c r="D314" s="1">
        <f>B314-A220</f>
        <v>2.0666034605062462</v>
      </c>
      <c r="E314" s="1">
        <f>C314-B220</f>
        <v>-0.57999999999999996</v>
      </c>
      <c r="F314" s="1">
        <f t="shared" si="35"/>
        <v>4.6072498629763921</v>
      </c>
      <c r="G314" s="1">
        <f>IF(F314&gt;A221, 0, 1)</f>
        <v>0</v>
      </c>
      <c r="H314" s="1">
        <f t="shared" si="36"/>
        <v>0</v>
      </c>
      <c r="I314" s="1">
        <f t="shared" si="37"/>
        <v>0</v>
      </c>
      <c r="J314" s="1" t="b">
        <f>SQRT(F314)&lt;B221</f>
        <v>0</v>
      </c>
    </row>
    <row r="315" spans="1:10" x14ac:dyDescent="0.3">
      <c r="A315" s="1">
        <v>91</v>
      </c>
      <c r="B315" s="1">
        <f t="shared" si="33"/>
        <v>-1.6653546354386859</v>
      </c>
      <c r="C315" s="1">
        <f t="shared" si="34"/>
        <v>-0.09</v>
      </c>
      <c r="D315" s="1">
        <f>B315-A220</f>
        <v>2.1566034605062465</v>
      </c>
      <c r="E315" s="1">
        <f>C315-B220</f>
        <v>-0.57999999999999996</v>
      </c>
      <c r="F315" s="1">
        <f t="shared" si="35"/>
        <v>4.987338485867518</v>
      </c>
      <c r="G315" s="1">
        <f>IF(F315&gt;A221, 0, 1)</f>
        <v>0</v>
      </c>
      <c r="H315" s="1">
        <f t="shared" si="36"/>
        <v>0</v>
      </c>
      <c r="I315" s="1">
        <f t="shared" si="37"/>
        <v>0</v>
      </c>
      <c r="J315" s="1" t="b">
        <f>SQRT(F315)&lt;B221</f>
        <v>0</v>
      </c>
    </row>
    <row r="316" spans="1:10" x14ac:dyDescent="0.3">
      <c r="A316" s="1">
        <v>92</v>
      </c>
      <c r="B316" s="1">
        <f t="shared" si="33"/>
        <v>-2.09</v>
      </c>
      <c r="C316" s="1">
        <f t="shared" si="34"/>
        <v>0</v>
      </c>
      <c r="D316" s="1">
        <f>B316-A220</f>
        <v>1.7319580959449326</v>
      </c>
      <c r="E316" s="1">
        <f>C316-B220</f>
        <v>-0.49</v>
      </c>
      <c r="F316" s="1">
        <f t="shared" si="35"/>
        <v>3.2397788461091963</v>
      </c>
      <c r="G316" s="1">
        <f>IF(F316&gt;A221, 0, 1)</f>
        <v>0</v>
      </c>
      <c r="H316" s="1">
        <f t="shared" si="36"/>
        <v>0</v>
      </c>
      <c r="I316" s="1">
        <f t="shared" si="37"/>
        <v>0</v>
      </c>
      <c r="J316" s="1" t="b">
        <f>SQRT(F316)&lt;B221</f>
        <v>0</v>
      </c>
    </row>
    <row r="317" spans="1:10" x14ac:dyDescent="0.3">
      <c r="A317" s="1">
        <v>93</v>
      </c>
      <c r="B317" s="1">
        <f t="shared" si="33"/>
        <v>-2</v>
      </c>
      <c r="C317" s="1">
        <f t="shared" si="34"/>
        <v>0</v>
      </c>
      <c r="D317" s="1">
        <f>B317-A220</f>
        <v>1.8219580959449324</v>
      </c>
      <c r="E317" s="1">
        <f>C317-B220</f>
        <v>-0.49</v>
      </c>
      <c r="F317" s="1">
        <f t="shared" si="35"/>
        <v>3.5596313033792835</v>
      </c>
      <c r="G317" s="1">
        <f>IF(F317&gt;A221, 0, 1)</f>
        <v>0</v>
      </c>
      <c r="H317" s="1">
        <f t="shared" si="36"/>
        <v>0</v>
      </c>
      <c r="I317" s="1">
        <f t="shared" si="37"/>
        <v>0</v>
      </c>
      <c r="J317" s="1" t="b">
        <f>SQRT(F317)&lt;B221</f>
        <v>0</v>
      </c>
    </row>
    <row r="318" spans="1:10" x14ac:dyDescent="0.3">
      <c r="A318" s="1">
        <v>94</v>
      </c>
      <c r="B318" s="1">
        <f t="shared" si="33"/>
        <v>-1.91</v>
      </c>
      <c r="C318" s="1">
        <f t="shared" si="34"/>
        <v>0</v>
      </c>
      <c r="D318" s="1">
        <f>B318-A220</f>
        <v>1.9119580959449325</v>
      </c>
      <c r="E318" s="1">
        <f>C318-B220</f>
        <v>-0.49</v>
      </c>
      <c r="F318" s="1">
        <f t="shared" si="35"/>
        <v>3.8956837606493715</v>
      </c>
      <c r="G318" s="1">
        <f>IF(F318&gt;A221, 0, 1)</f>
        <v>0</v>
      </c>
      <c r="H318" s="1">
        <f t="shared" si="36"/>
        <v>0</v>
      </c>
      <c r="I318" s="1">
        <f t="shared" si="37"/>
        <v>0</v>
      </c>
      <c r="J318" s="1" t="b">
        <f>SQRT(F318)&lt;B221</f>
        <v>0</v>
      </c>
    </row>
    <row r="319" spans="1:10" x14ac:dyDescent="0.3">
      <c r="A319" s="1">
        <v>95</v>
      </c>
      <c r="B319" s="1">
        <f t="shared" si="33"/>
        <v>-2.3346453645613141</v>
      </c>
      <c r="C319" s="1">
        <f t="shared" si="34"/>
        <v>0.09</v>
      </c>
      <c r="D319" s="1">
        <f>B319-A220</f>
        <v>1.4873127313836183</v>
      </c>
      <c r="E319" s="1">
        <f>C319-B220</f>
        <v>-0.4</v>
      </c>
      <c r="F319" s="1">
        <f t="shared" si="35"/>
        <v>2.3720991609357993</v>
      </c>
      <c r="G319" s="1">
        <f>IF(F319&gt;A221, 0, 1)</f>
        <v>0</v>
      </c>
      <c r="H319" s="1">
        <f t="shared" si="36"/>
        <v>0</v>
      </c>
      <c r="I319" s="1">
        <f t="shared" si="37"/>
        <v>0</v>
      </c>
      <c r="J319" s="1" t="b">
        <f>SQRT(F319)&lt;B221</f>
        <v>0</v>
      </c>
    </row>
    <row r="320" spans="1:10" x14ac:dyDescent="0.3">
      <c r="A320" s="1">
        <v>96</v>
      </c>
      <c r="B320" s="1">
        <f t="shared" si="33"/>
        <v>-2.2446453645613142</v>
      </c>
      <c r="C320" s="1">
        <f t="shared" si="34"/>
        <v>0.09</v>
      </c>
      <c r="D320" s="1">
        <f>B320-A220</f>
        <v>1.5773127313836182</v>
      </c>
      <c r="E320" s="1">
        <f>C320-B220</f>
        <v>-0.4</v>
      </c>
      <c r="F320" s="1">
        <f t="shared" si="35"/>
        <v>2.6479154525848503</v>
      </c>
      <c r="G320" s="1">
        <f>IF(F320&gt;A221, 0, 1)</f>
        <v>0</v>
      </c>
      <c r="H320" s="1">
        <f t="shared" si="36"/>
        <v>0</v>
      </c>
      <c r="I320" s="1">
        <f t="shared" si="37"/>
        <v>0</v>
      </c>
      <c r="J320" s="1" t="b">
        <f>SQRT(F320)&lt;B221</f>
        <v>0</v>
      </c>
    </row>
    <row r="321" spans="1:10" x14ac:dyDescent="0.3">
      <c r="A321" s="1">
        <v>97</v>
      </c>
      <c r="B321" s="1">
        <f t="shared" si="33"/>
        <v>-2.1546453645613139</v>
      </c>
      <c r="C321" s="1">
        <f t="shared" si="34"/>
        <v>0.09</v>
      </c>
      <c r="D321" s="1">
        <f>B321-A220</f>
        <v>1.6673127313836185</v>
      </c>
      <c r="E321" s="1">
        <f>C321-B220</f>
        <v>-0.4</v>
      </c>
      <c r="F321" s="1">
        <f t="shared" si="35"/>
        <v>2.9399317442339026</v>
      </c>
      <c r="G321" s="1">
        <f>IF(F321&gt;A221, 0, 1)</f>
        <v>0</v>
      </c>
      <c r="H321" s="1">
        <f t="shared" si="36"/>
        <v>0</v>
      </c>
      <c r="I321" s="1">
        <f t="shared" si="37"/>
        <v>0</v>
      </c>
      <c r="J321" s="1" t="b">
        <f>SQRT(F321)&lt;B221</f>
        <v>0</v>
      </c>
    </row>
    <row r="322" spans="1:10" x14ac:dyDescent="0.3">
      <c r="A322" s="1">
        <v>98</v>
      </c>
      <c r="B322" s="1">
        <f t="shared" si="33"/>
        <v>-1.7250749074465528</v>
      </c>
      <c r="C322" s="1">
        <f t="shared" si="34"/>
        <v>-0.16</v>
      </c>
      <c r="D322" s="1">
        <f>B322-A220</f>
        <v>2.0968831884983796</v>
      </c>
      <c r="E322" s="1">
        <f>C322-B220</f>
        <v>-0.65</v>
      </c>
      <c r="F322" s="1">
        <f t="shared" si="35"/>
        <v>4.819419106207131</v>
      </c>
      <c r="G322" s="1">
        <f>IF(F322&gt;A221, 0, 1)</f>
        <v>0</v>
      </c>
      <c r="H322" s="1">
        <f t="shared" si="36"/>
        <v>0</v>
      </c>
      <c r="I322" s="1">
        <f t="shared" si="37"/>
        <v>0</v>
      </c>
      <c r="J322" s="1" t="b">
        <f>SQRT(F322)&lt;B221</f>
        <v>0</v>
      </c>
    </row>
    <row r="323" spans="1:10" x14ac:dyDescent="0.3">
      <c r="A323" s="1">
        <v>99</v>
      </c>
      <c r="B323" s="1">
        <f t="shared" si="33"/>
        <v>-1.5650749074465526</v>
      </c>
      <c r="C323" s="1">
        <f t="shared" si="34"/>
        <v>-0.16</v>
      </c>
      <c r="D323" s="1">
        <f>B323-A220</f>
        <v>2.2568831884983798</v>
      </c>
      <c r="E323" s="1">
        <f>C323-B220</f>
        <v>-0.65</v>
      </c>
      <c r="F323" s="1">
        <f t="shared" si="35"/>
        <v>5.5160217265266134</v>
      </c>
      <c r="G323" s="1">
        <f>IF(F323&gt;A221, 0, 1)</f>
        <v>0</v>
      </c>
      <c r="H323" s="1">
        <f t="shared" si="36"/>
        <v>0</v>
      </c>
      <c r="I323" s="1">
        <f t="shared" si="37"/>
        <v>0</v>
      </c>
      <c r="J323" s="1" t="b">
        <f>SQRT(F323)&lt;B221</f>
        <v>0</v>
      </c>
    </row>
    <row r="324" spans="1:10" x14ac:dyDescent="0.3">
      <c r="A324" s="1">
        <v>100</v>
      </c>
      <c r="B324" s="1">
        <f t="shared" si="33"/>
        <v>-1.4050749074465529</v>
      </c>
      <c r="C324" s="1">
        <f t="shared" si="34"/>
        <v>-0.16</v>
      </c>
      <c r="D324" s="1">
        <f>B324-A220</f>
        <v>2.4168831884983795</v>
      </c>
      <c r="E324" s="1">
        <f>C324-B220</f>
        <v>-0.65</v>
      </c>
      <c r="F324" s="1">
        <f t="shared" si="35"/>
        <v>6.2638243468460937</v>
      </c>
      <c r="G324" s="1">
        <f>IF(F324&gt;A221, 0, 1)</f>
        <v>0</v>
      </c>
      <c r="H324" s="1">
        <f t="shared" si="36"/>
        <v>0</v>
      </c>
      <c r="I324" s="1">
        <f t="shared" si="37"/>
        <v>0</v>
      </c>
      <c r="J324" s="1" t="b">
        <f>SQRT(F324)&lt;B221</f>
        <v>0</v>
      </c>
    </row>
    <row r="325" spans="1:10" x14ac:dyDescent="0.3">
      <c r="A325" s="1">
        <v>101</v>
      </c>
      <c r="B325" s="1">
        <f t="shared" si="33"/>
        <v>-2.16</v>
      </c>
      <c r="C325" s="1">
        <f t="shared" si="34"/>
        <v>0</v>
      </c>
      <c r="D325" s="1">
        <f>B325-A220</f>
        <v>1.6619580959449323</v>
      </c>
      <c r="E325" s="1">
        <f>C325-B220</f>
        <v>-0.49</v>
      </c>
      <c r="F325" s="1">
        <f t="shared" si="35"/>
        <v>3.0022047126769045</v>
      </c>
      <c r="G325" s="1">
        <f>IF(F325&gt;A221, 0, 1)</f>
        <v>0</v>
      </c>
      <c r="H325" s="1">
        <f t="shared" si="36"/>
        <v>0</v>
      </c>
      <c r="I325" s="1">
        <f t="shared" si="37"/>
        <v>0</v>
      </c>
      <c r="J325" s="1" t="b">
        <f>SQRT(F325)&lt;B221</f>
        <v>0</v>
      </c>
    </row>
    <row r="326" spans="1:10" x14ac:dyDescent="0.3">
      <c r="A326" s="1">
        <v>102</v>
      </c>
      <c r="B326" s="1">
        <f t="shared" si="33"/>
        <v>-2</v>
      </c>
      <c r="C326" s="1">
        <f t="shared" si="34"/>
        <v>0</v>
      </c>
      <c r="D326" s="1">
        <f>B326-A220</f>
        <v>1.8219580959449324</v>
      </c>
      <c r="E326" s="1">
        <f>C326-B220</f>
        <v>-0.49</v>
      </c>
      <c r="F326" s="1">
        <f t="shared" si="35"/>
        <v>3.5596313033792835</v>
      </c>
      <c r="G326" s="1">
        <f>IF(F326&gt;A221, 0, 1)</f>
        <v>0</v>
      </c>
      <c r="H326" s="1">
        <f t="shared" si="36"/>
        <v>0</v>
      </c>
      <c r="I326" s="1">
        <f t="shared" si="37"/>
        <v>0</v>
      </c>
      <c r="J326" s="1" t="b">
        <f>SQRT(F326)&lt;B221</f>
        <v>0</v>
      </c>
    </row>
    <row r="327" spans="1:10" x14ac:dyDescent="0.3">
      <c r="A327" s="1">
        <v>103</v>
      </c>
      <c r="B327" s="1">
        <f t="shared" si="33"/>
        <v>-1.84</v>
      </c>
      <c r="C327" s="1">
        <f t="shared" si="34"/>
        <v>0</v>
      </c>
      <c r="D327" s="1">
        <f>B327-A220</f>
        <v>1.9819580959449323</v>
      </c>
      <c r="E327" s="1">
        <f>C327-B220</f>
        <v>-0.49</v>
      </c>
      <c r="F327" s="1">
        <f t="shared" si="35"/>
        <v>4.1682578940816617</v>
      </c>
      <c r="G327" s="1">
        <f>IF(F327&gt;A221, 0, 1)</f>
        <v>0</v>
      </c>
      <c r="H327" s="1">
        <f t="shared" si="36"/>
        <v>0</v>
      </c>
      <c r="I327" s="1">
        <f t="shared" si="37"/>
        <v>0</v>
      </c>
      <c r="J327" s="1" t="b">
        <f>SQRT(F327)&lt;B221</f>
        <v>0</v>
      </c>
    </row>
    <row r="328" spans="1:10" x14ac:dyDescent="0.3">
      <c r="A328" s="1">
        <v>104</v>
      </c>
      <c r="B328" s="1">
        <f t="shared" si="33"/>
        <v>-2.5949250925534475</v>
      </c>
      <c r="C328" s="1">
        <f t="shared" si="34"/>
        <v>0.16</v>
      </c>
      <c r="D328" s="1">
        <f>B328-A220</f>
        <v>1.2270330033914849</v>
      </c>
      <c r="E328" s="1">
        <f>C328-B220</f>
        <v>-0.32999999999999996</v>
      </c>
      <c r="F328" s="1">
        <f t="shared" si="35"/>
        <v>1.6145099914119279</v>
      </c>
      <c r="G328" s="1">
        <f>IF(F328&gt;A221, 0, 1)</f>
        <v>0</v>
      </c>
      <c r="H328" s="1">
        <f t="shared" si="36"/>
        <v>0</v>
      </c>
      <c r="I328" s="1">
        <f t="shared" si="37"/>
        <v>0</v>
      </c>
      <c r="J328" s="1" t="b">
        <f>SQRT(F328)&lt;B221</f>
        <v>0</v>
      </c>
    </row>
    <row r="329" spans="1:10" x14ac:dyDescent="0.3">
      <c r="A329" s="1">
        <v>105</v>
      </c>
      <c r="B329" s="1">
        <f t="shared" si="33"/>
        <v>-2.4349250925534474</v>
      </c>
      <c r="C329" s="1">
        <f t="shared" si="34"/>
        <v>0.16</v>
      </c>
      <c r="D329" s="1">
        <f>B329-A220</f>
        <v>1.3870330033914851</v>
      </c>
      <c r="E329" s="1">
        <f>C329-B220</f>
        <v>-0.32999999999999996</v>
      </c>
      <c r="F329" s="1">
        <f t="shared" si="35"/>
        <v>2.0327605524972032</v>
      </c>
      <c r="G329" s="1">
        <f>IF(F329&gt;A221, 0, 1)</f>
        <v>0</v>
      </c>
      <c r="H329" s="1">
        <f t="shared" si="36"/>
        <v>0</v>
      </c>
      <c r="I329" s="1">
        <f t="shared" si="37"/>
        <v>0</v>
      </c>
      <c r="J329" s="1" t="b">
        <f>SQRT(F329)&lt;B221</f>
        <v>0</v>
      </c>
    </row>
    <row r="330" spans="1:10" x14ac:dyDescent="0.3">
      <c r="A330" s="1">
        <v>106</v>
      </c>
      <c r="B330" s="1">
        <f t="shared" si="33"/>
        <v>-2.2749250925534472</v>
      </c>
      <c r="C330" s="1">
        <f t="shared" si="34"/>
        <v>0.16</v>
      </c>
      <c r="D330" s="1">
        <f>B330-A220</f>
        <v>1.5470330033914852</v>
      </c>
      <c r="E330" s="1">
        <f>C330-B220</f>
        <v>-0.32999999999999996</v>
      </c>
      <c r="F330" s="1">
        <f t="shared" si="35"/>
        <v>2.5022111135824789</v>
      </c>
      <c r="G330" s="1">
        <f>IF(F330&gt;A221, 0, 1)</f>
        <v>0</v>
      </c>
      <c r="H330" s="1">
        <f t="shared" si="36"/>
        <v>0</v>
      </c>
      <c r="I330" s="1">
        <f t="shared" si="37"/>
        <v>0</v>
      </c>
      <c r="J330" s="1" t="b">
        <f>SQRT(F330)&lt;B221</f>
        <v>0</v>
      </c>
    </row>
    <row r="331" spans="1:10" x14ac:dyDescent="0.3">
      <c r="A331" s="1">
        <v>107</v>
      </c>
      <c r="B331" s="1">
        <f t="shared" si="33"/>
        <v>-1.5704295428852388</v>
      </c>
      <c r="C331" s="1">
        <f t="shared" si="34"/>
        <v>-0.25</v>
      </c>
      <c r="D331" s="1">
        <f>B331-A220</f>
        <v>2.2515285530596936</v>
      </c>
      <c r="E331" s="1">
        <f>C331-B220</f>
        <v>-0.74</v>
      </c>
      <c r="F331" s="1">
        <f t="shared" si="35"/>
        <v>5.6169808252430773</v>
      </c>
      <c r="G331" s="1">
        <f>IF(F331&gt;A221, 0, 1)</f>
        <v>0</v>
      </c>
      <c r="H331" s="1">
        <f t="shared" si="36"/>
        <v>0</v>
      </c>
      <c r="I331" s="1">
        <f t="shared" si="37"/>
        <v>0</v>
      </c>
      <c r="J331" s="1" t="b">
        <f>SQRT(F331)&lt;B221</f>
        <v>0</v>
      </c>
    </row>
    <row r="332" spans="1:10" x14ac:dyDescent="0.3">
      <c r="A332" s="1">
        <v>108</v>
      </c>
      <c r="B332" s="1">
        <f t="shared" si="33"/>
        <v>-1.3204295428852388</v>
      </c>
      <c r="C332" s="1">
        <f t="shared" si="34"/>
        <v>-0.25</v>
      </c>
      <c r="D332" s="1">
        <f>B332-A220</f>
        <v>2.5015285530596936</v>
      </c>
      <c r="E332" s="1">
        <f>C332-B220</f>
        <v>-0.74</v>
      </c>
      <c r="F332" s="1">
        <f t="shared" si="35"/>
        <v>6.8052451017729245</v>
      </c>
      <c r="G332" s="1">
        <f>IF(F332&gt;A221, 0, 1)</f>
        <v>0</v>
      </c>
      <c r="H332" s="1">
        <f t="shared" si="36"/>
        <v>0</v>
      </c>
      <c r="I332" s="1">
        <f t="shared" si="37"/>
        <v>0</v>
      </c>
      <c r="J332" s="1" t="b">
        <f>SQRT(F332)&lt;B221</f>
        <v>0</v>
      </c>
    </row>
    <row r="333" spans="1:10" x14ac:dyDescent="0.3">
      <c r="A333" s="1">
        <v>109</v>
      </c>
      <c r="B333" s="1">
        <f t="shared" si="33"/>
        <v>-1.0704295428852388</v>
      </c>
      <c r="C333" s="1">
        <f t="shared" si="34"/>
        <v>-0.25</v>
      </c>
      <c r="D333" s="1">
        <f>B333-A220</f>
        <v>2.7515285530596936</v>
      </c>
      <c r="E333" s="1">
        <f>C333-B220</f>
        <v>-0.74</v>
      </c>
      <c r="F333" s="1">
        <f t="shared" si="35"/>
        <v>8.11850937830277</v>
      </c>
      <c r="G333" s="1">
        <f>IF(F333&gt;A221, 0, 1)</f>
        <v>0</v>
      </c>
      <c r="H333" s="1">
        <f t="shared" si="36"/>
        <v>0</v>
      </c>
      <c r="I333" s="1">
        <f t="shared" si="37"/>
        <v>0</v>
      </c>
      <c r="J333" s="1" t="b">
        <f>SQRT(F333)&lt;B221</f>
        <v>0</v>
      </c>
    </row>
    <row r="334" spans="1:10" x14ac:dyDescent="0.3">
      <c r="A334" s="1">
        <v>110</v>
      </c>
      <c r="B334" s="1">
        <f t="shared" si="33"/>
        <v>-2.25</v>
      </c>
      <c r="C334" s="1">
        <f t="shared" si="34"/>
        <v>0</v>
      </c>
      <c r="D334" s="1">
        <f>B334-A220</f>
        <v>1.5719580959449324</v>
      </c>
      <c r="E334" s="1">
        <f>C334-B220</f>
        <v>-0.49</v>
      </c>
      <c r="F334" s="1">
        <f t="shared" si="35"/>
        <v>2.7111522554068173</v>
      </c>
      <c r="G334" s="1">
        <f>IF(F334&gt;A221, 0, 1)</f>
        <v>0</v>
      </c>
      <c r="H334" s="1">
        <f t="shared" si="36"/>
        <v>0</v>
      </c>
      <c r="I334" s="1">
        <f t="shared" si="37"/>
        <v>0</v>
      </c>
      <c r="J334" s="1" t="b">
        <f>SQRT(F334)&lt;B221</f>
        <v>0</v>
      </c>
    </row>
    <row r="335" spans="1:10" x14ac:dyDescent="0.3">
      <c r="A335" s="1">
        <v>111</v>
      </c>
      <c r="B335" s="1">
        <f t="shared" si="33"/>
        <v>-2</v>
      </c>
      <c r="C335" s="1">
        <f t="shared" si="34"/>
        <v>0</v>
      </c>
      <c r="D335" s="1">
        <f>B335-A220</f>
        <v>1.8219580959449324</v>
      </c>
      <c r="E335" s="1">
        <f>C335-B220</f>
        <v>-0.49</v>
      </c>
      <c r="F335" s="1">
        <f t="shared" si="35"/>
        <v>3.5596313033792835</v>
      </c>
      <c r="G335" s="1">
        <f>IF(F335&gt;A221, 0, 1)</f>
        <v>0</v>
      </c>
      <c r="H335" s="1">
        <f t="shared" si="36"/>
        <v>0</v>
      </c>
      <c r="I335" s="1">
        <f t="shared" si="37"/>
        <v>0</v>
      </c>
      <c r="J335" s="1" t="b">
        <f>SQRT(F335)&lt;B221</f>
        <v>0</v>
      </c>
    </row>
    <row r="336" spans="1:10" x14ac:dyDescent="0.3">
      <c r="A336" s="1">
        <v>112</v>
      </c>
      <c r="B336" s="1">
        <f t="shared" si="33"/>
        <v>-1.75</v>
      </c>
      <c r="C336" s="1">
        <f t="shared" si="34"/>
        <v>0</v>
      </c>
      <c r="D336" s="1">
        <f>B336-A220</f>
        <v>2.0719580959449324</v>
      </c>
      <c r="E336" s="1">
        <f>C336-B220</f>
        <v>-0.49</v>
      </c>
      <c r="F336" s="1">
        <f t="shared" si="35"/>
        <v>4.5331103513517501</v>
      </c>
      <c r="G336" s="1">
        <f>IF(F336&gt;A221, 0, 1)</f>
        <v>0</v>
      </c>
      <c r="H336" s="1">
        <f t="shared" si="36"/>
        <v>0</v>
      </c>
      <c r="I336" s="1">
        <f t="shared" si="37"/>
        <v>0</v>
      </c>
      <c r="J336" s="1" t="b">
        <f>SQRT(F336)&lt;B221</f>
        <v>0</v>
      </c>
    </row>
    <row r="337" spans="1:10" x14ac:dyDescent="0.3">
      <c r="A337" s="1">
        <v>113</v>
      </c>
      <c r="B337" s="1">
        <f t="shared" si="33"/>
        <v>-2.9295704571147612</v>
      </c>
      <c r="C337" s="1">
        <f t="shared" si="34"/>
        <v>0.25</v>
      </c>
      <c r="D337" s="1">
        <f>B337-A220</f>
        <v>0.89238763883017125</v>
      </c>
      <c r="E337" s="1">
        <f>C337-B220</f>
        <v>-0.24</v>
      </c>
      <c r="F337" s="1">
        <f t="shared" si="35"/>
        <v>0.85395569793688819</v>
      </c>
      <c r="G337" s="1">
        <f>IF(F337&gt;A221, 0, 1)</f>
        <v>1</v>
      </c>
      <c r="H337" s="1">
        <f t="shared" si="36"/>
        <v>-2.9295704571147612</v>
      </c>
      <c r="I337" s="1">
        <f t="shared" si="37"/>
        <v>0.25</v>
      </c>
      <c r="J337" s="1" t="b">
        <f>SQRT(F337)&lt;B221</f>
        <v>0</v>
      </c>
    </row>
    <row r="338" spans="1:10" x14ac:dyDescent="0.3">
      <c r="A338" s="1">
        <v>114</v>
      </c>
      <c r="B338" s="1">
        <f t="shared" si="33"/>
        <v>-2.6795704571147612</v>
      </c>
      <c r="C338" s="1">
        <f t="shared" si="34"/>
        <v>0.25</v>
      </c>
      <c r="D338" s="1">
        <f>B338-A220</f>
        <v>1.1423876388301712</v>
      </c>
      <c r="E338" s="1">
        <f>C338-B220</f>
        <v>-0.24</v>
      </c>
      <c r="F338" s="1">
        <f t="shared" si="35"/>
        <v>1.3626495173519739</v>
      </c>
      <c r="G338" s="1">
        <f>IF(F338&gt;A221, 0, 1)</f>
        <v>0</v>
      </c>
      <c r="H338" s="1">
        <f t="shared" si="36"/>
        <v>0</v>
      </c>
      <c r="I338" s="1">
        <f t="shared" si="37"/>
        <v>0</v>
      </c>
      <c r="J338" s="1" t="b">
        <f>SQRT(F338)&lt;B221</f>
        <v>0</v>
      </c>
    </row>
    <row r="339" spans="1:10" x14ac:dyDescent="0.3">
      <c r="A339" s="1">
        <v>115</v>
      </c>
      <c r="B339" s="1">
        <f t="shared" si="33"/>
        <v>-2.4295704571147612</v>
      </c>
      <c r="C339" s="1">
        <f t="shared" si="34"/>
        <v>0.25</v>
      </c>
      <c r="D339" s="1">
        <f>B339-A220</f>
        <v>1.3923876388301712</v>
      </c>
      <c r="E339" s="1">
        <f>C339-B220</f>
        <v>-0.24</v>
      </c>
      <c r="F339" s="1">
        <f t="shared" si="35"/>
        <v>1.9963433367670596</v>
      </c>
      <c r="G339" s="1">
        <f>IF(F339&gt;A221, 0, 1)</f>
        <v>0</v>
      </c>
      <c r="H339" s="1">
        <f t="shared" si="36"/>
        <v>0</v>
      </c>
      <c r="I339" s="1">
        <f t="shared" si="37"/>
        <v>0</v>
      </c>
      <c r="J339" s="1" t="b">
        <f>SQRT(F339)&lt;B221</f>
        <v>0</v>
      </c>
    </row>
    <row r="340" spans="1:10" x14ac:dyDescent="0.3">
      <c r="A340" s="1">
        <v>116</v>
      </c>
      <c r="B340" s="1">
        <f t="shared" si="33"/>
        <v>-1.3814185417547438</v>
      </c>
      <c r="C340" s="1">
        <f t="shared" si="34"/>
        <v>-0.36</v>
      </c>
      <c r="D340" s="1">
        <f>B340-A220</f>
        <v>2.4405395541901886</v>
      </c>
      <c r="E340" s="1">
        <f>C340-B220</f>
        <v>-0.85</v>
      </c>
      <c r="F340" s="1">
        <f t="shared" si="35"/>
        <v>6.6787333155668449</v>
      </c>
      <c r="G340" s="1">
        <f>IF(F340&gt;A221, 0, 1)</f>
        <v>0</v>
      </c>
      <c r="H340" s="1">
        <f t="shared" si="36"/>
        <v>0</v>
      </c>
      <c r="I340" s="1">
        <f t="shared" si="37"/>
        <v>0</v>
      </c>
      <c r="J340" s="1" t="b">
        <f>SQRT(F340)&lt;B221</f>
        <v>0</v>
      </c>
    </row>
    <row r="341" spans="1:10" x14ac:dyDescent="0.3">
      <c r="A341" s="1">
        <v>117</v>
      </c>
      <c r="B341" s="1">
        <f t="shared" si="33"/>
        <v>-1.0214185417547439</v>
      </c>
      <c r="C341" s="1">
        <f t="shared" si="34"/>
        <v>-0.36</v>
      </c>
      <c r="D341" s="1">
        <f>B341-A220</f>
        <v>2.8005395541901885</v>
      </c>
      <c r="E341" s="1">
        <f>C341-B220</f>
        <v>-0.85</v>
      </c>
      <c r="F341" s="1">
        <f t="shared" si="35"/>
        <v>8.5655217945837787</v>
      </c>
      <c r="G341" s="1">
        <f>IF(F341&gt;A221, 0, 1)</f>
        <v>0</v>
      </c>
      <c r="H341" s="1">
        <f t="shared" si="36"/>
        <v>0</v>
      </c>
      <c r="I341" s="1">
        <f t="shared" si="37"/>
        <v>0</v>
      </c>
      <c r="J341" s="1" t="b">
        <f>SQRT(F341)&lt;B221</f>
        <v>0</v>
      </c>
    </row>
    <row r="342" spans="1:10" x14ac:dyDescent="0.3">
      <c r="A342" s="1">
        <v>118</v>
      </c>
      <c r="B342" s="1">
        <f t="shared" si="33"/>
        <v>-0.6614185417547439</v>
      </c>
      <c r="C342" s="1">
        <f t="shared" si="34"/>
        <v>-0.36</v>
      </c>
      <c r="D342" s="1">
        <f>B342-A220</f>
        <v>3.1605395541901884</v>
      </c>
      <c r="E342" s="1">
        <f>C342-B220</f>
        <v>-0.85</v>
      </c>
      <c r="F342" s="1">
        <f t="shared" si="35"/>
        <v>10.711510273600714</v>
      </c>
      <c r="G342" s="1">
        <f>IF(F342&gt;A221, 0, 1)</f>
        <v>0</v>
      </c>
      <c r="H342" s="1">
        <f t="shared" si="36"/>
        <v>0</v>
      </c>
      <c r="I342" s="1">
        <f t="shared" si="37"/>
        <v>0</v>
      </c>
      <c r="J342" s="1" t="b">
        <f>SQRT(F342)&lt;B221</f>
        <v>0</v>
      </c>
    </row>
    <row r="343" spans="1:10" x14ac:dyDescent="0.3">
      <c r="A343" s="1">
        <v>119</v>
      </c>
      <c r="B343" s="1">
        <f t="shared" si="33"/>
        <v>-2.36</v>
      </c>
      <c r="C343" s="1">
        <f t="shared" si="34"/>
        <v>0</v>
      </c>
      <c r="D343" s="1">
        <f>B343-A220</f>
        <v>1.4619580959449325</v>
      </c>
      <c r="E343" s="1">
        <f>C343-B220</f>
        <v>-0.49</v>
      </c>
      <c r="F343" s="1">
        <f t="shared" si="35"/>
        <v>2.3774214742989326</v>
      </c>
      <c r="G343" s="1">
        <f>IF(F343&gt;A221, 0, 1)</f>
        <v>0</v>
      </c>
      <c r="H343" s="1">
        <f t="shared" si="36"/>
        <v>0</v>
      </c>
      <c r="I343" s="1">
        <f t="shared" si="37"/>
        <v>0</v>
      </c>
      <c r="J343" s="1" t="b">
        <f>SQRT(F343)&lt;B221</f>
        <v>0</v>
      </c>
    </row>
    <row r="344" spans="1:10" x14ac:dyDescent="0.3">
      <c r="A344" s="1">
        <v>120</v>
      </c>
      <c r="B344" s="1">
        <f t="shared" si="33"/>
        <v>-2</v>
      </c>
      <c r="C344" s="1">
        <f t="shared" si="34"/>
        <v>0</v>
      </c>
      <c r="D344" s="1">
        <f>B344-A220</f>
        <v>1.8219580959449324</v>
      </c>
      <c r="E344" s="1">
        <f>C344-B220</f>
        <v>-0.49</v>
      </c>
      <c r="F344" s="1">
        <f t="shared" si="35"/>
        <v>3.5596313033792835</v>
      </c>
      <c r="G344" s="1">
        <f>IF(F344&gt;A221, 0, 1)</f>
        <v>0</v>
      </c>
      <c r="H344" s="1">
        <f t="shared" si="36"/>
        <v>0</v>
      </c>
      <c r="I344" s="1">
        <f t="shared" si="37"/>
        <v>0</v>
      </c>
      <c r="J344" s="1" t="b">
        <f>SQRT(F344)&lt;B221</f>
        <v>0</v>
      </c>
    </row>
    <row r="345" spans="1:10" x14ac:dyDescent="0.3">
      <c r="A345" s="1">
        <v>121</v>
      </c>
      <c r="B345" s="1">
        <f t="shared" si="33"/>
        <v>-1.6400000000000001</v>
      </c>
      <c r="C345" s="1">
        <f t="shared" si="34"/>
        <v>0</v>
      </c>
      <c r="D345" s="1">
        <f>B345-A220</f>
        <v>2.1819580959449323</v>
      </c>
      <c r="E345" s="1">
        <f>C345-B220</f>
        <v>-0.49</v>
      </c>
      <c r="F345" s="1">
        <f t="shared" si="35"/>
        <v>5.0010411324596342</v>
      </c>
      <c r="G345" s="1">
        <f>IF(F345&gt;A221, 0, 1)</f>
        <v>0</v>
      </c>
      <c r="H345" s="1">
        <f t="shared" si="36"/>
        <v>0</v>
      </c>
      <c r="I345" s="1">
        <f t="shared" si="37"/>
        <v>0</v>
      </c>
      <c r="J345" s="1" t="b">
        <f>SQRT(F345)&lt;B221</f>
        <v>0</v>
      </c>
    </row>
    <row r="346" spans="1:10" x14ac:dyDescent="0.3">
      <c r="A346" s="1">
        <v>122</v>
      </c>
      <c r="B346" s="1">
        <f t="shared" si="33"/>
        <v>-3.338581458245256</v>
      </c>
      <c r="C346" s="1">
        <f t="shared" si="34"/>
        <v>0.36</v>
      </c>
      <c r="D346" s="1">
        <f>B346-A220</f>
        <v>0.48337663769967643</v>
      </c>
      <c r="E346" s="1">
        <f>C346-B220</f>
        <v>-0.13</v>
      </c>
      <c r="F346" s="1">
        <f t="shared" si="35"/>
        <v>0.25055297387384423</v>
      </c>
      <c r="G346" s="1">
        <f>IF(F346&gt;A221, 0, 1)</f>
        <v>1</v>
      </c>
      <c r="H346" s="1">
        <f t="shared" si="36"/>
        <v>-3.338581458245256</v>
      </c>
      <c r="I346" s="1">
        <f t="shared" si="37"/>
        <v>0.36</v>
      </c>
      <c r="J346" s="1" t="b">
        <f>SQRT(F346)&lt;B221</f>
        <v>0</v>
      </c>
    </row>
    <row r="347" spans="1:10" x14ac:dyDescent="0.3">
      <c r="A347" s="1">
        <v>123</v>
      </c>
      <c r="B347" s="1">
        <f t="shared" si="33"/>
        <v>-2.9785814582452561</v>
      </c>
      <c r="C347" s="1">
        <f t="shared" si="34"/>
        <v>0.36</v>
      </c>
      <c r="D347" s="1">
        <f>B347-A220</f>
        <v>0.8433766376996763</v>
      </c>
      <c r="E347" s="1">
        <f>C347-B220</f>
        <v>-0.13</v>
      </c>
      <c r="F347" s="1">
        <f t="shared" si="35"/>
        <v>0.72818415301761108</v>
      </c>
      <c r="G347" s="1">
        <f>IF(F347&gt;A221, 0, 1)</f>
        <v>1</v>
      </c>
      <c r="H347" s="1">
        <f t="shared" si="36"/>
        <v>-2.9785814582452561</v>
      </c>
      <c r="I347" s="1">
        <f t="shared" si="37"/>
        <v>0.36</v>
      </c>
      <c r="J347" s="1" t="b">
        <f>SQRT(F347)&lt;B221</f>
        <v>0</v>
      </c>
    </row>
    <row r="348" spans="1:10" x14ac:dyDescent="0.3">
      <c r="A348" s="1">
        <v>124</v>
      </c>
      <c r="B348" s="1">
        <f t="shared" si="33"/>
        <v>-2.6185814582452562</v>
      </c>
      <c r="C348" s="1">
        <f t="shared" si="34"/>
        <v>0.36</v>
      </c>
      <c r="D348" s="1">
        <f>B348-A220</f>
        <v>1.2033766376996762</v>
      </c>
      <c r="E348" s="1">
        <f>C348-B220</f>
        <v>-0.13</v>
      </c>
      <c r="F348" s="1">
        <f t="shared" si="35"/>
        <v>1.4650153321613777</v>
      </c>
      <c r="G348" s="1">
        <f>IF(F348&gt;A221, 0, 1)</f>
        <v>0</v>
      </c>
      <c r="H348" s="1">
        <f t="shared" si="36"/>
        <v>0</v>
      </c>
      <c r="I348" s="1">
        <f t="shared" si="37"/>
        <v>0</v>
      </c>
      <c r="J348" s="1" t="b">
        <f>SQRT(F348)&lt;B221</f>
        <v>0</v>
      </c>
    </row>
    <row r="349" spans="1:10" x14ac:dyDescent="0.3">
      <c r="A349" s="1">
        <v>125</v>
      </c>
      <c r="B349" s="1">
        <f t="shared" si="33"/>
        <v>-1.1580419040550682</v>
      </c>
      <c r="C349" s="1">
        <f t="shared" si="34"/>
        <v>-0.49</v>
      </c>
      <c r="D349" s="1">
        <f>B349-A220</f>
        <v>2.6639161918898644</v>
      </c>
      <c r="E349" s="1">
        <f>C349-B220</f>
        <v>-0.98</v>
      </c>
      <c r="F349" s="1">
        <f t="shared" si="35"/>
        <v>8.056849477412996</v>
      </c>
      <c r="G349" s="1">
        <f>IF(F349&gt;A221, 0, 1)</f>
        <v>0</v>
      </c>
      <c r="H349" s="1">
        <f t="shared" si="36"/>
        <v>0</v>
      </c>
      <c r="I349" s="1">
        <f t="shared" si="37"/>
        <v>0</v>
      </c>
      <c r="J349" s="1" t="b">
        <f>SQRT(F349)&lt;B221</f>
        <v>0</v>
      </c>
    </row>
    <row r="350" spans="1:10" x14ac:dyDescent="0.3">
      <c r="A350" s="1">
        <v>126</v>
      </c>
      <c r="B350" s="1">
        <f t="shared" si="33"/>
        <v>-0.66804190405506803</v>
      </c>
      <c r="C350" s="1">
        <f t="shared" si="34"/>
        <v>-0.49</v>
      </c>
      <c r="D350" s="1">
        <f>B350-A220</f>
        <v>3.1539161918898646</v>
      </c>
      <c r="E350" s="1">
        <f>C350-B220</f>
        <v>-0.98</v>
      </c>
      <c r="F350" s="1">
        <f t="shared" si="35"/>
        <v>10.907587345465066</v>
      </c>
      <c r="G350" s="1">
        <f>IF(F350&gt;A221, 0, 1)</f>
        <v>0</v>
      </c>
      <c r="H350" s="1">
        <f t="shared" si="36"/>
        <v>0</v>
      </c>
      <c r="I350" s="1">
        <f t="shared" si="37"/>
        <v>0</v>
      </c>
      <c r="J350" s="1" t="b">
        <f>SQRT(F350)&lt;B221</f>
        <v>0</v>
      </c>
    </row>
    <row r="351" spans="1:10" x14ac:dyDescent="0.3">
      <c r="A351" s="1">
        <v>127</v>
      </c>
      <c r="B351" s="1">
        <f t="shared" si="33"/>
        <v>-0.17804190405506803</v>
      </c>
      <c r="C351" s="1">
        <f t="shared" si="34"/>
        <v>-0.49</v>
      </c>
      <c r="D351" s="1">
        <f>B351-A220</f>
        <v>3.6439161918898644</v>
      </c>
      <c r="E351" s="1">
        <f>C351-B220</f>
        <v>-0.98</v>
      </c>
      <c r="F351" s="1">
        <f t="shared" si="35"/>
        <v>14.23852521351713</v>
      </c>
      <c r="G351" s="1">
        <f>IF(F351&gt;A221, 0, 1)</f>
        <v>0</v>
      </c>
      <c r="H351" s="1">
        <f t="shared" si="36"/>
        <v>0</v>
      </c>
      <c r="I351" s="1">
        <f t="shared" si="37"/>
        <v>0</v>
      </c>
      <c r="J351" s="1" t="b">
        <f>SQRT(F351)&lt;B221</f>
        <v>0</v>
      </c>
    </row>
    <row r="352" spans="1:10" x14ac:dyDescent="0.3">
      <c r="A352" s="1">
        <v>128</v>
      </c>
      <c r="B352" s="1">
        <f t="shared" si="33"/>
        <v>-2.4900000000000002</v>
      </c>
      <c r="C352" s="1">
        <f t="shared" si="34"/>
        <v>0</v>
      </c>
      <c r="D352" s="1">
        <f>B352-A220</f>
        <v>1.3319580959449322</v>
      </c>
      <c r="E352" s="1">
        <f>C352-B220</f>
        <v>-0.49</v>
      </c>
      <c r="F352" s="1">
        <f t="shared" si="35"/>
        <v>2.014212369353249</v>
      </c>
      <c r="G352" s="1">
        <f>IF(F352&gt;A221, 0, 1)</f>
        <v>0</v>
      </c>
      <c r="H352" s="1">
        <f t="shared" si="36"/>
        <v>0</v>
      </c>
      <c r="I352" s="1">
        <f t="shared" si="37"/>
        <v>0</v>
      </c>
      <c r="J352" s="1" t="b">
        <f>SQRT(F352)&lt;B221</f>
        <v>0</v>
      </c>
    </row>
    <row r="353" spans="1:10" x14ac:dyDescent="0.3">
      <c r="A353" s="1">
        <v>129</v>
      </c>
      <c r="B353" s="1">
        <f t="shared" ref="B353:B363" si="38">INDEX(A$77:A$216,A353+1)</f>
        <v>-2</v>
      </c>
      <c r="C353" s="1">
        <f t="shared" ref="C353:C363" si="39">INDEX(B$77:B$216,A353+1)</f>
        <v>0</v>
      </c>
      <c r="D353" s="1">
        <f>B353-A220</f>
        <v>1.8219580959449324</v>
      </c>
      <c r="E353" s="1">
        <f>C353-B220</f>
        <v>-0.49</v>
      </c>
      <c r="F353" s="1">
        <f t="shared" ref="F353:F363" si="40">SUMPRODUCT(D353:E353,D353:E353)</f>
        <v>3.5596313033792835</v>
      </c>
      <c r="G353" s="1">
        <f>IF(F353&gt;A221, 0, 1)</f>
        <v>0</v>
      </c>
      <c r="H353" s="1">
        <f t="shared" ref="H353:H363" si="41">G353*B353</f>
        <v>0</v>
      </c>
      <c r="I353" s="1">
        <f t="shared" ref="I353:I363" si="42">G353*C353</f>
        <v>0</v>
      </c>
      <c r="J353" s="1" t="b">
        <f>SQRT(F353)&lt;B221</f>
        <v>0</v>
      </c>
    </row>
    <row r="354" spans="1:10" x14ac:dyDescent="0.3">
      <c r="A354" s="1">
        <v>130</v>
      </c>
      <c r="B354" s="1">
        <f t="shared" si="38"/>
        <v>-1.51</v>
      </c>
      <c r="C354" s="1">
        <f t="shared" si="39"/>
        <v>0</v>
      </c>
      <c r="D354" s="1">
        <f>B354-A220</f>
        <v>2.3119580959449326</v>
      </c>
      <c r="E354" s="1">
        <f>C354-B220</f>
        <v>-0.49</v>
      </c>
      <c r="F354" s="1">
        <f t="shared" si="40"/>
        <v>5.5852502374053179</v>
      </c>
      <c r="G354" s="1">
        <f>IF(F354&gt;A221, 0, 1)</f>
        <v>0</v>
      </c>
      <c r="H354" s="1">
        <f t="shared" si="41"/>
        <v>0</v>
      </c>
      <c r="I354" s="1">
        <f t="shared" si="42"/>
        <v>0</v>
      </c>
      <c r="J354" s="1" t="b">
        <f>SQRT(F354)&lt;B221</f>
        <v>0</v>
      </c>
    </row>
    <row r="355" spans="1:10" x14ac:dyDescent="0.3">
      <c r="A355" s="5">
        <v>131</v>
      </c>
      <c r="B355" s="5">
        <f t="shared" si="38"/>
        <v>-3.8219580959449324</v>
      </c>
      <c r="C355" s="5">
        <f t="shared" si="39"/>
        <v>0.49</v>
      </c>
      <c r="D355" s="5">
        <f>B355-A220</f>
        <v>0</v>
      </c>
      <c r="E355" s="5">
        <f>C355-B220</f>
        <v>0</v>
      </c>
      <c r="F355" s="5">
        <f t="shared" si="40"/>
        <v>0</v>
      </c>
      <c r="G355" s="5">
        <f>IF(F355&gt;A221, 0, 1)</f>
        <v>1</v>
      </c>
      <c r="H355" s="5">
        <f t="shared" si="41"/>
        <v>-3.8219580959449324</v>
      </c>
      <c r="I355" s="5">
        <f t="shared" si="42"/>
        <v>0.49</v>
      </c>
      <c r="J355" s="5" t="b">
        <f>SQRT(F355)&lt;B221</f>
        <v>1</v>
      </c>
    </row>
    <row r="356" spans="1:10" x14ac:dyDescent="0.3">
      <c r="A356" s="1">
        <v>132</v>
      </c>
      <c r="B356" s="1">
        <f t="shared" si="38"/>
        <v>-3.3319580959449322</v>
      </c>
      <c r="C356" s="1">
        <f t="shared" si="39"/>
        <v>0.49</v>
      </c>
      <c r="D356" s="1">
        <f>B356-A220</f>
        <v>0.49000000000000021</v>
      </c>
      <c r="E356" s="1">
        <f>C356-B220</f>
        <v>0</v>
      </c>
      <c r="F356" s="1">
        <f t="shared" si="40"/>
        <v>0.2401000000000002</v>
      </c>
      <c r="G356" s="1">
        <f>IF(F356&gt;A221, 0, 1)</f>
        <v>1</v>
      </c>
      <c r="H356" s="1">
        <f t="shared" si="41"/>
        <v>-3.3319580959449322</v>
      </c>
      <c r="I356" s="1">
        <f t="shared" si="42"/>
        <v>0.49</v>
      </c>
      <c r="J356" s="1" t="b">
        <f>SQRT(F356)&lt;B221</f>
        <v>0</v>
      </c>
    </row>
    <row r="357" spans="1:10" x14ac:dyDescent="0.3">
      <c r="A357" s="1">
        <v>133</v>
      </c>
      <c r="B357" s="1">
        <f t="shared" si="38"/>
        <v>-2.841958095944932</v>
      </c>
      <c r="C357" s="1">
        <f t="shared" si="39"/>
        <v>0.49</v>
      </c>
      <c r="D357" s="1">
        <f>B357-A220</f>
        <v>0.98000000000000043</v>
      </c>
      <c r="E357" s="1">
        <f>C357-B220</f>
        <v>0</v>
      </c>
      <c r="F357" s="1">
        <f t="shared" si="40"/>
        <v>0.96040000000000081</v>
      </c>
      <c r="G357" s="1">
        <f>IF(F357&gt;A221, 0, 1)</f>
        <v>1</v>
      </c>
      <c r="H357" s="1">
        <f t="shared" si="41"/>
        <v>-2.841958095944932</v>
      </c>
      <c r="I357" s="1">
        <f t="shared" si="42"/>
        <v>0.49</v>
      </c>
      <c r="J357" s="1" t="b">
        <f>SQRT(F357)&lt;B221</f>
        <v>0</v>
      </c>
    </row>
    <row r="358" spans="1:10" x14ac:dyDescent="0.3">
      <c r="A358" s="1">
        <v>134</v>
      </c>
      <c r="B358" s="1">
        <f t="shared" si="38"/>
        <v>-1.9550000000000001</v>
      </c>
      <c r="C358" s="1">
        <f t="shared" si="39"/>
        <v>0</v>
      </c>
      <c r="D358" s="1">
        <f>B358-A220</f>
        <v>1.8669580959449323</v>
      </c>
      <c r="E358" s="1">
        <f>C358-B220</f>
        <v>-0.49</v>
      </c>
      <c r="F358" s="1">
        <f t="shared" si="40"/>
        <v>3.7256325320143273</v>
      </c>
      <c r="G358" s="1">
        <f>IF(F358&gt;A221, 0, 1)</f>
        <v>0</v>
      </c>
      <c r="H358" s="1">
        <f t="shared" si="41"/>
        <v>0</v>
      </c>
      <c r="I358" s="1">
        <f t="shared" si="42"/>
        <v>0</v>
      </c>
      <c r="J358" s="1" t="b">
        <f>SQRT(F358)&lt;B221</f>
        <v>0</v>
      </c>
    </row>
    <row r="359" spans="1:10" x14ac:dyDescent="0.3">
      <c r="A359" s="1">
        <v>135</v>
      </c>
      <c r="B359" s="1">
        <f t="shared" si="38"/>
        <v>-1.91</v>
      </c>
      <c r="C359" s="1">
        <f t="shared" si="39"/>
        <v>0</v>
      </c>
      <c r="D359" s="1">
        <f>B359-A220</f>
        <v>1.9119580959449325</v>
      </c>
      <c r="E359" s="1">
        <f>C359-B220</f>
        <v>-0.49</v>
      </c>
      <c r="F359" s="1">
        <f t="shared" si="40"/>
        <v>3.8956837606493715</v>
      </c>
      <c r="G359" s="1">
        <f>IF(F359&gt;A221, 0, 1)</f>
        <v>0</v>
      </c>
      <c r="H359" s="1">
        <f t="shared" si="41"/>
        <v>0</v>
      </c>
      <c r="I359" s="1">
        <f t="shared" si="42"/>
        <v>0</v>
      </c>
      <c r="J359" s="1" t="b">
        <f>SQRT(F359)&lt;B221</f>
        <v>0</v>
      </c>
    </row>
    <row r="360" spans="1:10" x14ac:dyDescent="0.3">
      <c r="A360" s="1">
        <v>136</v>
      </c>
      <c r="B360" s="1">
        <f t="shared" si="38"/>
        <v>-2.2123226822806568</v>
      </c>
      <c r="C360" s="1">
        <f t="shared" si="39"/>
        <v>4.4999999999999998E-2</v>
      </c>
      <c r="D360" s="1">
        <f>B360-A220</f>
        <v>1.6096354136642756</v>
      </c>
      <c r="E360" s="1">
        <f>C360-B220</f>
        <v>-0.44500000000000001</v>
      </c>
      <c r="F360" s="1">
        <f t="shared" si="40"/>
        <v>2.7889511649221639</v>
      </c>
      <c r="G360" s="1">
        <f>IF(F360&gt;A221, 0, 1)</f>
        <v>0</v>
      </c>
      <c r="H360" s="1">
        <f t="shared" si="41"/>
        <v>0</v>
      </c>
      <c r="I360" s="1">
        <f t="shared" si="42"/>
        <v>0</v>
      </c>
      <c r="J360" s="1" t="b">
        <f>SQRT(F360)&lt;B221</f>
        <v>0</v>
      </c>
    </row>
    <row r="361" spans="1:10" x14ac:dyDescent="0.3">
      <c r="A361" s="1">
        <v>137</v>
      </c>
      <c r="B361" s="1">
        <f t="shared" si="38"/>
        <v>-2.1673226822806568</v>
      </c>
      <c r="C361" s="1">
        <f t="shared" si="39"/>
        <v>4.4999999999999998E-2</v>
      </c>
      <c r="D361" s="1">
        <f>B361-A220</f>
        <v>1.6546354136642756</v>
      </c>
      <c r="E361" s="1">
        <f>C361-B220</f>
        <v>-0.44500000000000001</v>
      </c>
      <c r="F361" s="1">
        <f t="shared" si="40"/>
        <v>2.9358433521519482</v>
      </c>
      <c r="G361" s="1">
        <f>IF(F361&gt;A221, 0, 1)</f>
        <v>0</v>
      </c>
      <c r="H361" s="1">
        <f t="shared" si="41"/>
        <v>0</v>
      </c>
      <c r="I361" s="1">
        <f t="shared" si="42"/>
        <v>0</v>
      </c>
      <c r="J361" s="1" t="b">
        <f>SQRT(F361)&lt;B221</f>
        <v>0</v>
      </c>
    </row>
    <row r="362" spans="1:10" x14ac:dyDescent="0.3">
      <c r="A362" s="1">
        <v>138</v>
      </c>
      <c r="B362" s="1">
        <f t="shared" si="38"/>
        <v>-2.1223226822806569</v>
      </c>
      <c r="C362" s="1">
        <f t="shared" si="39"/>
        <v>4.4999999999999998E-2</v>
      </c>
      <c r="D362" s="1">
        <f>B362-A220</f>
        <v>1.6996354136642755</v>
      </c>
      <c r="E362" s="1">
        <f>C362-B220</f>
        <v>-0.44500000000000001</v>
      </c>
      <c r="F362" s="1">
        <f t="shared" si="40"/>
        <v>3.0867855393817329</v>
      </c>
      <c r="G362" s="1">
        <f>IF(F362&gt;A221, 0, 1)</f>
        <v>0</v>
      </c>
      <c r="H362" s="1">
        <f t="shared" si="41"/>
        <v>0</v>
      </c>
      <c r="I362" s="1">
        <f t="shared" si="42"/>
        <v>0</v>
      </c>
      <c r="J362" s="1" t="b">
        <f>SQRT(F362)&lt;B221</f>
        <v>0</v>
      </c>
    </row>
    <row r="363" spans="1:10" x14ac:dyDescent="0.3">
      <c r="A363" s="1">
        <v>139</v>
      </c>
      <c r="B363" s="1">
        <f t="shared" si="38"/>
        <v>-2.077322682280657</v>
      </c>
      <c r="C363" s="1">
        <f t="shared" si="39"/>
        <v>4.4999999999999998E-2</v>
      </c>
      <c r="D363" s="1">
        <f>B363-A220</f>
        <v>1.7446354136642754</v>
      </c>
      <c r="E363" s="1">
        <f>C363-B220</f>
        <v>-0.44500000000000001</v>
      </c>
      <c r="F363" s="1">
        <f t="shared" si="40"/>
        <v>3.2417777266115175</v>
      </c>
      <c r="G363" s="1">
        <f>IF(F363&gt;A221, 0, 1)</f>
        <v>0</v>
      </c>
      <c r="H363" s="1">
        <f t="shared" si="41"/>
        <v>0</v>
      </c>
      <c r="I363" s="1">
        <f t="shared" si="42"/>
        <v>0</v>
      </c>
      <c r="J363" s="1" t="b">
        <f>SQRT(F363)&lt;B221</f>
        <v>0</v>
      </c>
    </row>
    <row r="364" spans="1:10" x14ac:dyDescent="0.3">
      <c r="F364" s="1" t="s">
        <v>16</v>
      </c>
      <c r="G364" s="1">
        <f>SUM(G224:G363)</f>
        <v>6</v>
      </c>
      <c r="I364" s="1" t="s">
        <v>16</v>
      </c>
      <c r="J364" s="1">
        <f>COUNTIF(J224:J363, TRUE)</f>
        <v>1</v>
      </c>
    </row>
    <row r="366" spans="1:10" x14ac:dyDescent="0.3">
      <c r="A366" s="1" t="s">
        <v>17</v>
      </c>
    </row>
    <row r="367" spans="1:10" x14ac:dyDescent="0.3">
      <c r="A367" s="1">
        <v>2</v>
      </c>
      <c r="B367" s="1">
        <v>2</v>
      </c>
    </row>
    <row r="368" spans="1:10" x14ac:dyDescent="0.3">
      <c r="A368" s="1">
        <f>SUM(H224:H363)/G364</f>
        <v>-3.2071012769066782</v>
      </c>
      <c r="B368" s="1">
        <f>SUM(I224:I363)/G364</f>
        <v>0.40666666666666668</v>
      </c>
    </row>
    <row r="369" spans="1:10" x14ac:dyDescent="0.3">
      <c r="A369" s="1">
        <f>A221</f>
        <v>1</v>
      </c>
      <c r="B369" s="1">
        <f>B221</f>
        <v>0.1</v>
      </c>
    </row>
    <row r="371" spans="1:10" x14ac:dyDescent="0.3">
      <c r="A371" s="1" t="s">
        <v>7</v>
      </c>
      <c r="B371" s="1" t="s">
        <v>8</v>
      </c>
      <c r="C371" s="1" t="s">
        <v>9</v>
      </c>
      <c r="D371" s="1" t="s">
        <v>10</v>
      </c>
      <c r="E371" s="1" t="s">
        <v>11</v>
      </c>
      <c r="F371" s="1" t="s">
        <v>12</v>
      </c>
      <c r="G371" s="1" t="s">
        <v>13</v>
      </c>
      <c r="H371" s="1" t="s">
        <v>14</v>
      </c>
      <c r="I371" s="1" t="s">
        <v>15</v>
      </c>
      <c r="J371" s="1" t="s">
        <v>36</v>
      </c>
    </row>
    <row r="372" spans="1:10" x14ac:dyDescent="0.3">
      <c r="A372" s="1">
        <v>0</v>
      </c>
      <c r="B372" s="1">
        <f>INDEX(A$77:A$216,A372+1)</f>
        <v>1</v>
      </c>
      <c r="C372" s="1">
        <f>INDEX(B$77:B$216,A372+1)</f>
        <v>1</v>
      </c>
      <c r="D372" s="1">
        <f>B372-A368</f>
        <v>4.2071012769066787</v>
      </c>
      <c r="E372" s="1">
        <f>C372-B368</f>
        <v>0.59333333333333327</v>
      </c>
      <c r="F372" s="1">
        <f>SUMPRODUCT(D372:E372,D372:E372)</f>
        <v>18.051745598594252</v>
      </c>
      <c r="G372" s="1">
        <f>IF(F372&gt;A369, 0, 1)</f>
        <v>0</v>
      </c>
      <c r="H372" s="1">
        <f>G372*B372</f>
        <v>0</v>
      </c>
      <c r="I372" s="1">
        <f>G372*C372</f>
        <v>0</v>
      </c>
      <c r="J372" s="1" t="b">
        <f>SQRT(F372)&lt;B369</f>
        <v>0</v>
      </c>
    </row>
    <row r="373" spans="1:10" x14ac:dyDescent="0.3">
      <c r="A373" s="1">
        <v>1</v>
      </c>
      <c r="B373" s="1">
        <f t="shared" ref="B373:B436" si="43">INDEX(A$77:A$216,A373+1)</f>
        <v>0.95858407346410202</v>
      </c>
      <c r="C373" s="1">
        <f t="shared" ref="C373:C436" si="44">INDEX(B$77:B$216,A373+1)</f>
        <v>0.99</v>
      </c>
      <c r="D373" s="1">
        <f>B373-A368</f>
        <v>4.1656853503707802</v>
      </c>
      <c r="E373" s="1">
        <f>C373-B368</f>
        <v>0.58333333333333326</v>
      </c>
      <c r="F373" s="1">
        <f t="shared" ref="F373:F436" si="45">SUMPRODUCT(D373:E373,D373:E373)</f>
        <v>17.693212216071508</v>
      </c>
      <c r="G373" s="1">
        <f>IF(F373&gt;A369, 0, 1)</f>
        <v>0</v>
      </c>
      <c r="H373" s="1">
        <f t="shared" ref="H373:H436" si="46">G373*B373</f>
        <v>0</v>
      </c>
      <c r="I373" s="1">
        <f t="shared" ref="I373:I436" si="47">G373*C373</f>
        <v>0</v>
      </c>
      <c r="J373" s="1" t="b">
        <f>SQRT(F373)&lt;B369</f>
        <v>0</v>
      </c>
    </row>
    <row r="374" spans="1:10" x14ac:dyDescent="0.3">
      <c r="A374" s="1">
        <v>2</v>
      </c>
      <c r="B374" s="1">
        <f t="shared" si="43"/>
        <v>0.96858407346410202</v>
      </c>
      <c r="C374" s="1">
        <f t="shared" si="44"/>
        <v>0.99</v>
      </c>
      <c r="D374" s="1">
        <f>B374-A368</f>
        <v>4.17568535037078</v>
      </c>
      <c r="E374" s="1">
        <f>C374-B368</f>
        <v>0.58333333333333326</v>
      </c>
      <c r="F374" s="1">
        <f t="shared" si="45"/>
        <v>17.776625923078921</v>
      </c>
      <c r="G374" s="1">
        <f>IF(F374&gt;A369, 0, 1)</f>
        <v>0</v>
      </c>
      <c r="H374" s="1">
        <f t="shared" si="46"/>
        <v>0</v>
      </c>
      <c r="I374" s="1">
        <f t="shared" si="47"/>
        <v>0</v>
      </c>
      <c r="J374" s="1" t="b">
        <f>SQRT(F374)&lt;B369</f>
        <v>0</v>
      </c>
    </row>
    <row r="375" spans="1:10" x14ac:dyDescent="0.3">
      <c r="A375" s="1">
        <v>3</v>
      </c>
      <c r="B375" s="1">
        <f t="shared" si="43"/>
        <v>0.97858407346410203</v>
      </c>
      <c r="C375" s="1">
        <f t="shared" si="44"/>
        <v>0.99</v>
      </c>
      <c r="D375" s="1">
        <f>B375-A368</f>
        <v>4.1856853503707807</v>
      </c>
      <c r="E375" s="1">
        <f>C375-B368</f>
        <v>0.58333333333333326</v>
      </c>
      <c r="F375" s="1">
        <f t="shared" si="45"/>
        <v>17.860239630086344</v>
      </c>
      <c r="G375" s="1">
        <f>IF(F375&gt;A369, 0, 1)</f>
        <v>0</v>
      </c>
      <c r="H375" s="1">
        <f t="shared" si="46"/>
        <v>0</v>
      </c>
      <c r="I375" s="1">
        <f t="shared" si="47"/>
        <v>0</v>
      </c>
      <c r="J375" s="1" t="b">
        <f>SQRT(F375)&lt;B369</f>
        <v>0</v>
      </c>
    </row>
    <row r="376" spans="1:10" x14ac:dyDescent="0.3">
      <c r="A376" s="1">
        <v>4</v>
      </c>
      <c r="B376" s="1">
        <f t="shared" si="43"/>
        <v>0.99</v>
      </c>
      <c r="C376" s="1">
        <f t="shared" si="44"/>
        <v>1</v>
      </c>
      <c r="D376" s="1">
        <f>B376-A368</f>
        <v>4.197101276906678</v>
      </c>
      <c r="E376" s="1">
        <f>C376-B368</f>
        <v>0.59333333333333327</v>
      </c>
      <c r="F376" s="1">
        <f t="shared" si="45"/>
        <v>17.967703573056113</v>
      </c>
      <c r="G376" s="1">
        <f>IF(F376&gt;A369, 0, 1)</f>
        <v>0</v>
      </c>
      <c r="H376" s="1">
        <f t="shared" si="46"/>
        <v>0</v>
      </c>
      <c r="I376" s="1">
        <f t="shared" si="47"/>
        <v>0</v>
      </c>
      <c r="J376" s="1" t="b">
        <f>SQRT(F376)&lt;B369</f>
        <v>0</v>
      </c>
    </row>
    <row r="377" spans="1:10" x14ac:dyDescent="0.3">
      <c r="A377" s="1">
        <v>5</v>
      </c>
      <c r="B377" s="1">
        <f t="shared" si="43"/>
        <v>1</v>
      </c>
      <c r="C377" s="1">
        <f t="shared" si="44"/>
        <v>1</v>
      </c>
      <c r="D377" s="1">
        <f>B377-A368</f>
        <v>4.2071012769066787</v>
      </c>
      <c r="E377" s="1">
        <f>C377-B368</f>
        <v>0.59333333333333327</v>
      </c>
      <c r="F377" s="1">
        <f t="shared" si="45"/>
        <v>18.051745598594252</v>
      </c>
      <c r="G377" s="1">
        <f>IF(F377&gt;A369, 0, 1)</f>
        <v>0</v>
      </c>
      <c r="H377" s="1">
        <f t="shared" si="46"/>
        <v>0</v>
      </c>
      <c r="I377" s="1">
        <f t="shared" si="47"/>
        <v>0</v>
      </c>
      <c r="J377" s="1" t="b">
        <f>SQRT(F377)&lt;B369</f>
        <v>0</v>
      </c>
    </row>
    <row r="378" spans="1:10" x14ac:dyDescent="0.3">
      <c r="A378" s="1">
        <v>6</v>
      </c>
      <c r="B378" s="1">
        <f t="shared" si="43"/>
        <v>1.01</v>
      </c>
      <c r="C378" s="1">
        <f t="shared" si="44"/>
        <v>1</v>
      </c>
      <c r="D378" s="1">
        <f>B378-A368</f>
        <v>4.2171012769066785</v>
      </c>
      <c r="E378" s="1">
        <f>C378-B368</f>
        <v>0.59333333333333327</v>
      </c>
      <c r="F378" s="1">
        <f t="shared" si="45"/>
        <v>18.135987624132383</v>
      </c>
      <c r="G378" s="1">
        <f>IF(F378&gt;A369, 0, 1)</f>
        <v>0</v>
      </c>
      <c r="H378" s="1">
        <f t="shared" si="46"/>
        <v>0</v>
      </c>
      <c r="I378" s="1">
        <f t="shared" si="47"/>
        <v>0</v>
      </c>
      <c r="J378" s="1" t="b">
        <f>SQRT(F378)&lt;B369</f>
        <v>0</v>
      </c>
    </row>
    <row r="379" spans="1:10" x14ac:dyDescent="0.3">
      <c r="A379" s="1">
        <v>7</v>
      </c>
      <c r="B379" s="1">
        <f t="shared" si="43"/>
        <v>1.021415926535898</v>
      </c>
      <c r="C379" s="1">
        <f t="shared" si="44"/>
        <v>1.01</v>
      </c>
      <c r="D379" s="1">
        <f>B379-A368</f>
        <v>4.2285172034425766</v>
      </c>
      <c r="E379" s="1">
        <f>C379-B368</f>
        <v>0.60333333333333328</v>
      </c>
      <c r="F379" s="1">
        <f t="shared" si="45"/>
        <v>18.244368850920939</v>
      </c>
      <c r="G379" s="1">
        <f>IF(F379&gt;A369, 0, 1)</f>
        <v>0</v>
      </c>
      <c r="H379" s="1">
        <f t="shared" si="46"/>
        <v>0</v>
      </c>
      <c r="I379" s="1">
        <f t="shared" si="47"/>
        <v>0</v>
      </c>
      <c r="J379" s="1" t="b">
        <f>SQRT(F379)&lt;B369</f>
        <v>0</v>
      </c>
    </row>
    <row r="380" spans="1:10" x14ac:dyDescent="0.3">
      <c r="A380" s="1">
        <v>8</v>
      </c>
      <c r="B380" s="1">
        <f t="shared" si="43"/>
        <v>1.031415926535898</v>
      </c>
      <c r="C380" s="1">
        <f t="shared" si="44"/>
        <v>1.01</v>
      </c>
      <c r="D380" s="1">
        <f>B380-A368</f>
        <v>4.2385172034425764</v>
      </c>
      <c r="E380" s="1">
        <f>C380-B368</f>
        <v>0.60333333333333328</v>
      </c>
      <c r="F380" s="1">
        <f t="shared" si="45"/>
        <v>18.32903919498979</v>
      </c>
      <c r="G380" s="1">
        <f>IF(F380&gt;A369, 0, 1)</f>
        <v>0</v>
      </c>
      <c r="H380" s="1">
        <f t="shared" si="46"/>
        <v>0</v>
      </c>
      <c r="I380" s="1">
        <f t="shared" si="47"/>
        <v>0</v>
      </c>
      <c r="J380" s="1" t="b">
        <f>SQRT(F380)&lt;B369</f>
        <v>0</v>
      </c>
    </row>
    <row r="381" spans="1:10" x14ac:dyDescent="0.3">
      <c r="A381" s="1">
        <v>9</v>
      </c>
      <c r="B381" s="1">
        <f t="shared" si="43"/>
        <v>1.041415926535898</v>
      </c>
      <c r="C381" s="1">
        <f t="shared" si="44"/>
        <v>1.01</v>
      </c>
      <c r="D381" s="1">
        <f>B381-A368</f>
        <v>4.2485172034425762</v>
      </c>
      <c r="E381" s="1">
        <f>C381-B368</f>
        <v>0.60333333333333328</v>
      </c>
      <c r="F381" s="1">
        <f t="shared" si="45"/>
        <v>18.41390953905864</v>
      </c>
      <c r="G381" s="1">
        <f>IF(F381&gt;A369, 0, 1)</f>
        <v>0</v>
      </c>
      <c r="H381" s="1">
        <f t="shared" si="46"/>
        <v>0</v>
      </c>
      <c r="I381" s="1">
        <f t="shared" si="47"/>
        <v>0</v>
      </c>
      <c r="J381" s="1" t="b">
        <f>SQRT(F381)&lt;B369</f>
        <v>0</v>
      </c>
    </row>
    <row r="382" spans="1:10" x14ac:dyDescent="0.3">
      <c r="A382" s="1">
        <v>10</v>
      </c>
      <c r="B382" s="1">
        <f t="shared" si="43"/>
        <v>0.83433629385640828</v>
      </c>
      <c r="C382" s="1">
        <f t="shared" si="44"/>
        <v>0.96</v>
      </c>
      <c r="D382" s="1">
        <f>B382-A368</f>
        <v>4.0414375707630867</v>
      </c>
      <c r="E382" s="1">
        <f>C382-B368</f>
        <v>0.55333333333333323</v>
      </c>
      <c r="F382" s="1">
        <f t="shared" si="45"/>
        <v>16.639395416153217</v>
      </c>
      <c r="G382" s="1">
        <f>IF(F382&gt;A369, 0, 1)</f>
        <v>0</v>
      </c>
      <c r="H382" s="1">
        <f t="shared" si="46"/>
        <v>0</v>
      </c>
      <c r="I382" s="1">
        <f t="shared" si="47"/>
        <v>0</v>
      </c>
      <c r="J382" s="1" t="b">
        <f>SQRT(F382)&lt;B369</f>
        <v>0</v>
      </c>
    </row>
    <row r="383" spans="1:10" x14ac:dyDescent="0.3">
      <c r="A383" s="1">
        <v>11</v>
      </c>
      <c r="B383" s="1">
        <f t="shared" si="43"/>
        <v>0.87433629385640832</v>
      </c>
      <c r="C383" s="1">
        <f t="shared" si="44"/>
        <v>0.96</v>
      </c>
      <c r="D383" s="1">
        <f>B383-A368</f>
        <v>4.0814375707630868</v>
      </c>
      <c r="E383" s="1">
        <f>C383-B368</f>
        <v>0.55333333333333323</v>
      </c>
      <c r="F383" s="1">
        <f t="shared" si="45"/>
        <v>16.964310421814265</v>
      </c>
      <c r="G383" s="1">
        <f>IF(F383&gt;A369, 0, 1)</f>
        <v>0</v>
      </c>
      <c r="H383" s="1">
        <f t="shared" si="46"/>
        <v>0</v>
      </c>
      <c r="I383" s="1">
        <f t="shared" si="47"/>
        <v>0</v>
      </c>
      <c r="J383" s="1" t="b">
        <f>SQRT(F383)&lt;B369</f>
        <v>0</v>
      </c>
    </row>
    <row r="384" spans="1:10" x14ac:dyDescent="0.3">
      <c r="A384" s="1">
        <v>12</v>
      </c>
      <c r="B384" s="1">
        <f t="shared" si="43"/>
        <v>0.91433629385640836</v>
      </c>
      <c r="C384" s="1">
        <f t="shared" si="44"/>
        <v>0.96</v>
      </c>
      <c r="D384" s="1">
        <f>B384-A368</f>
        <v>4.1214375707630868</v>
      </c>
      <c r="E384" s="1">
        <f>C384-B368</f>
        <v>0.55333333333333323</v>
      </c>
      <c r="F384" s="1">
        <f t="shared" si="45"/>
        <v>17.292425427475312</v>
      </c>
      <c r="G384" s="1">
        <f>IF(F384&gt;A369, 0, 1)</f>
        <v>0</v>
      </c>
      <c r="H384" s="1">
        <f t="shared" si="46"/>
        <v>0</v>
      </c>
      <c r="I384" s="1">
        <f t="shared" si="47"/>
        <v>0</v>
      </c>
      <c r="J384" s="1" t="b">
        <f>SQRT(F384)&lt;B369</f>
        <v>0</v>
      </c>
    </row>
    <row r="385" spans="1:10" x14ac:dyDescent="0.3">
      <c r="A385" s="1">
        <v>13</v>
      </c>
      <c r="B385" s="1">
        <f t="shared" si="43"/>
        <v>0.96</v>
      </c>
      <c r="C385" s="1">
        <f t="shared" si="44"/>
        <v>1</v>
      </c>
      <c r="D385" s="1">
        <f>B385-A368</f>
        <v>4.1671012769066778</v>
      </c>
      <c r="E385" s="1">
        <f>C385-B368</f>
        <v>0.59333333333333327</v>
      </c>
      <c r="F385" s="1">
        <f t="shared" si="45"/>
        <v>17.716777496441708</v>
      </c>
      <c r="G385" s="1">
        <f>IF(F385&gt;A369, 0, 1)</f>
        <v>0</v>
      </c>
      <c r="H385" s="1">
        <f t="shared" si="46"/>
        <v>0</v>
      </c>
      <c r="I385" s="1">
        <f t="shared" si="47"/>
        <v>0</v>
      </c>
      <c r="J385" s="1" t="b">
        <f>SQRT(F385)&lt;B369</f>
        <v>0</v>
      </c>
    </row>
    <row r="386" spans="1:10" x14ac:dyDescent="0.3">
      <c r="A386" s="1">
        <v>14</v>
      </c>
      <c r="B386" s="1">
        <f t="shared" si="43"/>
        <v>1</v>
      </c>
      <c r="C386" s="1">
        <f t="shared" si="44"/>
        <v>1</v>
      </c>
      <c r="D386" s="1">
        <f>B386-A368</f>
        <v>4.2071012769066787</v>
      </c>
      <c r="E386" s="1">
        <f>C386-B368</f>
        <v>0.59333333333333327</v>
      </c>
      <c r="F386" s="1">
        <f t="shared" si="45"/>
        <v>18.051745598594252</v>
      </c>
      <c r="G386" s="1">
        <f>IF(F386&gt;A369, 0, 1)</f>
        <v>0</v>
      </c>
      <c r="H386" s="1">
        <f t="shared" si="46"/>
        <v>0</v>
      </c>
      <c r="I386" s="1">
        <f t="shared" si="47"/>
        <v>0</v>
      </c>
      <c r="J386" s="1" t="b">
        <f>SQRT(F386)&lt;B369</f>
        <v>0</v>
      </c>
    </row>
    <row r="387" spans="1:10" x14ac:dyDescent="0.3">
      <c r="A387" s="1">
        <v>15</v>
      </c>
      <c r="B387" s="1">
        <f t="shared" si="43"/>
        <v>1.04</v>
      </c>
      <c r="C387" s="1">
        <f t="shared" si="44"/>
        <v>1</v>
      </c>
      <c r="D387" s="1">
        <f>B387-A368</f>
        <v>4.2471012769066778</v>
      </c>
      <c r="E387" s="1">
        <f>C387-B368</f>
        <v>0.59333333333333327</v>
      </c>
      <c r="F387" s="1">
        <f t="shared" si="45"/>
        <v>18.389913700746778</v>
      </c>
      <c r="G387" s="1">
        <f>IF(F387&gt;A369, 0, 1)</f>
        <v>0</v>
      </c>
      <c r="H387" s="1">
        <f t="shared" si="46"/>
        <v>0</v>
      </c>
      <c r="I387" s="1">
        <f t="shared" si="47"/>
        <v>0</v>
      </c>
      <c r="J387" s="1" t="b">
        <f>SQRT(F387)&lt;B369</f>
        <v>0</v>
      </c>
    </row>
    <row r="388" spans="1:10" x14ac:dyDescent="0.3">
      <c r="A388" s="1">
        <v>16</v>
      </c>
      <c r="B388" s="1">
        <f t="shared" si="43"/>
        <v>1.0856637061435916</v>
      </c>
      <c r="C388" s="1">
        <f t="shared" si="44"/>
        <v>1.04</v>
      </c>
      <c r="D388" s="1">
        <f>B388-A368</f>
        <v>4.2927649830502697</v>
      </c>
      <c r="E388" s="1">
        <f>C388-B368</f>
        <v>0.6333333333333333</v>
      </c>
      <c r="F388" s="1">
        <f t="shared" si="45"/>
        <v>18.828942310813691</v>
      </c>
      <c r="G388" s="1">
        <f>IF(F388&gt;A369, 0, 1)</f>
        <v>0</v>
      </c>
      <c r="H388" s="1">
        <f t="shared" si="46"/>
        <v>0</v>
      </c>
      <c r="I388" s="1">
        <f t="shared" si="47"/>
        <v>0</v>
      </c>
      <c r="J388" s="1" t="b">
        <f>SQRT(F388)&lt;B369</f>
        <v>0</v>
      </c>
    </row>
    <row r="389" spans="1:10" x14ac:dyDescent="0.3">
      <c r="A389" s="1">
        <v>17</v>
      </c>
      <c r="B389" s="1">
        <f t="shared" si="43"/>
        <v>1.1256637061435917</v>
      </c>
      <c r="C389" s="1">
        <f t="shared" si="44"/>
        <v>1.04</v>
      </c>
      <c r="D389" s="1">
        <f>B389-A368</f>
        <v>4.3327649830502697</v>
      </c>
      <c r="E389" s="1">
        <f>C389-B368</f>
        <v>0.6333333333333333</v>
      </c>
      <c r="F389" s="1">
        <f t="shared" si="45"/>
        <v>19.173963509457714</v>
      </c>
      <c r="G389" s="1">
        <f>IF(F389&gt;A369, 0, 1)</f>
        <v>0</v>
      </c>
      <c r="H389" s="1">
        <f t="shared" si="46"/>
        <v>0</v>
      </c>
      <c r="I389" s="1">
        <f t="shared" si="47"/>
        <v>0</v>
      </c>
      <c r="J389" s="1" t="b">
        <f>SQRT(F389)&lt;B369</f>
        <v>0</v>
      </c>
    </row>
    <row r="390" spans="1:10" x14ac:dyDescent="0.3">
      <c r="A390" s="1">
        <v>18</v>
      </c>
      <c r="B390" s="1">
        <f t="shared" si="43"/>
        <v>1.1656637061435917</v>
      </c>
      <c r="C390" s="1">
        <f t="shared" si="44"/>
        <v>1.04</v>
      </c>
      <c r="D390" s="1">
        <f>B390-A368</f>
        <v>4.3727649830502697</v>
      </c>
      <c r="E390" s="1">
        <f>C390-B368</f>
        <v>0.6333333333333333</v>
      </c>
      <c r="F390" s="1">
        <f t="shared" si="45"/>
        <v>19.522184708101737</v>
      </c>
      <c r="G390" s="1">
        <f>IF(F390&gt;A369, 0, 1)</f>
        <v>0</v>
      </c>
      <c r="H390" s="1">
        <f t="shared" si="46"/>
        <v>0</v>
      </c>
      <c r="I390" s="1">
        <f t="shared" si="47"/>
        <v>0</v>
      </c>
      <c r="J390" s="1" t="b">
        <f>SQRT(F390)&lt;B369</f>
        <v>0</v>
      </c>
    </row>
    <row r="391" spans="1:10" x14ac:dyDescent="0.3">
      <c r="A391" s="1">
        <v>19</v>
      </c>
      <c r="B391" s="1">
        <f t="shared" si="43"/>
        <v>0.62725666117691858</v>
      </c>
      <c r="C391" s="1">
        <f t="shared" si="44"/>
        <v>0.91</v>
      </c>
      <c r="D391" s="1">
        <f>B391-A368</f>
        <v>3.8343579380835968</v>
      </c>
      <c r="E391" s="1">
        <f>C391-B368</f>
        <v>0.50333333333333341</v>
      </c>
      <c r="F391" s="1">
        <f t="shared" si="45"/>
        <v>14.955645241789137</v>
      </c>
      <c r="G391" s="1">
        <f>IF(F391&gt;A369, 0, 1)</f>
        <v>0</v>
      </c>
      <c r="H391" s="1">
        <f t="shared" si="46"/>
        <v>0</v>
      </c>
      <c r="I391" s="1">
        <f t="shared" si="47"/>
        <v>0</v>
      </c>
      <c r="J391" s="1" t="b">
        <f>SQRT(F391)&lt;B369</f>
        <v>0</v>
      </c>
    </row>
    <row r="392" spans="1:10" x14ac:dyDescent="0.3">
      <c r="A392" s="1">
        <v>20</v>
      </c>
      <c r="B392" s="1">
        <f t="shared" si="43"/>
        <v>0.71725666117691866</v>
      </c>
      <c r="C392" s="1">
        <f t="shared" si="44"/>
        <v>0.91</v>
      </c>
      <c r="D392" s="1">
        <f>B392-A368</f>
        <v>3.9243579380835971</v>
      </c>
      <c r="E392" s="1">
        <f>C392-B368</f>
        <v>0.50333333333333341</v>
      </c>
      <c r="F392" s="1">
        <f t="shared" si="45"/>
        <v>15.653929670644185</v>
      </c>
      <c r="G392" s="1">
        <f>IF(F392&gt;A369, 0, 1)</f>
        <v>0</v>
      </c>
      <c r="H392" s="1">
        <f t="shared" si="46"/>
        <v>0</v>
      </c>
      <c r="I392" s="1">
        <f t="shared" si="47"/>
        <v>0</v>
      </c>
      <c r="J392" s="1" t="b">
        <f>SQRT(F392)&lt;B369</f>
        <v>0</v>
      </c>
    </row>
    <row r="393" spans="1:10" x14ac:dyDescent="0.3">
      <c r="A393" s="1">
        <v>21</v>
      </c>
      <c r="B393" s="1">
        <f t="shared" si="43"/>
        <v>0.80725666117691874</v>
      </c>
      <c r="C393" s="1">
        <f t="shared" si="44"/>
        <v>0.91</v>
      </c>
      <c r="D393" s="1">
        <f>B393-A368</f>
        <v>4.014357938083597</v>
      </c>
      <c r="E393" s="1">
        <f>C393-B368</f>
        <v>0.50333333333333341</v>
      </c>
      <c r="F393" s="1">
        <f t="shared" si="45"/>
        <v>16.368414099499233</v>
      </c>
      <c r="G393" s="1">
        <f>IF(F393&gt;A369, 0, 1)</f>
        <v>0</v>
      </c>
      <c r="H393" s="1">
        <f t="shared" si="46"/>
        <v>0</v>
      </c>
      <c r="I393" s="1">
        <f t="shared" si="47"/>
        <v>0</v>
      </c>
      <c r="J393" s="1" t="b">
        <f>SQRT(F393)&lt;B369</f>
        <v>0</v>
      </c>
    </row>
    <row r="394" spans="1:10" x14ac:dyDescent="0.3">
      <c r="A394" s="1">
        <v>22</v>
      </c>
      <c r="B394" s="1">
        <f t="shared" si="43"/>
        <v>0.91</v>
      </c>
      <c r="C394" s="1">
        <f t="shared" si="44"/>
        <v>1</v>
      </c>
      <c r="D394" s="1">
        <f>B394-A368</f>
        <v>4.1171012769066779</v>
      </c>
      <c r="E394" s="1">
        <f>C394-B368</f>
        <v>0.59333333333333327</v>
      </c>
      <c r="F394" s="1">
        <f t="shared" si="45"/>
        <v>17.302567368751042</v>
      </c>
      <c r="G394" s="1">
        <f>IF(F394&gt;A369, 0, 1)</f>
        <v>0</v>
      </c>
      <c r="H394" s="1">
        <f t="shared" si="46"/>
        <v>0</v>
      </c>
      <c r="I394" s="1">
        <f t="shared" si="47"/>
        <v>0</v>
      </c>
      <c r="J394" s="1" t="b">
        <f>SQRT(F394)&lt;B369</f>
        <v>0</v>
      </c>
    </row>
    <row r="395" spans="1:10" x14ac:dyDescent="0.3">
      <c r="A395" s="1">
        <v>23</v>
      </c>
      <c r="B395" s="1">
        <f t="shared" si="43"/>
        <v>1</v>
      </c>
      <c r="C395" s="1">
        <f t="shared" si="44"/>
        <v>1</v>
      </c>
      <c r="D395" s="1">
        <f>B395-A368</f>
        <v>4.2071012769066787</v>
      </c>
      <c r="E395" s="1">
        <f>C395-B368</f>
        <v>0.59333333333333327</v>
      </c>
      <c r="F395" s="1">
        <f t="shared" si="45"/>
        <v>18.051745598594252</v>
      </c>
      <c r="G395" s="1">
        <f>IF(F395&gt;A369, 0, 1)</f>
        <v>0</v>
      </c>
      <c r="H395" s="1">
        <f t="shared" si="46"/>
        <v>0</v>
      </c>
      <c r="I395" s="1">
        <f t="shared" si="47"/>
        <v>0</v>
      </c>
      <c r="J395" s="1" t="b">
        <f>SQRT(F395)&lt;B369</f>
        <v>0</v>
      </c>
    </row>
    <row r="396" spans="1:10" x14ac:dyDescent="0.3">
      <c r="A396" s="1">
        <v>24</v>
      </c>
      <c r="B396" s="1">
        <f t="shared" si="43"/>
        <v>1.0900000000000001</v>
      </c>
      <c r="C396" s="1">
        <f t="shared" si="44"/>
        <v>1</v>
      </c>
      <c r="D396" s="1">
        <f>B396-A368</f>
        <v>4.2971012769066785</v>
      </c>
      <c r="E396" s="1">
        <f>C396-B368</f>
        <v>0.59333333333333327</v>
      </c>
      <c r="F396" s="1">
        <f t="shared" si="45"/>
        <v>18.817123828437452</v>
      </c>
      <c r="G396" s="1">
        <f>IF(F396&gt;A369, 0, 1)</f>
        <v>0</v>
      </c>
      <c r="H396" s="1">
        <f t="shared" si="46"/>
        <v>0</v>
      </c>
      <c r="I396" s="1">
        <f t="shared" si="47"/>
        <v>0</v>
      </c>
      <c r="J396" s="1" t="b">
        <f>SQRT(F396)&lt;B369</f>
        <v>0</v>
      </c>
    </row>
    <row r="397" spans="1:10" x14ac:dyDescent="0.3">
      <c r="A397" s="1">
        <v>25</v>
      </c>
      <c r="B397" s="1">
        <f t="shared" si="43"/>
        <v>1.1927433388230815</v>
      </c>
      <c r="C397" s="1">
        <f t="shared" si="44"/>
        <v>1.0900000000000001</v>
      </c>
      <c r="D397" s="1">
        <f>B397-A368</f>
        <v>4.3998446157297595</v>
      </c>
      <c r="E397" s="1">
        <f>C397-B368</f>
        <v>0.68333333333333335</v>
      </c>
      <c r="F397" s="1">
        <f t="shared" si="45"/>
        <v>19.825577087010597</v>
      </c>
      <c r="G397" s="1">
        <f>IF(F397&gt;A369, 0, 1)</f>
        <v>0</v>
      </c>
      <c r="H397" s="1">
        <f t="shared" si="46"/>
        <v>0</v>
      </c>
      <c r="I397" s="1">
        <f t="shared" si="47"/>
        <v>0</v>
      </c>
      <c r="J397" s="1" t="b">
        <f>SQRT(F397)&lt;B369</f>
        <v>0</v>
      </c>
    </row>
    <row r="398" spans="1:10" x14ac:dyDescent="0.3">
      <c r="A398" s="1">
        <v>26</v>
      </c>
      <c r="B398" s="1">
        <f t="shared" si="43"/>
        <v>1.2827433388230813</v>
      </c>
      <c r="C398" s="1">
        <f t="shared" si="44"/>
        <v>1.0900000000000001</v>
      </c>
      <c r="D398" s="1">
        <f>B398-A368</f>
        <v>4.4898446157297593</v>
      </c>
      <c r="E398" s="1">
        <f>C398-B368</f>
        <v>0.68333333333333335</v>
      </c>
      <c r="F398" s="1">
        <f t="shared" si="45"/>
        <v>20.625649117841952</v>
      </c>
      <c r="G398" s="1">
        <f>IF(F398&gt;A369, 0, 1)</f>
        <v>0</v>
      </c>
      <c r="H398" s="1">
        <f t="shared" si="46"/>
        <v>0</v>
      </c>
      <c r="I398" s="1">
        <f t="shared" si="47"/>
        <v>0</v>
      </c>
      <c r="J398" s="1" t="b">
        <f>SQRT(F398)&lt;B369</f>
        <v>0</v>
      </c>
    </row>
    <row r="399" spans="1:10" x14ac:dyDescent="0.3">
      <c r="A399" s="1">
        <v>27</v>
      </c>
      <c r="B399" s="1">
        <f t="shared" si="43"/>
        <v>1.3727433388230814</v>
      </c>
      <c r="C399" s="1">
        <f t="shared" si="44"/>
        <v>1.0900000000000001</v>
      </c>
      <c r="D399" s="1">
        <f>B399-A368</f>
        <v>4.5798446157297601</v>
      </c>
      <c r="E399" s="1">
        <f>C399-B368</f>
        <v>0.68333333333333335</v>
      </c>
      <c r="F399" s="1">
        <f t="shared" si="45"/>
        <v>21.441921148673316</v>
      </c>
      <c r="G399" s="1">
        <f>IF(F399&gt;A369, 0, 1)</f>
        <v>0</v>
      </c>
      <c r="H399" s="1">
        <f t="shared" si="46"/>
        <v>0</v>
      </c>
      <c r="I399" s="1">
        <f t="shared" si="47"/>
        <v>0</v>
      </c>
      <c r="J399" s="1" t="b">
        <f>SQRT(F399)&lt;B369</f>
        <v>0</v>
      </c>
    </row>
    <row r="400" spans="1:10" x14ac:dyDescent="0.3">
      <c r="A400" s="1">
        <v>28</v>
      </c>
      <c r="B400" s="1">
        <f t="shared" si="43"/>
        <v>0.33734517542563303</v>
      </c>
      <c r="C400" s="1">
        <f t="shared" si="44"/>
        <v>0.84</v>
      </c>
      <c r="D400" s="1">
        <f>B400-A368</f>
        <v>3.5444464523323114</v>
      </c>
      <c r="E400" s="1">
        <f>C400-B368</f>
        <v>0.43333333333333329</v>
      </c>
      <c r="F400" s="1">
        <f t="shared" si="45"/>
        <v>12.750878431228886</v>
      </c>
      <c r="G400" s="1">
        <f>IF(F400&gt;A369, 0, 1)</f>
        <v>0</v>
      </c>
      <c r="H400" s="1">
        <f t="shared" si="46"/>
        <v>0</v>
      </c>
      <c r="I400" s="1">
        <f t="shared" si="47"/>
        <v>0</v>
      </c>
      <c r="J400" s="1" t="b">
        <f>SQRT(F400)&lt;B369</f>
        <v>0</v>
      </c>
    </row>
    <row r="401" spans="1:10" x14ac:dyDescent="0.3">
      <c r="A401" s="1">
        <v>29</v>
      </c>
      <c r="B401" s="1">
        <f t="shared" si="43"/>
        <v>0.49734517542563306</v>
      </c>
      <c r="C401" s="1">
        <f t="shared" si="44"/>
        <v>0.84</v>
      </c>
      <c r="D401" s="1">
        <f>B401-A368</f>
        <v>3.7044464523323111</v>
      </c>
      <c r="E401" s="1">
        <f>C401-B368</f>
        <v>0.43333333333333329</v>
      </c>
      <c r="F401" s="1">
        <f t="shared" si="45"/>
        <v>13.910701295975223</v>
      </c>
      <c r="G401" s="1">
        <f>IF(F401&gt;A369, 0, 1)</f>
        <v>0</v>
      </c>
      <c r="H401" s="1">
        <f t="shared" si="46"/>
        <v>0</v>
      </c>
      <c r="I401" s="1">
        <f t="shared" si="47"/>
        <v>0</v>
      </c>
      <c r="J401" s="1" t="b">
        <f>SQRT(F401)&lt;B369</f>
        <v>0</v>
      </c>
    </row>
    <row r="402" spans="1:10" x14ac:dyDescent="0.3">
      <c r="A402" s="1">
        <v>30</v>
      </c>
      <c r="B402" s="1">
        <f t="shared" si="43"/>
        <v>0.65734517542563298</v>
      </c>
      <c r="C402" s="1">
        <f t="shared" si="44"/>
        <v>0.84</v>
      </c>
      <c r="D402" s="1">
        <f>B402-A368</f>
        <v>3.8644464523323112</v>
      </c>
      <c r="E402" s="1">
        <f>C402-B368</f>
        <v>0.43333333333333329</v>
      </c>
      <c r="F402" s="1">
        <f t="shared" si="45"/>
        <v>15.121724160721563</v>
      </c>
      <c r="G402" s="1">
        <f>IF(F402&gt;A369, 0, 1)</f>
        <v>0</v>
      </c>
      <c r="H402" s="1">
        <f t="shared" si="46"/>
        <v>0</v>
      </c>
      <c r="I402" s="1">
        <f t="shared" si="47"/>
        <v>0</v>
      </c>
      <c r="J402" s="1" t="b">
        <f>SQRT(F402)&lt;B369</f>
        <v>0</v>
      </c>
    </row>
    <row r="403" spans="1:10" x14ac:dyDescent="0.3">
      <c r="A403" s="1">
        <v>31</v>
      </c>
      <c r="B403" s="1">
        <f t="shared" si="43"/>
        <v>0.84</v>
      </c>
      <c r="C403" s="1">
        <f t="shared" si="44"/>
        <v>1</v>
      </c>
      <c r="D403" s="1">
        <f>B403-A368</f>
        <v>4.0471012769066785</v>
      </c>
      <c r="E403" s="1">
        <f>C403-B368</f>
        <v>0.59333333333333327</v>
      </c>
      <c r="F403" s="1">
        <f t="shared" si="45"/>
        <v>16.731073189984112</v>
      </c>
      <c r="G403" s="1">
        <f>IF(F403&gt;A369, 0, 1)</f>
        <v>0</v>
      </c>
      <c r="H403" s="1">
        <f t="shared" si="46"/>
        <v>0</v>
      </c>
      <c r="I403" s="1">
        <f t="shared" si="47"/>
        <v>0</v>
      </c>
      <c r="J403" s="1" t="b">
        <f>SQRT(F403)&lt;B369</f>
        <v>0</v>
      </c>
    </row>
    <row r="404" spans="1:10" x14ac:dyDescent="0.3">
      <c r="A404" s="1">
        <v>32</v>
      </c>
      <c r="B404" s="1">
        <f t="shared" si="43"/>
        <v>1</v>
      </c>
      <c r="C404" s="1">
        <f t="shared" si="44"/>
        <v>1</v>
      </c>
      <c r="D404" s="1">
        <f>B404-A368</f>
        <v>4.2071012769066787</v>
      </c>
      <c r="E404" s="1">
        <f>C404-B368</f>
        <v>0.59333333333333327</v>
      </c>
      <c r="F404" s="1">
        <f t="shared" si="45"/>
        <v>18.051745598594252</v>
      </c>
      <c r="G404" s="1">
        <f>IF(F404&gt;A369, 0, 1)</f>
        <v>0</v>
      </c>
      <c r="H404" s="1">
        <f t="shared" si="46"/>
        <v>0</v>
      </c>
      <c r="I404" s="1">
        <f t="shared" si="47"/>
        <v>0</v>
      </c>
      <c r="J404" s="1" t="b">
        <f>SQRT(F404)&lt;B369</f>
        <v>0</v>
      </c>
    </row>
    <row r="405" spans="1:10" x14ac:dyDescent="0.3">
      <c r="A405" s="1">
        <v>33</v>
      </c>
      <c r="B405" s="1">
        <f t="shared" si="43"/>
        <v>1.1599999999999999</v>
      </c>
      <c r="C405" s="1">
        <f t="shared" si="44"/>
        <v>1</v>
      </c>
      <c r="D405" s="1">
        <f>B405-A368</f>
        <v>4.3671012769066779</v>
      </c>
      <c r="E405" s="1">
        <f>C405-B368</f>
        <v>0.59333333333333327</v>
      </c>
      <c r="F405" s="1">
        <f t="shared" si="45"/>
        <v>19.423618007204382</v>
      </c>
      <c r="G405" s="1">
        <f>IF(F405&gt;A369, 0, 1)</f>
        <v>0</v>
      </c>
      <c r="H405" s="1">
        <f t="shared" si="46"/>
        <v>0</v>
      </c>
      <c r="I405" s="1">
        <f t="shared" si="47"/>
        <v>0</v>
      </c>
      <c r="J405" s="1" t="b">
        <f>SQRT(F405)&lt;B369</f>
        <v>0</v>
      </c>
    </row>
    <row r="406" spans="1:10" x14ac:dyDescent="0.3">
      <c r="A406" s="1">
        <v>34</v>
      </c>
      <c r="B406" s="1">
        <f t="shared" si="43"/>
        <v>1.342654824574367</v>
      </c>
      <c r="C406" s="1">
        <f t="shared" si="44"/>
        <v>1.1599999999999999</v>
      </c>
      <c r="D406" s="1">
        <f>B406-A368</f>
        <v>4.5497561014810453</v>
      </c>
      <c r="E406" s="1">
        <f>C406-B368</f>
        <v>0.75333333333333319</v>
      </c>
      <c r="F406" s="1">
        <f t="shared" si="45"/>
        <v>21.267791694075108</v>
      </c>
      <c r="G406" s="1">
        <f>IF(F406&gt;A369, 0, 1)</f>
        <v>0</v>
      </c>
      <c r="H406" s="1">
        <f t="shared" si="46"/>
        <v>0</v>
      </c>
      <c r="I406" s="1">
        <f t="shared" si="47"/>
        <v>0</v>
      </c>
      <c r="J406" s="1" t="b">
        <f>SQRT(F406)&lt;B369</f>
        <v>0</v>
      </c>
    </row>
    <row r="407" spans="1:10" x14ac:dyDescent="0.3">
      <c r="A407" s="1">
        <v>35</v>
      </c>
      <c r="B407" s="1">
        <f t="shared" si="43"/>
        <v>1.5026548245743669</v>
      </c>
      <c r="C407" s="1">
        <f t="shared" si="44"/>
        <v>1.1599999999999999</v>
      </c>
      <c r="D407" s="1">
        <f>B407-A368</f>
        <v>4.7097561014810454</v>
      </c>
      <c r="E407" s="1">
        <f>C407-B368</f>
        <v>0.75333333333333319</v>
      </c>
      <c r="F407" s="1">
        <f t="shared" si="45"/>
        <v>22.749313646549044</v>
      </c>
      <c r="G407" s="1">
        <f>IF(F407&gt;A369, 0, 1)</f>
        <v>0</v>
      </c>
      <c r="H407" s="1">
        <f t="shared" si="46"/>
        <v>0</v>
      </c>
      <c r="I407" s="1">
        <f t="shared" si="47"/>
        <v>0</v>
      </c>
      <c r="J407" s="1" t="b">
        <f>SQRT(F407)&lt;B369</f>
        <v>0</v>
      </c>
    </row>
    <row r="408" spans="1:10" x14ac:dyDescent="0.3">
      <c r="A408" s="1">
        <v>36</v>
      </c>
      <c r="B408" s="1">
        <f t="shared" si="43"/>
        <v>1.6626548245743669</v>
      </c>
      <c r="C408" s="1">
        <f t="shared" si="44"/>
        <v>1.1599999999999999</v>
      </c>
      <c r="D408" s="1">
        <f>B408-A368</f>
        <v>4.8697561014810447</v>
      </c>
      <c r="E408" s="1">
        <f>C408-B368</f>
        <v>0.75333333333333319</v>
      </c>
      <c r="F408" s="1">
        <f t="shared" si="45"/>
        <v>24.282035599022972</v>
      </c>
      <c r="G408" s="1">
        <f>IF(F408&gt;A369, 0, 1)</f>
        <v>0</v>
      </c>
      <c r="H408" s="1">
        <f t="shared" si="46"/>
        <v>0</v>
      </c>
      <c r="I408" s="1">
        <f t="shared" si="47"/>
        <v>0</v>
      </c>
      <c r="J408" s="1" t="b">
        <f>SQRT(F408)&lt;B369</f>
        <v>0</v>
      </c>
    </row>
    <row r="409" spans="1:10" x14ac:dyDescent="0.3">
      <c r="A409" s="1">
        <v>37</v>
      </c>
      <c r="B409" s="1">
        <f t="shared" si="43"/>
        <v>-3.5398163397448279E-2</v>
      </c>
      <c r="C409" s="1">
        <f t="shared" si="44"/>
        <v>0.75</v>
      </c>
      <c r="D409" s="1">
        <f>B409-A368</f>
        <v>3.17170311350923</v>
      </c>
      <c r="E409" s="1">
        <f>C409-B368</f>
        <v>0.34333333333333332</v>
      </c>
      <c r="F409" s="1">
        <f t="shared" si="45"/>
        <v>10.177578418021922</v>
      </c>
      <c r="G409" s="1">
        <f>IF(F409&gt;A369, 0, 1)</f>
        <v>0</v>
      </c>
      <c r="H409" s="1">
        <f t="shared" si="46"/>
        <v>0</v>
      </c>
      <c r="I409" s="1">
        <f t="shared" si="47"/>
        <v>0</v>
      </c>
      <c r="J409" s="1" t="b">
        <f>SQRT(F409)&lt;B369</f>
        <v>0</v>
      </c>
    </row>
    <row r="410" spans="1:10" x14ac:dyDescent="0.3">
      <c r="A410" s="1">
        <v>38</v>
      </c>
      <c r="B410" s="1">
        <f t="shared" si="43"/>
        <v>0.21460183660255172</v>
      </c>
      <c r="C410" s="1">
        <f t="shared" si="44"/>
        <v>0.75</v>
      </c>
      <c r="D410" s="1">
        <f>B410-A368</f>
        <v>3.42170311350923</v>
      </c>
      <c r="E410" s="1">
        <f>C410-B368</f>
        <v>0.34333333333333332</v>
      </c>
      <c r="F410" s="1">
        <f t="shared" si="45"/>
        <v>11.825929974776537</v>
      </c>
      <c r="G410" s="1">
        <f>IF(F410&gt;A369, 0, 1)</f>
        <v>0</v>
      </c>
      <c r="H410" s="1">
        <f t="shared" si="46"/>
        <v>0</v>
      </c>
      <c r="I410" s="1">
        <f t="shared" si="47"/>
        <v>0</v>
      </c>
      <c r="J410" s="1" t="b">
        <f>SQRT(F410)&lt;B369</f>
        <v>0</v>
      </c>
    </row>
    <row r="411" spans="1:10" x14ac:dyDescent="0.3">
      <c r="A411" s="1">
        <v>39</v>
      </c>
      <c r="B411" s="1">
        <f t="shared" si="43"/>
        <v>0.46460183660255172</v>
      </c>
      <c r="C411" s="1">
        <f t="shared" si="44"/>
        <v>0.75</v>
      </c>
      <c r="D411" s="1">
        <f>B411-A368</f>
        <v>3.67170311350923</v>
      </c>
      <c r="E411" s="1">
        <f>C411-B368</f>
        <v>0.34333333333333332</v>
      </c>
      <c r="F411" s="1">
        <f t="shared" si="45"/>
        <v>13.599281531531151</v>
      </c>
      <c r="G411" s="1">
        <f>IF(F411&gt;A369, 0, 1)</f>
        <v>0</v>
      </c>
      <c r="H411" s="1">
        <f t="shared" si="46"/>
        <v>0</v>
      </c>
      <c r="I411" s="1">
        <f t="shared" si="47"/>
        <v>0</v>
      </c>
      <c r="J411" s="1" t="b">
        <f>SQRT(F411)&lt;B369</f>
        <v>0</v>
      </c>
    </row>
    <row r="412" spans="1:10" x14ac:dyDescent="0.3">
      <c r="A412" s="1">
        <v>40</v>
      </c>
      <c r="B412" s="1">
        <f t="shared" si="43"/>
        <v>0.75</v>
      </c>
      <c r="C412" s="1">
        <f t="shared" si="44"/>
        <v>1</v>
      </c>
      <c r="D412" s="1">
        <f>B412-A368</f>
        <v>3.9571012769066782</v>
      </c>
      <c r="E412" s="1">
        <f>C412-B368</f>
        <v>0.59333333333333327</v>
      </c>
      <c r="F412" s="1">
        <f t="shared" si="45"/>
        <v>16.010694960140906</v>
      </c>
      <c r="G412" s="1">
        <f>IF(F412&gt;A369, 0, 1)</f>
        <v>0</v>
      </c>
      <c r="H412" s="1">
        <f t="shared" si="46"/>
        <v>0</v>
      </c>
      <c r="I412" s="1">
        <f t="shared" si="47"/>
        <v>0</v>
      </c>
      <c r="J412" s="1" t="b">
        <f>SQRT(F412)&lt;B369</f>
        <v>0</v>
      </c>
    </row>
    <row r="413" spans="1:10" x14ac:dyDescent="0.3">
      <c r="A413" s="1">
        <v>41</v>
      </c>
      <c r="B413" s="1">
        <f t="shared" si="43"/>
        <v>1</v>
      </c>
      <c r="C413" s="1">
        <f t="shared" si="44"/>
        <v>1</v>
      </c>
      <c r="D413" s="1">
        <f>B413-A368</f>
        <v>4.2071012769066787</v>
      </c>
      <c r="E413" s="1">
        <f>C413-B368</f>
        <v>0.59333333333333327</v>
      </c>
      <c r="F413" s="1">
        <f t="shared" si="45"/>
        <v>18.051745598594252</v>
      </c>
      <c r="G413" s="1">
        <f>IF(F413&gt;A369, 0, 1)</f>
        <v>0</v>
      </c>
      <c r="H413" s="1">
        <f t="shared" si="46"/>
        <v>0</v>
      </c>
      <c r="I413" s="1">
        <f t="shared" si="47"/>
        <v>0</v>
      </c>
      <c r="J413" s="1" t="b">
        <f>SQRT(F413)&lt;B369</f>
        <v>0</v>
      </c>
    </row>
    <row r="414" spans="1:10" x14ac:dyDescent="0.3">
      <c r="A414" s="1">
        <v>42</v>
      </c>
      <c r="B414" s="1">
        <f t="shared" si="43"/>
        <v>1.25</v>
      </c>
      <c r="C414" s="1">
        <f t="shared" si="44"/>
        <v>1</v>
      </c>
      <c r="D414" s="1">
        <f>B414-A368</f>
        <v>4.4571012769066787</v>
      </c>
      <c r="E414" s="1">
        <f>C414-B368</f>
        <v>0.59333333333333327</v>
      </c>
      <c r="F414" s="1">
        <f t="shared" si="45"/>
        <v>20.21779623704759</v>
      </c>
      <c r="G414" s="1">
        <f>IF(F414&gt;A369, 0, 1)</f>
        <v>0</v>
      </c>
      <c r="H414" s="1">
        <f t="shared" si="46"/>
        <v>0</v>
      </c>
      <c r="I414" s="1">
        <f t="shared" si="47"/>
        <v>0</v>
      </c>
      <c r="J414" s="1" t="b">
        <f>SQRT(F414)&lt;B369</f>
        <v>0</v>
      </c>
    </row>
    <row r="415" spans="1:10" x14ac:dyDescent="0.3">
      <c r="A415" s="1">
        <v>43</v>
      </c>
      <c r="B415" s="1">
        <f t="shared" si="43"/>
        <v>1.5353981633974483</v>
      </c>
      <c r="C415" s="1">
        <f t="shared" si="44"/>
        <v>1.25</v>
      </c>
      <c r="D415" s="1">
        <f>B415-A368</f>
        <v>4.7424994403041261</v>
      </c>
      <c r="E415" s="1">
        <f>C415-B368</f>
        <v>0.84333333333333327</v>
      </c>
      <c r="F415" s="1">
        <f t="shared" si="45"/>
        <v>23.20251205239606</v>
      </c>
      <c r="G415" s="1">
        <f>IF(F415&gt;A369, 0, 1)</f>
        <v>0</v>
      </c>
      <c r="H415" s="1">
        <f t="shared" si="46"/>
        <v>0</v>
      </c>
      <c r="I415" s="1">
        <f t="shared" si="47"/>
        <v>0</v>
      </c>
      <c r="J415" s="1" t="b">
        <f>SQRT(F415)&lt;B369</f>
        <v>0</v>
      </c>
    </row>
    <row r="416" spans="1:10" x14ac:dyDescent="0.3">
      <c r="A416" s="1">
        <v>44</v>
      </c>
      <c r="B416" s="1">
        <f t="shared" si="43"/>
        <v>1.7853981633974483</v>
      </c>
      <c r="C416" s="1">
        <f t="shared" si="44"/>
        <v>1.25</v>
      </c>
      <c r="D416" s="1">
        <f>B416-A368</f>
        <v>4.9924994403041261</v>
      </c>
      <c r="E416" s="1">
        <f>C416-B368</f>
        <v>0.84333333333333327</v>
      </c>
      <c r="F416" s="1">
        <f t="shared" si="45"/>
        <v>25.636261772548124</v>
      </c>
      <c r="G416" s="1">
        <f>IF(F416&gt;A369, 0, 1)</f>
        <v>0</v>
      </c>
      <c r="H416" s="1">
        <f t="shared" si="46"/>
        <v>0</v>
      </c>
      <c r="I416" s="1">
        <f t="shared" si="47"/>
        <v>0</v>
      </c>
      <c r="J416" s="1" t="b">
        <f>SQRT(F416)&lt;B369</f>
        <v>0</v>
      </c>
    </row>
    <row r="417" spans="1:10" x14ac:dyDescent="0.3">
      <c r="A417" s="1">
        <v>45</v>
      </c>
      <c r="B417" s="1">
        <f t="shared" si="43"/>
        <v>2.0353981633974483</v>
      </c>
      <c r="C417" s="1">
        <f t="shared" si="44"/>
        <v>1.25</v>
      </c>
      <c r="D417" s="1">
        <f>B417-A368</f>
        <v>5.2424994403041261</v>
      </c>
      <c r="E417" s="1">
        <f>C417-B368</f>
        <v>0.84333333333333327</v>
      </c>
      <c r="F417" s="1">
        <f t="shared" si="45"/>
        <v>28.195011492700186</v>
      </c>
      <c r="G417" s="1">
        <f>IF(F417&gt;A369, 0, 1)</f>
        <v>0</v>
      </c>
      <c r="H417" s="1">
        <f t="shared" si="46"/>
        <v>0</v>
      </c>
      <c r="I417" s="1">
        <f t="shared" si="47"/>
        <v>0</v>
      </c>
      <c r="J417" s="1" t="b">
        <f>SQRT(F417)&lt;B369</f>
        <v>0</v>
      </c>
    </row>
    <row r="418" spans="1:10" x14ac:dyDescent="0.3">
      <c r="A418" s="1">
        <v>46</v>
      </c>
      <c r="B418" s="1">
        <f t="shared" si="43"/>
        <v>-0.49097335529232555</v>
      </c>
      <c r="C418" s="1">
        <f t="shared" si="44"/>
        <v>0.64</v>
      </c>
      <c r="D418" s="1">
        <f>B418-A368</f>
        <v>2.7161279216143526</v>
      </c>
      <c r="E418" s="1">
        <f>C418-B368</f>
        <v>0.23333333333333334</v>
      </c>
      <c r="F418" s="1">
        <f t="shared" si="45"/>
        <v>7.4317953310175469</v>
      </c>
      <c r="G418" s="1">
        <f>IF(F418&gt;A369, 0, 1)</f>
        <v>0</v>
      </c>
      <c r="H418" s="1">
        <f t="shared" si="46"/>
        <v>0</v>
      </c>
      <c r="I418" s="1">
        <f t="shared" si="47"/>
        <v>0</v>
      </c>
      <c r="J418" s="1" t="b">
        <f>SQRT(F418)&lt;B369</f>
        <v>0</v>
      </c>
    </row>
    <row r="419" spans="1:10" x14ac:dyDescent="0.3">
      <c r="A419" s="1">
        <v>47</v>
      </c>
      <c r="B419" s="1">
        <f t="shared" si="43"/>
        <v>-0.13097335529232557</v>
      </c>
      <c r="C419" s="1">
        <f t="shared" si="44"/>
        <v>0.64</v>
      </c>
      <c r="D419" s="1">
        <f>B419-A368</f>
        <v>3.0761279216143524</v>
      </c>
      <c r="E419" s="1">
        <f>C419-B368</f>
        <v>0.23333333333333334</v>
      </c>
      <c r="F419" s="1">
        <f t="shared" si="45"/>
        <v>9.5170074345798792</v>
      </c>
      <c r="G419" s="1">
        <f>IF(F419&gt;A369, 0, 1)</f>
        <v>0</v>
      </c>
      <c r="H419" s="1">
        <f t="shared" si="46"/>
        <v>0</v>
      </c>
      <c r="I419" s="1">
        <f t="shared" si="47"/>
        <v>0</v>
      </c>
      <c r="J419" s="1" t="b">
        <f>SQRT(F419)&lt;B369</f>
        <v>0</v>
      </c>
    </row>
    <row r="420" spans="1:10" x14ac:dyDescent="0.3">
      <c r="A420" s="1">
        <v>48</v>
      </c>
      <c r="B420" s="1">
        <f t="shared" si="43"/>
        <v>0.22902664470767431</v>
      </c>
      <c r="C420" s="1">
        <f t="shared" si="44"/>
        <v>0.64</v>
      </c>
      <c r="D420" s="1">
        <f>B420-A368</f>
        <v>3.4361279216143528</v>
      </c>
      <c r="E420" s="1">
        <f>C420-B368</f>
        <v>0.23333333333333334</v>
      </c>
      <c r="F420" s="1">
        <f t="shared" si="45"/>
        <v>11.861419538142215</v>
      </c>
      <c r="G420" s="1">
        <f>IF(F420&gt;A369, 0, 1)</f>
        <v>0</v>
      </c>
      <c r="H420" s="1">
        <f t="shared" si="46"/>
        <v>0</v>
      </c>
      <c r="I420" s="1">
        <f t="shared" si="47"/>
        <v>0</v>
      </c>
      <c r="J420" s="1" t="b">
        <f>SQRT(F420)&lt;B369</f>
        <v>0</v>
      </c>
    </row>
    <row r="421" spans="1:10" x14ac:dyDescent="0.3">
      <c r="A421" s="1">
        <v>49</v>
      </c>
      <c r="B421" s="1">
        <f t="shared" si="43"/>
        <v>0.64</v>
      </c>
      <c r="C421" s="1">
        <f t="shared" si="44"/>
        <v>1</v>
      </c>
      <c r="D421" s="1">
        <f>B421-A368</f>
        <v>3.8471012769066784</v>
      </c>
      <c r="E421" s="1">
        <f>C421-B368</f>
        <v>0.59333333333333327</v>
      </c>
      <c r="F421" s="1">
        <f t="shared" si="45"/>
        <v>15.15223267922144</v>
      </c>
      <c r="G421" s="1">
        <f>IF(F421&gt;A369, 0, 1)</f>
        <v>0</v>
      </c>
      <c r="H421" s="1">
        <f t="shared" si="46"/>
        <v>0</v>
      </c>
      <c r="I421" s="1">
        <f t="shared" si="47"/>
        <v>0</v>
      </c>
      <c r="J421" s="1" t="b">
        <f>SQRT(F421)&lt;B369</f>
        <v>0</v>
      </c>
    </row>
    <row r="422" spans="1:10" x14ac:dyDescent="0.3">
      <c r="A422" s="1">
        <v>50</v>
      </c>
      <c r="B422" s="1">
        <f t="shared" si="43"/>
        <v>1</v>
      </c>
      <c r="C422" s="1">
        <f t="shared" si="44"/>
        <v>1</v>
      </c>
      <c r="D422" s="1">
        <f>B422-A368</f>
        <v>4.2071012769066787</v>
      </c>
      <c r="E422" s="1">
        <f>C422-B368</f>
        <v>0.59333333333333327</v>
      </c>
      <c r="F422" s="1">
        <f t="shared" si="45"/>
        <v>18.051745598594252</v>
      </c>
      <c r="G422" s="1">
        <f>IF(F422&gt;A369, 0, 1)</f>
        <v>0</v>
      </c>
      <c r="H422" s="1">
        <f t="shared" si="46"/>
        <v>0</v>
      </c>
      <c r="I422" s="1">
        <f t="shared" si="47"/>
        <v>0</v>
      </c>
      <c r="J422" s="1" t="b">
        <f>SQRT(F422)&lt;B369</f>
        <v>0</v>
      </c>
    </row>
    <row r="423" spans="1:10" x14ac:dyDescent="0.3">
      <c r="A423" s="1">
        <v>51</v>
      </c>
      <c r="B423" s="1">
        <f t="shared" si="43"/>
        <v>1.3599999999999999</v>
      </c>
      <c r="C423" s="1">
        <f t="shared" si="44"/>
        <v>1</v>
      </c>
      <c r="D423" s="1">
        <f>B423-A368</f>
        <v>4.5671012769066781</v>
      </c>
      <c r="E423" s="1">
        <f>C423-B368</f>
        <v>0.59333333333333327</v>
      </c>
      <c r="F423" s="1">
        <f t="shared" si="45"/>
        <v>21.210458517967055</v>
      </c>
      <c r="G423" s="1">
        <f>IF(F423&gt;A369, 0, 1)</f>
        <v>0</v>
      </c>
      <c r="H423" s="1">
        <f t="shared" si="46"/>
        <v>0</v>
      </c>
      <c r="I423" s="1">
        <f t="shared" si="47"/>
        <v>0</v>
      </c>
      <c r="J423" s="1" t="b">
        <f>SQRT(F423)&lt;B369</f>
        <v>0</v>
      </c>
    </row>
    <row r="424" spans="1:10" x14ac:dyDescent="0.3">
      <c r="A424" s="1">
        <v>52</v>
      </c>
      <c r="B424" s="1">
        <f t="shared" si="43"/>
        <v>1.7709733552923255</v>
      </c>
      <c r="C424" s="1">
        <f t="shared" si="44"/>
        <v>1.3599999999999999</v>
      </c>
      <c r="D424" s="1">
        <f>B424-A368</f>
        <v>4.9780746321990037</v>
      </c>
      <c r="E424" s="1">
        <f>C424-B368</f>
        <v>0.95333333333333314</v>
      </c>
      <c r="F424" s="1">
        <f t="shared" si="45"/>
        <v>25.690071488187691</v>
      </c>
      <c r="G424" s="1">
        <f>IF(F424&gt;A369, 0, 1)</f>
        <v>0</v>
      </c>
      <c r="H424" s="1">
        <f t="shared" si="46"/>
        <v>0</v>
      </c>
      <c r="I424" s="1">
        <f t="shared" si="47"/>
        <v>0</v>
      </c>
      <c r="J424" s="1" t="b">
        <f>SQRT(F424)&lt;B369</f>
        <v>0</v>
      </c>
    </row>
    <row r="425" spans="1:10" x14ac:dyDescent="0.3">
      <c r="A425" s="1">
        <v>53</v>
      </c>
      <c r="B425" s="1">
        <f t="shared" si="43"/>
        <v>2.1309733552923253</v>
      </c>
      <c r="C425" s="1">
        <f t="shared" si="44"/>
        <v>1.3599999999999999</v>
      </c>
      <c r="D425" s="1">
        <f>B425-A368</f>
        <v>5.3380746321990031</v>
      </c>
      <c r="E425" s="1">
        <f>C425-B368</f>
        <v>0.95333333333333314</v>
      </c>
      <c r="F425" s="1">
        <f t="shared" si="45"/>
        <v>29.403885223370967</v>
      </c>
      <c r="G425" s="1">
        <f>IF(F425&gt;A369, 0, 1)</f>
        <v>0</v>
      </c>
      <c r="H425" s="1">
        <f t="shared" si="46"/>
        <v>0</v>
      </c>
      <c r="I425" s="1">
        <f t="shared" si="47"/>
        <v>0</v>
      </c>
      <c r="J425" s="1" t="b">
        <f>SQRT(F425)&lt;B369</f>
        <v>0</v>
      </c>
    </row>
    <row r="426" spans="1:10" x14ac:dyDescent="0.3">
      <c r="A426" s="1">
        <v>54</v>
      </c>
      <c r="B426" s="1">
        <f t="shared" si="43"/>
        <v>2.4909733552923257</v>
      </c>
      <c r="C426" s="1">
        <f t="shared" si="44"/>
        <v>1.3599999999999999</v>
      </c>
      <c r="D426" s="1">
        <f>B426-A368</f>
        <v>5.6980746321990043</v>
      </c>
      <c r="E426" s="1">
        <f>C426-B368</f>
        <v>0.95333333333333314</v>
      </c>
      <c r="F426" s="1">
        <f t="shared" si="45"/>
        <v>33.376898958554264</v>
      </c>
      <c r="G426" s="1">
        <f>IF(F426&gt;A369, 0, 1)</f>
        <v>0</v>
      </c>
      <c r="H426" s="1">
        <f t="shared" si="46"/>
        <v>0</v>
      </c>
      <c r="I426" s="1">
        <f t="shared" si="47"/>
        <v>0</v>
      </c>
      <c r="J426" s="1" t="b">
        <f>SQRT(F426)&lt;B369</f>
        <v>0</v>
      </c>
    </row>
    <row r="427" spans="1:10" x14ac:dyDescent="0.3">
      <c r="A427" s="1">
        <v>55</v>
      </c>
      <c r="B427" s="1">
        <f t="shared" si="43"/>
        <v>-1.0293804002589986</v>
      </c>
      <c r="C427" s="1">
        <f t="shared" si="44"/>
        <v>0.51</v>
      </c>
      <c r="D427" s="1">
        <f>B427-A368</f>
        <v>2.1777208766476797</v>
      </c>
      <c r="E427" s="1">
        <f>C427-B368</f>
        <v>0.10333333333333333</v>
      </c>
      <c r="F427" s="1">
        <f t="shared" si="45"/>
        <v>4.7531459943649157</v>
      </c>
      <c r="G427" s="1">
        <f>IF(F427&gt;A369, 0, 1)</f>
        <v>0</v>
      </c>
      <c r="H427" s="1">
        <f t="shared" si="46"/>
        <v>0</v>
      </c>
      <c r="I427" s="1">
        <f t="shared" si="47"/>
        <v>0</v>
      </c>
      <c r="J427" s="1" t="b">
        <f>SQRT(F427)&lt;B369</f>
        <v>0</v>
      </c>
    </row>
    <row r="428" spans="1:10" x14ac:dyDescent="0.3">
      <c r="A428" s="1">
        <v>56</v>
      </c>
      <c r="B428" s="1">
        <f t="shared" si="43"/>
        <v>-0.53938040025899858</v>
      </c>
      <c r="C428" s="1">
        <f t="shared" si="44"/>
        <v>0.51</v>
      </c>
      <c r="D428" s="1">
        <f>B428-A368</f>
        <v>2.6677208766476799</v>
      </c>
      <c r="E428" s="1">
        <f>C428-B368</f>
        <v>0.10333333333333333</v>
      </c>
      <c r="F428" s="1">
        <f t="shared" si="45"/>
        <v>7.1274124534796428</v>
      </c>
      <c r="G428" s="1">
        <f>IF(F428&gt;A369, 0, 1)</f>
        <v>0</v>
      </c>
      <c r="H428" s="1">
        <f t="shared" si="46"/>
        <v>0</v>
      </c>
      <c r="I428" s="1">
        <f t="shared" si="47"/>
        <v>0</v>
      </c>
      <c r="J428" s="1" t="b">
        <f>SQRT(F428)&lt;B369</f>
        <v>0</v>
      </c>
    </row>
    <row r="429" spans="1:10" x14ac:dyDescent="0.3">
      <c r="A429" s="1">
        <v>57</v>
      </c>
      <c r="B429" s="1">
        <f t="shared" si="43"/>
        <v>-4.9380400258998591E-2</v>
      </c>
      <c r="C429" s="1">
        <f t="shared" si="44"/>
        <v>0.51</v>
      </c>
      <c r="D429" s="1">
        <f>B429-A368</f>
        <v>3.1577208766476796</v>
      </c>
      <c r="E429" s="1">
        <f>C429-B368</f>
        <v>0.10333333333333333</v>
      </c>
      <c r="F429" s="1">
        <f t="shared" si="45"/>
        <v>9.9818789125943681</v>
      </c>
      <c r="G429" s="1">
        <f>IF(F429&gt;A369, 0, 1)</f>
        <v>0</v>
      </c>
      <c r="H429" s="1">
        <f t="shared" si="46"/>
        <v>0</v>
      </c>
      <c r="I429" s="1">
        <f t="shared" si="47"/>
        <v>0</v>
      </c>
      <c r="J429" s="1" t="b">
        <f>SQRT(F429)&lt;B369</f>
        <v>0</v>
      </c>
    </row>
    <row r="430" spans="1:10" x14ac:dyDescent="0.3">
      <c r="A430" s="1">
        <v>58</v>
      </c>
      <c r="B430" s="1">
        <f t="shared" si="43"/>
        <v>0.51</v>
      </c>
      <c r="C430" s="1">
        <f t="shared" si="44"/>
        <v>1</v>
      </c>
      <c r="D430" s="1">
        <f>B430-A368</f>
        <v>3.7171012769066785</v>
      </c>
      <c r="E430" s="1">
        <f>C430-B368</f>
        <v>0.59333333333333327</v>
      </c>
      <c r="F430" s="1">
        <f t="shared" si="45"/>
        <v>14.168886347225705</v>
      </c>
      <c r="G430" s="1">
        <f>IF(F430&gt;A369, 0, 1)</f>
        <v>0</v>
      </c>
      <c r="H430" s="1">
        <f t="shared" si="46"/>
        <v>0</v>
      </c>
      <c r="I430" s="1">
        <f t="shared" si="47"/>
        <v>0</v>
      </c>
      <c r="J430" s="1" t="b">
        <f>SQRT(F430)&lt;B369</f>
        <v>0</v>
      </c>
    </row>
    <row r="431" spans="1:10" x14ac:dyDescent="0.3">
      <c r="A431" s="1">
        <v>59</v>
      </c>
      <c r="B431" s="1">
        <f t="shared" si="43"/>
        <v>1</v>
      </c>
      <c r="C431" s="1">
        <f t="shared" si="44"/>
        <v>1</v>
      </c>
      <c r="D431" s="1">
        <f>B431-A368</f>
        <v>4.2071012769066787</v>
      </c>
      <c r="E431" s="1">
        <f>C431-B368</f>
        <v>0.59333333333333327</v>
      </c>
      <c r="F431" s="1">
        <f t="shared" si="45"/>
        <v>18.051745598594252</v>
      </c>
      <c r="G431" s="1">
        <f>IF(F431&gt;A369, 0, 1)</f>
        <v>0</v>
      </c>
      <c r="H431" s="1">
        <f t="shared" si="46"/>
        <v>0</v>
      </c>
      <c r="I431" s="1">
        <f t="shared" si="47"/>
        <v>0</v>
      </c>
      <c r="J431" s="1" t="b">
        <f>SQRT(F431)&lt;B369</f>
        <v>0</v>
      </c>
    </row>
    <row r="432" spans="1:10" x14ac:dyDescent="0.3">
      <c r="A432" s="1">
        <v>60</v>
      </c>
      <c r="B432" s="1">
        <f t="shared" si="43"/>
        <v>1.49</v>
      </c>
      <c r="C432" s="1">
        <f t="shared" si="44"/>
        <v>1</v>
      </c>
      <c r="D432" s="1">
        <f>B432-A368</f>
        <v>4.697101276906678</v>
      </c>
      <c r="E432" s="1">
        <f>C432-B368</f>
        <v>0.59333333333333327</v>
      </c>
      <c r="F432" s="1">
        <f t="shared" si="45"/>
        <v>22.414804849962788</v>
      </c>
      <c r="G432" s="1">
        <f>IF(F432&gt;A369, 0, 1)</f>
        <v>0</v>
      </c>
      <c r="H432" s="1">
        <f t="shared" si="46"/>
        <v>0</v>
      </c>
      <c r="I432" s="1">
        <f t="shared" si="47"/>
        <v>0</v>
      </c>
      <c r="J432" s="1" t="b">
        <f>SQRT(F432)&lt;B369</f>
        <v>0</v>
      </c>
    </row>
    <row r="433" spans="1:10" x14ac:dyDescent="0.3">
      <c r="A433" s="1">
        <v>61</v>
      </c>
      <c r="B433" s="1">
        <f t="shared" si="43"/>
        <v>2.0493804002589986</v>
      </c>
      <c r="C433" s="1">
        <f t="shared" si="44"/>
        <v>1.49</v>
      </c>
      <c r="D433" s="1">
        <f>B433-A368</f>
        <v>5.2564816771656773</v>
      </c>
      <c r="E433" s="1">
        <f>C433-B368</f>
        <v>1.0833333333333333</v>
      </c>
      <c r="F433" s="1">
        <f t="shared" si="45"/>
        <v>28.804210733489601</v>
      </c>
      <c r="G433" s="1">
        <f>IF(F433&gt;A369, 0, 1)</f>
        <v>0</v>
      </c>
      <c r="H433" s="1">
        <f t="shared" si="46"/>
        <v>0</v>
      </c>
      <c r="I433" s="1">
        <f t="shared" si="47"/>
        <v>0</v>
      </c>
      <c r="J433" s="1" t="b">
        <f>SQRT(F433)&lt;B369</f>
        <v>0</v>
      </c>
    </row>
    <row r="434" spans="1:10" x14ac:dyDescent="0.3">
      <c r="A434" s="1">
        <v>62</v>
      </c>
      <c r="B434" s="1">
        <f t="shared" si="43"/>
        <v>2.5393804002589988</v>
      </c>
      <c r="C434" s="1">
        <f t="shared" si="44"/>
        <v>1.49</v>
      </c>
      <c r="D434" s="1">
        <f>B434-A368</f>
        <v>5.7464816771656775</v>
      </c>
      <c r="E434" s="1">
        <f>C434-B368</f>
        <v>1.0833333333333333</v>
      </c>
      <c r="F434" s="1">
        <f t="shared" si="45"/>
        <v>34.19566277711197</v>
      </c>
      <c r="G434" s="1">
        <f>IF(F434&gt;A369, 0, 1)</f>
        <v>0</v>
      </c>
      <c r="H434" s="1">
        <f t="shared" si="46"/>
        <v>0</v>
      </c>
      <c r="I434" s="1">
        <f t="shared" si="47"/>
        <v>0</v>
      </c>
      <c r="J434" s="1" t="b">
        <f>SQRT(F434)&lt;B369</f>
        <v>0</v>
      </c>
    </row>
    <row r="435" spans="1:10" x14ac:dyDescent="0.3">
      <c r="A435" s="1">
        <v>63</v>
      </c>
      <c r="B435" s="1">
        <f t="shared" si="43"/>
        <v>3.0293804002589986</v>
      </c>
      <c r="C435" s="1">
        <f t="shared" si="44"/>
        <v>1.49</v>
      </c>
      <c r="D435" s="1">
        <f>B435-A368</f>
        <v>6.2364816771656768</v>
      </c>
      <c r="E435" s="1">
        <f>C435-B368</f>
        <v>1.0833333333333333</v>
      </c>
      <c r="F435" s="1">
        <f t="shared" si="45"/>
        <v>40.067314820734325</v>
      </c>
      <c r="G435" s="1">
        <f>IF(F435&gt;A369, 0, 1)</f>
        <v>0</v>
      </c>
      <c r="H435" s="1">
        <f t="shared" si="46"/>
        <v>0</v>
      </c>
      <c r="I435" s="1">
        <f t="shared" si="47"/>
        <v>0</v>
      </c>
      <c r="J435" s="1" t="b">
        <f>SQRT(F435)&lt;B369</f>
        <v>0</v>
      </c>
    </row>
    <row r="436" spans="1:10" x14ac:dyDescent="0.3">
      <c r="A436" s="1">
        <v>64</v>
      </c>
      <c r="B436" s="1">
        <f t="shared" si="43"/>
        <v>1.0449999999999999</v>
      </c>
      <c r="C436" s="1">
        <f t="shared" si="44"/>
        <v>1</v>
      </c>
      <c r="D436" s="1">
        <f>B436-A368</f>
        <v>4.2521012769066786</v>
      </c>
      <c r="E436" s="1">
        <f>C436-B368</f>
        <v>0.59333333333333327</v>
      </c>
      <c r="F436" s="1">
        <f t="shared" si="45"/>
        <v>18.432409713515852</v>
      </c>
      <c r="G436" s="1">
        <f>IF(F436&gt;A369, 0, 1)</f>
        <v>0</v>
      </c>
      <c r="H436" s="1">
        <f t="shared" si="46"/>
        <v>0</v>
      </c>
      <c r="I436" s="1">
        <f t="shared" si="47"/>
        <v>0</v>
      </c>
      <c r="J436" s="1" t="b">
        <f>SQRT(F436)&lt;B369</f>
        <v>0</v>
      </c>
    </row>
    <row r="437" spans="1:10" x14ac:dyDescent="0.3">
      <c r="A437" s="1">
        <v>65</v>
      </c>
      <c r="B437" s="1">
        <f t="shared" ref="B437:B500" si="48">INDEX(A$77:A$216,A437+1)</f>
        <v>1.0900000000000001</v>
      </c>
      <c r="C437" s="1">
        <f t="shared" ref="C437:C500" si="49">INDEX(B$77:B$216,A437+1)</f>
        <v>1</v>
      </c>
      <c r="D437" s="1">
        <f>B437-A368</f>
        <v>4.2971012769066785</v>
      </c>
      <c r="E437" s="1">
        <f>C437-B368</f>
        <v>0.59333333333333327</v>
      </c>
      <c r="F437" s="1">
        <f t="shared" ref="F437:F500" si="50">SUMPRODUCT(D437:E437,D437:E437)</f>
        <v>18.817123828437452</v>
      </c>
      <c r="G437" s="1">
        <f>IF(F437&gt;A369, 0, 1)</f>
        <v>0</v>
      </c>
      <c r="H437" s="1">
        <f t="shared" ref="H437:H500" si="51">G437*B437</f>
        <v>0</v>
      </c>
      <c r="I437" s="1">
        <f t="shared" ref="I437:I500" si="52">G437*C437</f>
        <v>0</v>
      </c>
      <c r="J437" s="1" t="b">
        <f>SQRT(F437)&lt;B369</f>
        <v>0</v>
      </c>
    </row>
    <row r="438" spans="1:10" x14ac:dyDescent="0.3">
      <c r="A438" s="1">
        <v>66</v>
      </c>
      <c r="B438" s="1">
        <f t="shared" si="48"/>
        <v>1.0513716694115407</v>
      </c>
      <c r="C438" s="1">
        <f t="shared" si="49"/>
        <v>1.0449999999999999</v>
      </c>
      <c r="D438" s="1">
        <f>B438-A368</f>
        <v>4.2584729463182187</v>
      </c>
      <c r="E438" s="1">
        <f>C438-B368</f>
        <v>0.6383333333333332</v>
      </c>
      <c r="F438" s="1">
        <f t="shared" si="50"/>
        <v>18.542061278968614</v>
      </c>
      <c r="G438" s="1">
        <f>IF(F438&gt;A369, 0, 1)</f>
        <v>0</v>
      </c>
      <c r="H438" s="1">
        <f t="shared" si="51"/>
        <v>0</v>
      </c>
      <c r="I438" s="1">
        <f t="shared" si="52"/>
        <v>0</v>
      </c>
      <c r="J438" s="1" t="b">
        <f>SQRT(F438)&lt;B369</f>
        <v>0</v>
      </c>
    </row>
    <row r="439" spans="1:10" x14ac:dyDescent="0.3">
      <c r="A439" s="1">
        <v>67</v>
      </c>
      <c r="B439" s="1">
        <f t="shared" si="48"/>
        <v>1.0963716694115406</v>
      </c>
      <c r="C439" s="1">
        <f t="shared" si="49"/>
        <v>1.0449999999999999</v>
      </c>
      <c r="D439" s="1">
        <f>B439-A368</f>
        <v>4.3034729463182186</v>
      </c>
      <c r="E439" s="1">
        <f>C439-B368</f>
        <v>0.6383333333333332</v>
      </c>
      <c r="F439" s="1">
        <f t="shared" si="50"/>
        <v>18.927348844137253</v>
      </c>
      <c r="G439" s="1">
        <f>IF(F439&gt;A369, 0, 1)</f>
        <v>0</v>
      </c>
      <c r="H439" s="1">
        <f t="shared" si="51"/>
        <v>0</v>
      </c>
      <c r="I439" s="1">
        <f t="shared" si="52"/>
        <v>0</v>
      </c>
      <c r="J439" s="1" t="b">
        <f>SQRT(F439)&lt;B369</f>
        <v>0</v>
      </c>
    </row>
    <row r="440" spans="1:10" x14ac:dyDescent="0.3">
      <c r="A440" s="1">
        <v>68</v>
      </c>
      <c r="B440" s="1">
        <f t="shared" si="48"/>
        <v>1.1413716694115408</v>
      </c>
      <c r="C440" s="1">
        <f t="shared" si="49"/>
        <v>1.0449999999999999</v>
      </c>
      <c r="D440" s="1">
        <f>B440-A368</f>
        <v>4.3484729463182195</v>
      </c>
      <c r="E440" s="1">
        <f>C440-B368</f>
        <v>0.6383333333333332</v>
      </c>
      <c r="F440" s="1">
        <f t="shared" si="50"/>
        <v>19.316686409305902</v>
      </c>
      <c r="G440" s="1">
        <f>IF(F440&gt;A369, 0, 1)</f>
        <v>0</v>
      </c>
      <c r="H440" s="1">
        <f t="shared" si="51"/>
        <v>0</v>
      </c>
      <c r="I440" s="1">
        <f t="shared" si="52"/>
        <v>0</v>
      </c>
      <c r="J440" s="1" t="b">
        <f>SQRT(F440)&lt;B369</f>
        <v>0</v>
      </c>
    </row>
    <row r="441" spans="1:10" x14ac:dyDescent="0.3">
      <c r="A441" s="1">
        <v>69</v>
      </c>
      <c r="B441" s="1">
        <f t="shared" si="48"/>
        <v>1.1863716694115407</v>
      </c>
      <c r="C441" s="1">
        <f t="shared" si="49"/>
        <v>1.0449999999999999</v>
      </c>
      <c r="D441" s="1">
        <f>B441-A368</f>
        <v>4.3934729463182194</v>
      </c>
      <c r="E441" s="1">
        <f>C441-B368</f>
        <v>0.6383333333333332</v>
      </c>
      <c r="F441" s="1">
        <f t="shared" si="50"/>
        <v>19.71007397447454</v>
      </c>
      <c r="G441" s="1">
        <f>IF(F441&gt;A369, 0, 1)</f>
        <v>0</v>
      </c>
      <c r="H441" s="1">
        <f t="shared" si="51"/>
        <v>0</v>
      </c>
      <c r="I441" s="1">
        <f t="shared" si="52"/>
        <v>0</v>
      </c>
      <c r="J441" s="1" t="b">
        <f>SQRT(F441)&lt;B369</f>
        <v>0</v>
      </c>
    </row>
    <row r="442" spans="1:10" x14ac:dyDescent="0.3">
      <c r="A442" s="1">
        <v>70</v>
      </c>
      <c r="B442" s="1">
        <f t="shared" si="48"/>
        <v>-2</v>
      </c>
      <c r="C442" s="1">
        <f t="shared" si="49"/>
        <v>0</v>
      </c>
      <c r="D442" s="1">
        <f>B442-A368</f>
        <v>1.2071012769066782</v>
      </c>
      <c r="E442" s="1">
        <f>C442-B368</f>
        <v>-0.40666666666666668</v>
      </c>
      <c r="F442" s="1">
        <f t="shared" si="50"/>
        <v>1.6224712704875108</v>
      </c>
      <c r="G442" s="1">
        <f>IF(F442&gt;A369, 0, 1)</f>
        <v>0</v>
      </c>
      <c r="H442" s="1">
        <f t="shared" si="51"/>
        <v>0</v>
      </c>
      <c r="I442" s="1">
        <f t="shared" si="52"/>
        <v>0</v>
      </c>
      <c r="J442" s="1" t="b">
        <f>SQRT(F442)&lt;B369</f>
        <v>0</v>
      </c>
    </row>
    <row r="443" spans="1:10" x14ac:dyDescent="0.3">
      <c r="A443" s="1">
        <v>71</v>
      </c>
      <c r="B443" s="1">
        <f t="shared" si="48"/>
        <v>-1.9828171817154094</v>
      </c>
      <c r="C443" s="1">
        <f t="shared" si="49"/>
        <v>-0.01</v>
      </c>
      <c r="D443" s="1">
        <f>B443-A368</f>
        <v>1.2242840951912688</v>
      </c>
      <c r="E443" s="1">
        <f>C443-B368</f>
        <v>-0.41666666666666669</v>
      </c>
      <c r="F443" s="1">
        <f t="shared" si="50"/>
        <v>1.6724826568494149</v>
      </c>
      <c r="G443" s="1">
        <f>IF(F443&gt;A369, 0, 1)</f>
        <v>0</v>
      </c>
      <c r="H443" s="1">
        <f t="shared" si="51"/>
        <v>0</v>
      </c>
      <c r="I443" s="1">
        <f t="shared" si="52"/>
        <v>0</v>
      </c>
      <c r="J443" s="1" t="b">
        <f>SQRT(F443)&lt;B369</f>
        <v>0</v>
      </c>
    </row>
    <row r="444" spans="1:10" x14ac:dyDescent="0.3">
      <c r="A444" s="1">
        <v>72</v>
      </c>
      <c r="B444" s="1">
        <f t="shared" si="48"/>
        <v>-1.9728171817154097</v>
      </c>
      <c r="C444" s="1">
        <f t="shared" si="49"/>
        <v>-0.01</v>
      </c>
      <c r="D444" s="1">
        <f>B444-A368</f>
        <v>1.2342840951912686</v>
      </c>
      <c r="E444" s="1">
        <f>C444-B368</f>
        <v>-0.41666666666666669</v>
      </c>
      <c r="F444" s="1">
        <f t="shared" si="50"/>
        <v>1.6970683387532397</v>
      </c>
      <c r="G444" s="1">
        <f>IF(F444&gt;A369, 0, 1)</f>
        <v>0</v>
      </c>
      <c r="H444" s="1">
        <f t="shared" si="51"/>
        <v>0</v>
      </c>
      <c r="I444" s="1">
        <f t="shared" si="52"/>
        <v>0</v>
      </c>
      <c r="J444" s="1" t="b">
        <f>SQRT(F444)&lt;B369</f>
        <v>0</v>
      </c>
    </row>
    <row r="445" spans="1:10" x14ac:dyDescent="0.3">
      <c r="A445" s="1">
        <v>73</v>
      </c>
      <c r="B445" s="1">
        <f t="shared" si="48"/>
        <v>-1.9628171817154096</v>
      </c>
      <c r="C445" s="1">
        <f t="shared" si="49"/>
        <v>-0.01</v>
      </c>
      <c r="D445" s="1">
        <f>B445-A368</f>
        <v>1.2442840951912686</v>
      </c>
      <c r="E445" s="1">
        <f>C445-B368</f>
        <v>-0.41666666666666669</v>
      </c>
      <c r="F445" s="1">
        <f t="shared" si="50"/>
        <v>1.7218540206570652</v>
      </c>
      <c r="G445" s="1">
        <f>IF(F445&gt;A369, 0, 1)</f>
        <v>0</v>
      </c>
      <c r="H445" s="1">
        <f t="shared" si="51"/>
        <v>0</v>
      </c>
      <c r="I445" s="1">
        <f t="shared" si="52"/>
        <v>0</v>
      </c>
      <c r="J445" s="1" t="b">
        <f>SQRT(F445)&lt;B369</f>
        <v>0</v>
      </c>
    </row>
    <row r="446" spans="1:10" x14ac:dyDescent="0.3">
      <c r="A446" s="1">
        <v>74</v>
      </c>
      <c r="B446" s="1">
        <f t="shared" si="48"/>
        <v>-2.0099999999999998</v>
      </c>
      <c r="C446" s="1">
        <f t="shared" si="49"/>
        <v>0</v>
      </c>
      <c r="D446" s="1">
        <f>B446-A368</f>
        <v>1.1971012769066784</v>
      </c>
      <c r="E446" s="1">
        <f>C446-B368</f>
        <v>-0.40666666666666668</v>
      </c>
      <c r="F446" s="1">
        <f t="shared" si="50"/>
        <v>1.5984292449493778</v>
      </c>
      <c r="G446" s="1">
        <f>IF(F446&gt;A369, 0, 1)</f>
        <v>0</v>
      </c>
      <c r="H446" s="1">
        <f t="shared" si="51"/>
        <v>0</v>
      </c>
      <c r="I446" s="1">
        <f t="shared" si="52"/>
        <v>0</v>
      </c>
      <c r="J446" s="1" t="b">
        <f>SQRT(F446)&lt;B369</f>
        <v>0</v>
      </c>
    </row>
    <row r="447" spans="1:10" x14ac:dyDescent="0.3">
      <c r="A447" s="1">
        <v>75</v>
      </c>
      <c r="B447" s="1">
        <f t="shared" si="48"/>
        <v>-2</v>
      </c>
      <c r="C447" s="1">
        <f t="shared" si="49"/>
        <v>0</v>
      </c>
      <c r="D447" s="1">
        <f>B447-A368</f>
        <v>1.2071012769066782</v>
      </c>
      <c r="E447" s="1">
        <f>C447-B368</f>
        <v>-0.40666666666666668</v>
      </c>
      <c r="F447" s="1">
        <f t="shared" si="50"/>
        <v>1.6224712704875108</v>
      </c>
      <c r="G447" s="1">
        <f>IF(F447&gt;A369, 0, 1)</f>
        <v>0</v>
      </c>
      <c r="H447" s="1">
        <f t="shared" si="51"/>
        <v>0</v>
      </c>
      <c r="I447" s="1">
        <f t="shared" si="52"/>
        <v>0</v>
      </c>
      <c r="J447" s="1" t="b">
        <f>SQRT(F447)&lt;B369</f>
        <v>0</v>
      </c>
    </row>
    <row r="448" spans="1:10" x14ac:dyDescent="0.3">
      <c r="A448" s="1">
        <v>76</v>
      </c>
      <c r="B448" s="1">
        <f t="shared" si="48"/>
        <v>-1.99</v>
      </c>
      <c r="C448" s="1">
        <f t="shared" si="49"/>
        <v>0</v>
      </c>
      <c r="D448" s="1">
        <f>B448-A368</f>
        <v>1.2171012769066782</v>
      </c>
      <c r="E448" s="1">
        <f>C448-B368</f>
        <v>-0.40666666666666668</v>
      </c>
      <c r="F448" s="1">
        <f t="shared" si="50"/>
        <v>1.6467132960256445</v>
      </c>
      <c r="G448" s="1">
        <f>IF(F448&gt;A369, 0, 1)</f>
        <v>0</v>
      </c>
      <c r="H448" s="1">
        <f t="shared" si="51"/>
        <v>0</v>
      </c>
      <c r="I448" s="1">
        <f t="shared" si="52"/>
        <v>0</v>
      </c>
      <c r="J448" s="1" t="b">
        <f>SQRT(F448)&lt;B369</f>
        <v>0</v>
      </c>
    </row>
    <row r="449" spans="1:10" x14ac:dyDescent="0.3">
      <c r="A449" s="1">
        <v>77</v>
      </c>
      <c r="B449" s="1">
        <f t="shared" si="48"/>
        <v>-2.0371828182845904</v>
      </c>
      <c r="C449" s="1">
        <f t="shared" si="49"/>
        <v>0.01</v>
      </c>
      <c r="D449" s="1">
        <f>B449-A368</f>
        <v>1.1699184586220879</v>
      </c>
      <c r="E449" s="1">
        <f>C449-B368</f>
        <v>-0.39666666666666667</v>
      </c>
      <c r="F449" s="1">
        <f t="shared" si="50"/>
        <v>1.5260536442691264</v>
      </c>
      <c r="G449" s="1">
        <f>IF(F449&gt;A369, 0, 1)</f>
        <v>0</v>
      </c>
      <c r="H449" s="1">
        <f t="shared" si="51"/>
        <v>0</v>
      </c>
      <c r="I449" s="1">
        <f t="shared" si="52"/>
        <v>0</v>
      </c>
      <c r="J449" s="1" t="b">
        <f>SQRT(F449)&lt;B369</f>
        <v>0</v>
      </c>
    </row>
    <row r="450" spans="1:10" x14ac:dyDescent="0.3">
      <c r="A450" s="1">
        <v>78</v>
      </c>
      <c r="B450" s="1">
        <f t="shared" si="48"/>
        <v>-2.0271828182845906</v>
      </c>
      <c r="C450" s="1">
        <f t="shared" si="49"/>
        <v>0.01</v>
      </c>
      <c r="D450" s="1">
        <f>B450-A368</f>
        <v>1.1799184586220877</v>
      </c>
      <c r="E450" s="1">
        <f>C450-B368</f>
        <v>-0.39666666666666667</v>
      </c>
      <c r="F450" s="1">
        <f t="shared" si="50"/>
        <v>1.5495520134415677</v>
      </c>
      <c r="G450" s="1">
        <f>IF(F450&gt;A369, 0, 1)</f>
        <v>0</v>
      </c>
      <c r="H450" s="1">
        <f t="shared" si="51"/>
        <v>0</v>
      </c>
      <c r="I450" s="1">
        <f t="shared" si="52"/>
        <v>0</v>
      </c>
      <c r="J450" s="1" t="b">
        <f>SQRT(F450)&lt;B369</f>
        <v>0</v>
      </c>
    </row>
    <row r="451" spans="1:10" x14ac:dyDescent="0.3">
      <c r="A451" s="1">
        <v>79</v>
      </c>
      <c r="B451" s="1">
        <f t="shared" si="48"/>
        <v>-2.0171828182845903</v>
      </c>
      <c r="C451" s="1">
        <f t="shared" si="49"/>
        <v>0.01</v>
      </c>
      <c r="D451" s="1">
        <f>B451-A368</f>
        <v>1.1899184586220879</v>
      </c>
      <c r="E451" s="1">
        <f>C451-B368</f>
        <v>-0.39666666666666667</v>
      </c>
      <c r="F451" s="1">
        <f t="shared" si="50"/>
        <v>1.5732503826140101</v>
      </c>
      <c r="G451" s="1">
        <f>IF(F451&gt;A369, 0, 1)</f>
        <v>0</v>
      </c>
      <c r="H451" s="1">
        <f t="shared" si="51"/>
        <v>0</v>
      </c>
      <c r="I451" s="1">
        <f t="shared" si="52"/>
        <v>0</v>
      </c>
      <c r="J451" s="1" t="b">
        <f>SQRT(F451)&lt;B369</f>
        <v>0</v>
      </c>
    </row>
    <row r="452" spans="1:10" x14ac:dyDescent="0.3">
      <c r="A452" s="1">
        <v>80</v>
      </c>
      <c r="B452" s="1">
        <f t="shared" si="48"/>
        <v>-1.9312687268616382</v>
      </c>
      <c r="C452" s="1">
        <f t="shared" si="49"/>
        <v>-0.04</v>
      </c>
      <c r="D452" s="1">
        <f>B452-A368</f>
        <v>1.27583255004504</v>
      </c>
      <c r="E452" s="1">
        <f>C452-B368</f>
        <v>-0.44666666666666666</v>
      </c>
      <c r="F452" s="1">
        <f t="shared" si="50"/>
        <v>1.8272598068655408</v>
      </c>
      <c r="G452" s="1">
        <f>IF(F452&gt;A369, 0, 1)</f>
        <v>0</v>
      </c>
      <c r="H452" s="1">
        <f t="shared" si="51"/>
        <v>0</v>
      </c>
      <c r="I452" s="1">
        <f t="shared" si="52"/>
        <v>0</v>
      </c>
      <c r="J452" s="1" t="b">
        <f>SQRT(F452)&lt;B369</f>
        <v>0</v>
      </c>
    </row>
    <row r="453" spans="1:10" x14ac:dyDescent="0.3">
      <c r="A453" s="1">
        <v>81</v>
      </c>
      <c r="B453" s="1">
        <f t="shared" si="48"/>
        <v>-1.8912687268616382</v>
      </c>
      <c r="C453" s="1">
        <f t="shared" si="49"/>
        <v>-0.04</v>
      </c>
      <c r="D453" s="1">
        <f>B453-A368</f>
        <v>1.3158325500450401</v>
      </c>
      <c r="E453" s="1">
        <f>C453-B368</f>
        <v>-0.44666666666666666</v>
      </c>
      <c r="F453" s="1">
        <f t="shared" si="50"/>
        <v>1.9309264108691442</v>
      </c>
      <c r="G453" s="1">
        <f>IF(F453&gt;A369, 0, 1)</f>
        <v>0</v>
      </c>
      <c r="H453" s="1">
        <f t="shared" si="51"/>
        <v>0</v>
      </c>
      <c r="I453" s="1">
        <f t="shared" si="52"/>
        <v>0</v>
      </c>
      <c r="J453" s="1" t="b">
        <f>SQRT(F453)&lt;B369</f>
        <v>0</v>
      </c>
    </row>
    <row r="454" spans="1:10" x14ac:dyDescent="0.3">
      <c r="A454" s="1">
        <v>82</v>
      </c>
      <c r="B454" s="1">
        <f t="shared" si="48"/>
        <v>-1.8512687268616381</v>
      </c>
      <c r="C454" s="1">
        <f t="shared" si="49"/>
        <v>-0.04</v>
      </c>
      <c r="D454" s="1">
        <f>B454-A368</f>
        <v>1.3558325500450401</v>
      </c>
      <c r="E454" s="1">
        <f>C454-B368</f>
        <v>-0.44666666666666666</v>
      </c>
      <c r="F454" s="1">
        <f t="shared" si="50"/>
        <v>2.0377930148727472</v>
      </c>
      <c r="G454" s="1">
        <f>IF(F454&gt;A369, 0, 1)</f>
        <v>0</v>
      </c>
      <c r="H454" s="1">
        <f t="shared" si="51"/>
        <v>0</v>
      </c>
      <c r="I454" s="1">
        <f t="shared" si="52"/>
        <v>0</v>
      </c>
      <c r="J454" s="1" t="b">
        <f>SQRT(F454)&lt;B369</f>
        <v>0</v>
      </c>
    </row>
    <row r="455" spans="1:10" x14ac:dyDescent="0.3">
      <c r="A455" s="1">
        <v>83</v>
      </c>
      <c r="B455" s="1">
        <f t="shared" si="48"/>
        <v>-2.04</v>
      </c>
      <c r="C455" s="1">
        <f t="shared" si="49"/>
        <v>0</v>
      </c>
      <c r="D455" s="1">
        <f>B455-A368</f>
        <v>1.1671012769066782</v>
      </c>
      <c r="E455" s="1">
        <f>C455-B368</f>
        <v>-0.40666666666666668</v>
      </c>
      <c r="F455" s="1">
        <f t="shared" si="50"/>
        <v>1.5275031683349767</v>
      </c>
      <c r="G455" s="1">
        <f>IF(F455&gt;A369, 0, 1)</f>
        <v>0</v>
      </c>
      <c r="H455" s="1">
        <f t="shared" si="51"/>
        <v>0</v>
      </c>
      <c r="I455" s="1">
        <f t="shared" si="52"/>
        <v>0</v>
      </c>
      <c r="J455" s="1" t="b">
        <f>SQRT(F455)&lt;B369</f>
        <v>0</v>
      </c>
    </row>
    <row r="456" spans="1:10" x14ac:dyDescent="0.3">
      <c r="A456" s="1">
        <v>84</v>
      </c>
      <c r="B456" s="1">
        <f t="shared" si="48"/>
        <v>-2</v>
      </c>
      <c r="C456" s="1">
        <f t="shared" si="49"/>
        <v>0</v>
      </c>
      <c r="D456" s="1">
        <f>B456-A368</f>
        <v>1.2071012769066782</v>
      </c>
      <c r="E456" s="1">
        <f>C456-B368</f>
        <v>-0.40666666666666668</v>
      </c>
      <c r="F456" s="1">
        <f t="shared" si="50"/>
        <v>1.6224712704875108</v>
      </c>
      <c r="G456" s="1">
        <f>IF(F456&gt;A369, 0, 1)</f>
        <v>0</v>
      </c>
      <c r="H456" s="1">
        <f t="shared" si="51"/>
        <v>0</v>
      </c>
      <c r="I456" s="1">
        <f t="shared" si="52"/>
        <v>0</v>
      </c>
      <c r="J456" s="1" t="b">
        <f>SQRT(F456)&lt;B369</f>
        <v>0</v>
      </c>
    </row>
    <row r="457" spans="1:10" x14ac:dyDescent="0.3">
      <c r="A457" s="1">
        <v>85</v>
      </c>
      <c r="B457" s="1">
        <f t="shared" si="48"/>
        <v>-1.96</v>
      </c>
      <c r="C457" s="1">
        <f t="shared" si="49"/>
        <v>0</v>
      </c>
      <c r="D457" s="1">
        <f>B457-A368</f>
        <v>1.2471012769066783</v>
      </c>
      <c r="E457" s="1">
        <f>C457-B368</f>
        <v>-0.40666666666666668</v>
      </c>
      <c r="F457" s="1">
        <f t="shared" si="50"/>
        <v>1.7206393726400453</v>
      </c>
      <c r="G457" s="1">
        <f>IF(F457&gt;A369, 0, 1)</f>
        <v>0</v>
      </c>
      <c r="H457" s="1">
        <f t="shared" si="51"/>
        <v>0</v>
      </c>
      <c r="I457" s="1">
        <f t="shared" si="52"/>
        <v>0</v>
      </c>
      <c r="J457" s="1" t="b">
        <f>SQRT(F457)&lt;B369</f>
        <v>0</v>
      </c>
    </row>
    <row r="458" spans="1:10" x14ac:dyDescent="0.3">
      <c r="A458" s="1">
        <v>86</v>
      </c>
      <c r="B458" s="1">
        <f t="shared" si="48"/>
        <v>-2.1487312731383619</v>
      </c>
      <c r="C458" s="1">
        <f t="shared" si="49"/>
        <v>0.04</v>
      </c>
      <c r="D458" s="1">
        <f>B458-A368</f>
        <v>1.0583700037683164</v>
      </c>
      <c r="E458" s="1">
        <f>C458-B368</f>
        <v>-0.3666666666666667</v>
      </c>
      <c r="F458" s="1">
        <f t="shared" si="50"/>
        <v>1.2545915093209903</v>
      </c>
      <c r="G458" s="1">
        <f>IF(F458&gt;A369, 0, 1)</f>
        <v>0</v>
      </c>
      <c r="H458" s="1">
        <f t="shared" si="51"/>
        <v>0</v>
      </c>
      <c r="I458" s="1">
        <f t="shared" si="52"/>
        <v>0</v>
      </c>
      <c r="J458" s="1" t="b">
        <f>SQRT(F458)&lt;B369</f>
        <v>0</v>
      </c>
    </row>
    <row r="459" spans="1:10" x14ac:dyDescent="0.3">
      <c r="A459" s="1">
        <v>87</v>
      </c>
      <c r="B459" s="1">
        <f t="shared" si="48"/>
        <v>-2.1087312731383618</v>
      </c>
      <c r="C459" s="1">
        <f t="shared" si="49"/>
        <v>0.04</v>
      </c>
      <c r="D459" s="1">
        <f>B459-A368</f>
        <v>1.0983700037683164</v>
      </c>
      <c r="E459" s="1">
        <f>C459-B368</f>
        <v>-0.3666666666666667</v>
      </c>
      <c r="F459" s="1">
        <f t="shared" si="50"/>
        <v>1.3408611096224559</v>
      </c>
      <c r="G459" s="1">
        <f>IF(F459&gt;A369, 0, 1)</f>
        <v>0</v>
      </c>
      <c r="H459" s="1">
        <f t="shared" si="51"/>
        <v>0</v>
      </c>
      <c r="I459" s="1">
        <f t="shared" si="52"/>
        <v>0</v>
      </c>
      <c r="J459" s="1" t="b">
        <f>SQRT(F459)&lt;B369</f>
        <v>0</v>
      </c>
    </row>
    <row r="460" spans="1:10" x14ac:dyDescent="0.3">
      <c r="A460" s="1">
        <v>88</v>
      </c>
      <c r="B460" s="1">
        <f t="shared" si="48"/>
        <v>-2.0687312731383618</v>
      </c>
      <c r="C460" s="1">
        <f t="shared" si="49"/>
        <v>0.04</v>
      </c>
      <c r="D460" s="1">
        <f>B460-A368</f>
        <v>1.1383700037683164</v>
      </c>
      <c r="E460" s="1">
        <f>C460-B368</f>
        <v>-0.3666666666666667</v>
      </c>
      <c r="F460" s="1">
        <f t="shared" si="50"/>
        <v>1.4303307099239211</v>
      </c>
      <c r="G460" s="1">
        <f>IF(F460&gt;A369, 0, 1)</f>
        <v>0</v>
      </c>
      <c r="H460" s="1">
        <f t="shared" si="51"/>
        <v>0</v>
      </c>
      <c r="I460" s="1">
        <f t="shared" si="52"/>
        <v>0</v>
      </c>
      <c r="J460" s="1" t="b">
        <f>SQRT(F460)&lt;B369</f>
        <v>0</v>
      </c>
    </row>
    <row r="461" spans="1:10" x14ac:dyDescent="0.3">
      <c r="A461" s="1">
        <v>89</v>
      </c>
      <c r="B461" s="1">
        <f t="shared" si="48"/>
        <v>-1.8453546354386858</v>
      </c>
      <c r="C461" s="1">
        <f t="shared" si="49"/>
        <v>-0.09</v>
      </c>
      <c r="D461" s="1">
        <f>B461-A368</f>
        <v>1.3617466414679924</v>
      </c>
      <c r="E461" s="1">
        <f>C461-B368</f>
        <v>-0.4966666666666667</v>
      </c>
      <c r="F461" s="1">
        <f t="shared" si="50"/>
        <v>2.1010316933271351</v>
      </c>
      <c r="G461" s="1">
        <f>IF(F461&gt;A369, 0, 1)</f>
        <v>0</v>
      </c>
      <c r="H461" s="1">
        <f t="shared" si="51"/>
        <v>0</v>
      </c>
      <c r="I461" s="1">
        <f t="shared" si="52"/>
        <v>0</v>
      </c>
      <c r="J461" s="1" t="b">
        <f>SQRT(F461)&lt;B369</f>
        <v>0</v>
      </c>
    </row>
    <row r="462" spans="1:10" x14ac:dyDescent="0.3">
      <c r="A462" s="1">
        <v>90</v>
      </c>
      <c r="B462" s="1">
        <f t="shared" si="48"/>
        <v>-1.755354635438686</v>
      </c>
      <c r="C462" s="1">
        <f t="shared" si="49"/>
        <v>-0.09</v>
      </c>
      <c r="D462" s="1">
        <f>B462-A368</f>
        <v>1.4517466414679923</v>
      </c>
      <c r="E462" s="1">
        <f>C462-B368</f>
        <v>-0.4966666666666667</v>
      </c>
      <c r="F462" s="1">
        <f t="shared" si="50"/>
        <v>2.3542460887913732</v>
      </c>
      <c r="G462" s="1">
        <f>IF(F462&gt;A369, 0, 1)</f>
        <v>0</v>
      </c>
      <c r="H462" s="1">
        <f t="shared" si="51"/>
        <v>0</v>
      </c>
      <c r="I462" s="1">
        <f t="shared" si="52"/>
        <v>0</v>
      </c>
      <c r="J462" s="1" t="b">
        <f>SQRT(F462)&lt;B369</f>
        <v>0</v>
      </c>
    </row>
    <row r="463" spans="1:10" x14ac:dyDescent="0.3">
      <c r="A463" s="1">
        <v>91</v>
      </c>
      <c r="B463" s="1">
        <f t="shared" si="48"/>
        <v>-1.6653546354386859</v>
      </c>
      <c r="C463" s="1">
        <f t="shared" si="49"/>
        <v>-0.09</v>
      </c>
      <c r="D463" s="1">
        <f>B463-A368</f>
        <v>1.5417466414679923</v>
      </c>
      <c r="E463" s="1">
        <f>C463-B368</f>
        <v>-0.4966666666666667</v>
      </c>
      <c r="F463" s="1">
        <f t="shared" si="50"/>
        <v>2.6236604842556117</v>
      </c>
      <c r="G463" s="1">
        <f>IF(F463&gt;A369, 0, 1)</f>
        <v>0</v>
      </c>
      <c r="H463" s="1">
        <f t="shared" si="51"/>
        <v>0</v>
      </c>
      <c r="I463" s="1">
        <f t="shared" si="52"/>
        <v>0</v>
      </c>
      <c r="J463" s="1" t="b">
        <f>SQRT(F463)&lt;B369</f>
        <v>0</v>
      </c>
    </row>
    <row r="464" spans="1:10" x14ac:dyDescent="0.3">
      <c r="A464" s="1">
        <v>92</v>
      </c>
      <c r="B464" s="1">
        <f t="shared" si="48"/>
        <v>-2.09</v>
      </c>
      <c r="C464" s="1">
        <f t="shared" si="49"/>
        <v>0</v>
      </c>
      <c r="D464" s="1">
        <f>B464-A368</f>
        <v>1.1171012769066784</v>
      </c>
      <c r="E464" s="1">
        <f>C464-B368</f>
        <v>-0.40666666666666668</v>
      </c>
      <c r="F464" s="1">
        <f t="shared" si="50"/>
        <v>1.4132930406443092</v>
      </c>
      <c r="G464" s="1">
        <f>IF(F464&gt;A369, 0, 1)</f>
        <v>0</v>
      </c>
      <c r="H464" s="1">
        <f t="shared" si="51"/>
        <v>0</v>
      </c>
      <c r="I464" s="1">
        <f t="shared" si="52"/>
        <v>0</v>
      </c>
      <c r="J464" s="1" t="b">
        <f>SQRT(F464)&lt;B369</f>
        <v>0</v>
      </c>
    </row>
    <row r="465" spans="1:10" x14ac:dyDescent="0.3">
      <c r="A465" s="1">
        <v>93</v>
      </c>
      <c r="B465" s="1">
        <f t="shared" si="48"/>
        <v>-2</v>
      </c>
      <c r="C465" s="1">
        <f t="shared" si="49"/>
        <v>0</v>
      </c>
      <c r="D465" s="1">
        <f>B465-A368</f>
        <v>1.2071012769066782</v>
      </c>
      <c r="E465" s="1">
        <f>C465-B368</f>
        <v>-0.40666666666666668</v>
      </c>
      <c r="F465" s="1">
        <f t="shared" si="50"/>
        <v>1.6224712704875108</v>
      </c>
      <c r="G465" s="1">
        <f>IF(F465&gt;A369, 0, 1)</f>
        <v>0</v>
      </c>
      <c r="H465" s="1">
        <f t="shared" si="51"/>
        <v>0</v>
      </c>
      <c r="I465" s="1">
        <f t="shared" si="52"/>
        <v>0</v>
      </c>
      <c r="J465" s="1" t="b">
        <f>SQRT(F465)&lt;B369</f>
        <v>0</v>
      </c>
    </row>
    <row r="466" spans="1:10" x14ac:dyDescent="0.3">
      <c r="A466" s="1">
        <v>94</v>
      </c>
      <c r="B466" s="1">
        <f t="shared" si="48"/>
        <v>-1.91</v>
      </c>
      <c r="C466" s="1">
        <f t="shared" si="49"/>
        <v>0</v>
      </c>
      <c r="D466" s="1">
        <f>B466-A368</f>
        <v>1.2971012769066783</v>
      </c>
      <c r="E466" s="1">
        <f>C466-B368</f>
        <v>-0.40666666666666668</v>
      </c>
      <c r="F466" s="1">
        <f t="shared" si="50"/>
        <v>1.8478495003307132</v>
      </c>
      <c r="G466" s="1">
        <f>IF(F466&gt;A369, 0, 1)</f>
        <v>0</v>
      </c>
      <c r="H466" s="1">
        <f t="shared" si="51"/>
        <v>0</v>
      </c>
      <c r="I466" s="1">
        <f t="shared" si="52"/>
        <v>0</v>
      </c>
      <c r="J466" s="1" t="b">
        <f>SQRT(F466)&lt;B369</f>
        <v>0</v>
      </c>
    </row>
    <row r="467" spans="1:10" x14ac:dyDescent="0.3">
      <c r="A467" s="1">
        <v>95</v>
      </c>
      <c r="B467" s="1">
        <f t="shared" si="48"/>
        <v>-2.3346453645613141</v>
      </c>
      <c r="C467" s="1">
        <f t="shared" si="49"/>
        <v>0.09</v>
      </c>
      <c r="D467" s="1">
        <f>B467-A368</f>
        <v>0.87245591234536413</v>
      </c>
      <c r="E467" s="1">
        <f>C467-B368</f>
        <v>-0.31666666666666665</v>
      </c>
      <c r="F467" s="1">
        <f t="shared" si="50"/>
        <v>0.86145709676415949</v>
      </c>
      <c r="G467" s="1">
        <f>IF(F467&gt;A369, 0, 1)</f>
        <v>1</v>
      </c>
      <c r="H467" s="1">
        <f t="shared" si="51"/>
        <v>-2.3346453645613141</v>
      </c>
      <c r="I467" s="1">
        <f t="shared" si="52"/>
        <v>0.09</v>
      </c>
      <c r="J467" s="1" t="b">
        <f>SQRT(F467)&lt;B369</f>
        <v>0</v>
      </c>
    </row>
    <row r="468" spans="1:10" x14ac:dyDescent="0.3">
      <c r="A468" s="1">
        <v>96</v>
      </c>
      <c r="B468" s="1">
        <f t="shared" si="48"/>
        <v>-2.2446453645613142</v>
      </c>
      <c r="C468" s="1">
        <f t="shared" si="49"/>
        <v>0.09</v>
      </c>
      <c r="D468" s="1">
        <f>B468-A368</f>
        <v>0.96245591234536398</v>
      </c>
      <c r="E468" s="1">
        <f>C468-B368</f>
        <v>-0.31666666666666665</v>
      </c>
      <c r="F468" s="1">
        <f t="shared" si="50"/>
        <v>1.0265991609863248</v>
      </c>
      <c r="G468" s="1">
        <f>IF(F468&gt;A369, 0, 1)</f>
        <v>0</v>
      </c>
      <c r="H468" s="1">
        <f t="shared" si="51"/>
        <v>0</v>
      </c>
      <c r="I468" s="1">
        <f t="shared" si="52"/>
        <v>0</v>
      </c>
      <c r="J468" s="1" t="b">
        <f>SQRT(F468)&lt;B369</f>
        <v>0</v>
      </c>
    </row>
    <row r="469" spans="1:10" x14ac:dyDescent="0.3">
      <c r="A469" s="1">
        <v>97</v>
      </c>
      <c r="B469" s="1">
        <f t="shared" si="48"/>
        <v>-2.1546453645613139</v>
      </c>
      <c r="C469" s="1">
        <f t="shared" si="49"/>
        <v>0.09</v>
      </c>
      <c r="D469" s="1">
        <f>B469-A368</f>
        <v>1.0524559123453643</v>
      </c>
      <c r="E469" s="1">
        <f>C469-B368</f>
        <v>-0.31666666666666665</v>
      </c>
      <c r="F469" s="1">
        <f t="shared" si="50"/>
        <v>1.2079412252084909</v>
      </c>
      <c r="G469" s="1">
        <f>IF(F469&gt;A369, 0, 1)</f>
        <v>0</v>
      </c>
      <c r="H469" s="1">
        <f t="shared" si="51"/>
        <v>0</v>
      </c>
      <c r="I469" s="1">
        <f t="shared" si="52"/>
        <v>0</v>
      </c>
      <c r="J469" s="1" t="b">
        <f>SQRT(F469)&lt;B369</f>
        <v>0</v>
      </c>
    </row>
    <row r="470" spans="1:10" x14ac:dyDescent="0.3">
      <c r="A470" s="1">
        <v>98</v>
      </c>
      <c r="B470" s="1">
        <f t="shared" si="48"/>
        <v>-1.7250749074465528</v>
      </c>
      <c r="C470" s="1">
        <f t="shared" si="49"/>
        <v>-0.16</v>
      </c>
      <c r="D470" s="1">
        <f>B470-A368</f>
        <v>1.4820263694601254</v>
      </c>
      <c r="E470" s="1">
        <f>C470-B368</f>
        <v>-0.56666666666666665</v>
      </c>
      <c r="F470" s="1">
        <f t="shared" si="50"/>
        <v>2.5175132708862713</v>
      </c>
      <c r="G470" s="1">
        <f>IF(F470&gt;A369, 0, 1)</f>
        <v>0</v>
      </c>
      <c r="H470" s="1">
        <f t="shared" si="51"/>
        <v>0</v>
      </c>
      <c r="I470" s="1">
        <f t="shared" si="52"/>
        <v>0</v>
      </c>
      <c r="J470" s="1" t="b">
        <f>SQRT(F470)&lt;B369</f>
        <v>0</v>
      </c>
    </row>
    <row r="471" spans="1:10" x14ac:dyDescent="0.3">
      <c r="A471" s="1">
        <v>99</v>
      </c>
      <c r="B471" s="1">
        <f t="shared" si="48"/>
        <v>-1.5650749074465526</v>
      </c>
      <c r="C471" s="1">
        <f t="shared" si="49"/>
        <v>-0.16</v>
      </c>
      <c r="D471" s="1">
        <f>B471-A368</f>
        <v>1.6420263694601256</v>
      </c>
      <c r="E471" s="1">
        <f>C471-B368</f>
        <v>-0.56666666666666665</v>
      </c>
      <c r="F471" s="1">
        <f t="shared" si="50"/>
        <v>3.0173617091135121</v>
      </c>
      <c r="G471" s="1">
        <f>IF(F471&gt;A369, 0, 1)</f>
        <v>0</v>
      </c>
      <c r="H471" s="1">
        <f t="shared" si="51"/>
        <v>0</v>
      </c>
      <c r="I471" s="1">
        <f t="shared" si="52"/>
        <v>0</v>
      </c>
      <c r="J471" s="1" t="b">
        <f>SQRT(F471)&lt;B369</f>
        <v>0</v>
      </c>
    </row>
    <row r="472" spans="1:10" x14ac:dyDescent="0.3">
      <c r="A472" s="1">
        <v>100</v>
      </c>
      <c r="B472" s="1">
        <f t="shared" si="48"/>
        <v>-1.4050749074465529</v>
      </c>
      <c r="C472" s="1">
        <f t="shared" si="49"/>
        <v>-0.16</v>
      </c>
      <c r="D472" s="1">
        <f>B472-A368</f>
        <v>1.8020263694601253</v>
      </c>
      <c r="E472" s="1">
        <f>C472-B368</f>
        <v>-0.56666666666666665</v>
      </c>
      <c r="F472" s="1">
        <f t="shared" si="50"/>
        <v>3.5684101473407512</v>
      </c>
      <c r="G472" s="1">
        <f>IF(F472&gt;A369, 0, 1)</f>
        <v>0</v>
      </c>
      <c r="H472" s="1">
        <f t="shared" si="51"/>
        <v>0</v>
      </c>
      <c r="I472" s="1">
        <f t="shared" si="52"/>
        <v>0</v>
      </c>
      <c r="J472" s="1" t="b">
        <f>SQRT(F472)&lt;B369</f>
        <v>0</v>
      </c>
    </row>
    <row r="473" spans="1:10" x14ac:dyDescent="0.3">
      <c r="A473" s="1">
        <v>101</v>
      </c>
      <c r="B473" s="1">
        <f t="shared" si="48"/>
        <v>-2.16</v>
      </c>
      <c r="C473" s="1">
        <f t="shared" si="49"/>
        <v>0</v>
      </c>
      <c r="D473" s="1">
        <f>B473-A368</f>
        <v>1.0471012769066781</v>
      </c>
      <c r="E473" s="1">
        <f>C473-B368</f>
        <v>-0.40666666666666668</v>
      </c>
      <c r="F473" s="1">
        <f t="shared" si="50"/>
        <v>1.2617988618773737</v>
      </c>
      <c r="G473" s="1">
        <f>IF(F473&gt;A369, 0, 1)</f>
        <v>0</v>
      </c>
      <c r="H473" s="1">
        <f t="shared" si="51"/>
        <v>0</v>
      </c>
      <c r="I473" s="1">
        <f t="shared" si="52"/>
        <v>0</v>
      </c>
      <c r="J473" s="1" t="b">
        <f>SQRT(F473)&lt;B369</f>
        <v>0</v>
      </c>
    </row>
    <row r="474" spans="1:10" x14ac:dyDescent="0.3">
      <c r="A474" s="1">
        <v>102</v>
      </c>
      <c r="B474" s="1">
        <f t="shared" si="48"/>
        <v>-2</v>
      </c>
      <c r="C474" s="1">
        <f t="shared" si="49"/>
        <v>0</v>
      </c>
      <c r="D474" s="1">
        <f>B474-A368</f>
        <v>1.2071012769066782</v>
      </c>
      <c r="E474" s="1">
        <f>C474-B368</f>
        <v>-0.40666666666666668</v>
      </c>
      <c r="F474" s="1">
        <f t="shared" si="50"/>
        <v>1.6224712704875108</v>
      </c>
      <c r="G474" s="1">
        <f>IF(F474&gt;A369, 0, 1)</f>
        <v>0</v>
      </c>
      <c r="H474" s="1">
        <f t="shared" si="51"/>
        <v>0</v>
      </c>
      <c r="I474" s="1">
        <f t="shared" si="52"/>
        <v>0</v>
      </c>
      <c r="J474" s="1" t="b">
        <f>SQRT(F474)&lt;B369</f>
        <v>0</v>
      </c>
    </row>
    <row r="475" spans="1:10" x14ac:dyDescent="0.3">
      <c r="A475" s="1">
        <v>103</v>
      </c>
      <c r="B475" s="1">
        <f t="shared" si="48"/>
        <v>-1.84</v>
      </c>
      <c r="C475" s="1">
        <f t="shared" si="49"/>
        <v>0</v>
      </c>
      <c r="D475" s="1">
        <f>B475-A368</f>
        <v>1.3671012769066782</v>
      </c>
      <c r="E475" s="1">
        <f>C475-B368</f>
        <v>-0.40666666666666668</v>
      </c>
      <c r="F475" s="1">
        <f t="shared" si="50"/>
        <v>2.0343436790976477</v>
      </c>
      <c r="G475" s="1">
        <f>IF(F475&gt;A369, 0, 1)</f>
        <v>0</v>
      </c>
      <c r="H475" s="1">
        <f t="shared" si="51"/>
        <v>0</v>
      </c>
      <c r="I475" s="1">
        <f t="shared" si="52"/>
        <v>0</v>
      </c>
      <c r="J475" s="1" t="b">
        <f>SQRT(F475)&lt;B369</f>
        <v>0</v>
      </c>
    </row>
    <row r="476" spans="1:10" x14ac:dyDescent="0.3">
      <c r="A476" s="1">
        <v>104</v>
      </c>
      <c r="B476" s="1">
        <f t="shared" si="48"/>
        <v>-2.5949250925534475</v>
      </c>
      <c r="C476" s="1">
        <f t="shared" si="49"/>
        <v>0.16</v>
      </c>
      <c r="D476" s="1">
        <f>B476-A368</f>
        <v>0.61217618435323073</v>
      </c>
      <c r="E476" s="1">
        <f>C476-B368</f>
        <v>-0.24666666666666667</v>
      </c>
      <c r="F476" s="1">
        <f t="shared" si="50"/>
        <v>0.43560412513372515</v>
      </c>
      <c r="G476" s="1">
        <f>IF(F476&gt;A369, 0, 1)</f>
        <v>1</v>
      </c>
      <c r="H476" s="1">
        <f t="shared" si="51"/>
        <v>-2.5949250925534475</v>
      </c>
      <c r="I476" s="1">
        <f t="shared" si="52"/>
        <v>0.16</v>
      </c>
      <c r="J476" s="1" t="b">
        <f>SQRT(F476)&lt;B369</f>
        <v>0</v>
      </c>
    </row>
    <row r="477" spans="1:10" x14ac:dyDescent="0.3">
      <c r="A477" s="1">
        <v>105</v>
      </c>
      <c r="B477" s="1">
        <f t="shared" si="48"/>
        <v>-2.4349250925534474</v>
      </c>
      <c r="C477" s="1">
        <f t="shared" si="49"/>
        <v>0.16</v>
      </c>
      <c r="D477" s="1">
        <f>B477-A368</f>
        <v>0.77217618435323088</v>
      </c>
      <c r="E477" s="1">
        <f>C477-B368</f>
        <v>-0.24666666666666667</v>
      </c>
      <c r="F477" s="1">
        <f t="shared" si="50"/>
        <v>0.65710050412675924</v>
      </c>
      <c r="G477" s="1">
        <f>IF(F477&gt;A369, 0, 1)</f>
        <v>1</v>
      </c>
      <c r="H477" s="1">
        <f t="shared" si="51"/>
        <v>-2.4349250925534474</v>
      </c>
      <c r="I477" s="1">
        <f t="shared" si="52"/>
        <v>0.16</v>
      </c>
      <c r="J477" s="1" t="b">
        <f>SQRT(F477)&lt;B369</f>
        <v>0</v>
      </c>
    </row>
    <row r="478" spans="1:10" x14ac:dyDescent="0.3">
      <c r="A478" s="1">
        <v>106</v>
      </c>
      <c r="B478" s="1">
        <f t="shared" si="48"/>
        <v>-2.2749250925534472</v>
      </c>
      <c r="C478" s="1">
        <f t="shared" si="49"/>
        <v>0.16</v>
      </c>
      <c r="D478" s="1">
        <f>B478-A368</f>
        <v>0.93217618435323102</v>
      </c>
      <c r="E478" s="1">
        <f>C478-B368</f>
        <v>-0.24666666666666667</v>
      </c>
      <c r="F478" s="1">
        <f t="shared" si="50"/>
        <v>0.92979688311979347</v>
      </c>
      <c r="G478" s="1">
        <f>IF(F478&gt;A369, 0, 1)</f>
        <v>1</v>
      </c>
      <c r="H478" s="1">
        <f t="shared" si="51"/>
        <v>-2.2749250925534472</v>
      </c>
      <c r="I478" s="1">
        <f t="shared" si="52"/>
        <v>0.16</v>
      </c>
      <c r="J478" s="1" t="b">
        <f>SQRT(F478)&lt;B369</f>
        <v>0</v>
      </c>
    </row>
    <row r="479" spans="1:10" x14ac:dyDescent="0.3">
      <c r="A479" s="1">
        <v>107</v>
      </c>
      <c r="B479" s="1">
        <f t="shared" si="48"/>
        <v>-1.5704295428852388</v>
      </c>
      <c r="C479" s="1">
        <f t="shared" si="49"/>
        <v>-0.25</v>
      </c>
      <c r="D479" s="1">
        <f>B479-A368</f>
        <v>1.6366717340214394</v>
      </c>
      <c r="E479" s="1">
        <f>C479-B368</f>
        <v>-0.65666666666666673</v>
      </c>
      <c r="F479" s="1">
        <f t="shared" si="50"/>
        <v>3.1099054760558564</v>
      </c>
      <c r="G479" s="1">
        <f>IF(F479&gt;A369, 0, 1)</f>
        <v>0</v>
      </c>
      <c r="H479" s="1">
        <f t="shared" si="51"/>
        <v>0</v>
      </c>
      <c r="I479" s="1">
        <f t="shared" si="52"/>
        <v>0</v>
      </c>
      <c r="J479" s="1" t="b">
        <f>SQRT(F479)&lt;B369</f>
        <v>0</v>
      </c>
    </row>
    <row r="480" spans="1:10" x14ac:dyDescent="0.3">
      <c r="A480" s="1">
        <v>108</v>
      </c>
      <c r="B480" s="1">
        <f t="shared" si="48"/>
        <v>-1.3204295428852388</v>
      </c>
      <c r="C480" s="1">
        <f t="shared" si="49"/>
        <v>-0.25</v>
      </c>
      <c r="D480" s="1">
        <f>B480-A368</f>
        <v>1.8866717340214394</v>
      </c>
      <c r="E480" s="1">
        <f>C480-B368</f>
        <v>-0.65666666666666673</v>
      </c>
      <c r="F480" s="1">
        <f t="shared" si="50"/>
        <v>3.9907413430665764</v>
      </c>
      <c r="G480" s="1">
        <f>IF(F480&gt;A369, 0, 1)</f>
        <v>0</v>
      </c>
      <c r="H480" s="1">
        <f t="shared" si="51"/>
        <v>0</v>
      </c>
      <c r="I480" s="1">
        <f t="shared" si="52"/>
        <v>0</v>
      </c>
      <c r="J480" s="1" t="b">
        <f>SQRT(F480)&lt;B369</f>
        <v>0</v>
      </c>
    </row>
    <row r="481" spans="1:10" x14ac:dyDescent="0.3">
      <c r="A481" s="1">
        <v>109</v>
      </c>
      <c r="B481" s="1">
        <f t="shared" si="48"/>
        <v>-1.0704295428852388</v>
      </c>
      <c r="C481" s="1">
        <f t="shared" si="49"/>
        <v>-0.25</v>
      </c>
      <c r="D481" s="1">
        <f>B481-A368</f>
        <v>2.1366717340214394</v>
      </c>
      <c r="E481" s="1">
        <f>C481-B368</f>
        <v>-0.65666666666666673</v>
      </c>
      <c r="F481" s="1">
        <f t="shared" si="50"/>
        <v>4.9965772100772963</v>
      </c>
      <c r="G481" s="1">
        <f>IF(F481&gt;A369, 0, 1)</f>
        <v>0</v>
      </c>
      <c r="H481" s="1">
        <f t="shared" si="51"/>
        <v>0</v>
      </c>
      <c r="I481" s="1">
        <f t="shared" si="52"/>
        <v>0</v>
      </c>
      <c r="J481" s="1" t="b">
        <f>SQRT(F481)&lt;B369</f>
        <v>0</v>
      </c>
    </row>
    <row r="482" spans="1:10" x14ac:dyDescent="0.3">
      <c r="A482" s="1">
        <v>110</v>
      </c>
      <c r="B482" s="1">
        <f t="shared" si="48"/>
        <v>-2.25</v>
      </c>
      <c r="C482" s="1">
        <f t="shared" si="49"/>
        <v>0</v>
      </c>
      <c r="D482" s="1">
        <f>B482-A368</f>
        <v>0.95710127690667823</v>
      </c>
      <c r="E482" s="1">
        <f>C482-B368</f>
        <v>-0.40666666666666668</v>
      </c>
      <c r="F482" s="1">
        <f t="shared" si="50"/>
        <v>1.0814206320341717</v>
      </c>
      <c r="G482" s="1">
        <f>IF(F482&gt;A369, 0, 1)</f>
        <v>0</v>
      </c>
      <c r="H482" s="1">
        <f t="shared" si="51"/>
        <v>0</v>
      </c>
      <c r="I482" s="1">
        <f t="shared" si="52"/>
        <v>0</v>
      </c>
      <c r="J482" s="1" t="b">
        <f>SQRT(F482)&lt;B369</f>
        <v>0</v>
      </c>
    </row>
    <row r="483" spans="1:10" x14ac:dyDescent="0.3">
      <c r="A483" s="1">
        <v>111</v>
      </c>
      <c r="B483" s="1">
        <f t="shared" si="48"/>
        <v>-2</v>
      </c>
      <c r="C483" s="1">
        <f t="shared" si="49"/>
        <v>0</v>
      </c>
      <c r="D483" s="1">
        <f>B483-A368</f>
        <v>1.2071012769066782</v>
      </c>
      <c r="E483" s="1">
        <f>C483-B368</f>
        <v>-0.40666666666666668</v>
      </c>
      <c r="F483" s="1">
        <f t="shared" si="50"/>
        <v>1.6224712704875108</v>
      </c>
      <c r="G483" s="1">
        <f>IF(F483&gt;A369, 0, 1)</f>
        <v>0</v>
      </c>
      <c r="H483" s="1">
        <f t="shared" si="51"/>
        <v>0</v>
      </c>
      <c r="I483" s="1">
        <f t="shared" si="52"/>
        <v>0</v>
      </c>
      <c r="J483" s="1" t="b">
        <f>SQRT(F483)&lt;B369</f>
        <v>0</v>
      </c>
    </row>
    <row r="484" spans="1:10" x14ac:dyDescent="0.3">
      <c r="A484" s="1">
        <v>112</v>
      </c>
      <c r="B484" s="1">
        <f t="shared" si="48"/>
        <v>-1.75</v>
      </c>
      <c r="C484" s="1">
        <f t="shared" si="49"/>
        <v>0</v>
      </c>
      <c r="D484" s="1">
        <f>B484-A368</f>
        <v>1.4571012769066782</v>
      </c>
      <c r="E484" s="1">
        <f>C484-B368</f>
        <v>-0.40666666666666668</v>
      </c>
      <c r="F484" s="1">
        <f t="shared" si="50"/>
        <v>2.2885219089408499</v>
      </c>
      <c r="G484" s="1">
        <f>IF(F484&gt;A369, 0, 1)</f>
        <v>0</v>
      </c>
      <c r="H484" s="1">
        <f t="shared" si="51"/>
        <v>0</v>
      </c>
      <c r="I484" s="1">
        <f t="shared" si="52"/>
        <v>0</v>
      </c>
      <c r="J484" s="1" t="b">
        <f>SQRT(F484)&lt;B369</f>
        <v>0</v>
      </c>
    </row>
    <row r="485" spans="1:10" x14ac:dyDescent="0.3">
      <c r="A485" s="4">
        <v>113</v>
      </c>
      <c r="B485" s="4">
        <f t="shared" si="48"/>
        <v>-2.9295704571147612</v>
      </c>
      <c r="C485" s="4">
        <f t="shared" si="49"/>
        <v>0.25</v>
      </c>
      <c r="D485" s="4">
        <f>B485-A368</f>
        <v>0.27753081979191707</v>
      </c>
      <c r="E485" s="4">
        <f>C485-B368</f>
        <v>-0.15666666666666668</v>
      </c>
      <c r="F485" s="4">
        <f t="shared" si="50"/>
        <v>0.101567800378818</v>
      </c>
      <c r="G485" s="4">
        <f>IF(F485&gt;A369, 0, 1)</f>
        <v>1</v>
      </c>
      <c r="H485" s="4">
        <f t="shared" si="51"/>
        <v>-2.9295704571147612</v>
      </c>
      <c r="I485" s="4">
        <f t="shared" si="52"/>
        <v>0.25</v>
      </c>
      <c r="J485" s="1" t="b">
        <f>SQRT(F485)&lt;B369</f>
        <v>0</v>
      </c>
    </row>
    <row r="486" spans="1:10" x14ac:dyDescent="0.3">
      <c r="A486" s="1">
        <v>114</v>
      </c>
      <c r="B486" s="1">
        <f t="shared" si="48"/>
        <v>-2.6795704571147612</v>
      </c>
      <c r="C486" s="1">
        <f t="shared" si="49"/>
        <v>0.25</v>
      </c>
      <c r="D486" s="1">
        <f>B486-A368</f>
        <v>0.52753081979191707</v>
      </c>
      <c r="E486" s="1">
        <f>C486-B368</f>
        <v>-0.15666666666666668</v>
      </c>
      <c r="F486" s="1">
        <f t="shared" si="50"/>
        <v>0.3028332102747765</v>
      </c>
      <c r="G486" s="1">
        <f>IF(F486&gt;A369, 0, 1)</f>
        <v>1</v>
      </c>
      <c r="H486" s="1">
        <f t="shared" si="51"/>
        <v>-2.6795704571147612</v>
      </c>
      <c r="I486" s="1">
        <f t="shared" si="52"/>
        <v>0.25</v>
      </c>
      <c r="J486" s="1" t="b">
        <f>SQRT(F486)&lt;B369</f>
        <v>0</v>
      </c>
    </row>
    <row r="487" spans="1:10" x14ac:dyDescent="0.3">
      <c r="A487" s="1">
        <v>115</v>
      </c>
      <c r="B487" s="1">
        <f t="shared" si="48"/>
        <v>-2.4295704571147612</v>
      </c>
      <c r="C487" s="1">
        <f t="shared" si="49"/>
        <v>0.25</v>
      </c>
      <c r="D487" s="1">
        <f>B487-A368</f>
        <v>0.77753081979191707</v>
      </c>
      <c r="E487" s="1">
        <f>C487-B368</f>
        <v>-0.15666666666666668</v>
      </c>
      <c r="F487" s="1">
        <f t="shared" si="50"/>
        <v>0.62909862017073515</v>
      </c>
      <c r="G487" s="1">
        <f>IF(F487&gt;A369, 0, 1)</f>
        <v>1</v>
      </c>
      <c r="H487" s="1">
        <f t="shared" si="51"/>
        <v>-2.4295704571147612</v>
      </c>
      <c r="I487" s="1">
        <f t="shared" si="52"/>
        <v>0.25</v>
      </c>
      <c r="J487" s="1" t="b">
        <f>SQRT(F487)&lt;B369</f>
        <v>0</v>
      </c>
    </row>
    <row r="488" spans="1:10" x14ac:dyDescent="0.3">
      <c r="A488" s="1">
        <v>116</v>
      </c>
      <c r="B488" s="1">
        <f t="shared" si="48"/>
        <v>-1.3814185417547438</v>
      </c>
      <c r="C488" s="1">
        <f t="shared" si="49"/>
        <v>-0.36</v>
      </c>
      <c r="D488" s="1">
        <f>B488-A368</f>
        <v>1.8256827351519345</v>
      </c>
      <c r="E488" s="1">
        <f>C488-B368</f>
        <v>-0.76666666666666661</v>
      </c>
      <c r="F488" s="1">
        <f t="shared" si="50"/>
        <v>3.920895227209626</v>
      </c>
      <c r="G488" s="1">
        <f>IF(F488&gt;A369, 0, 1)</f>
        <v>0</v>
      </c>
      <c r="H488" s="1">
        <f t="shared" si="51"/>
        <v>0</v>
      </c>
      <c r="I488" s="1">
        <f t="shared" si="52"/>
        <v>0</v>
      </c>
      <c r="J488" s="1" t="b">
        <f>SQRT(F488)&lt;B369</f>
        <v>0</v>
      </c>
    </row>
    <row r="489" spans="1:10" x14ac:dyDescent="0.3">
      <c r="A489" s="1">
        <v>117</v>
      </c>
      <c r="B489" s="1">
        <f t="shared" si="48"/>
        <v>-1.0214185417547439</v>
      </c>
      <c r="C489" s="1">
        <f t="shared" si="49"/>
        <v>-0.36</v>
      </c>
      <c r="D489" s="1">
        <f>B489-A368</f>
        <v>2.1856827351519343</v>
      </c>
      <c r="E489" s="1">
        <f>C489-B368</f>
        <v>-0.76666666666666661</v>
      </c>
      <c r="F489" s="1">
        <f t="shared" si="50"/>
        <v>5.3649867965190179</v>
      </c>
      <c r="G489" s="1">
        <f>IF(F489&gt;A369, 0, 1)</f>
        <v>0</v>
      </c>
      <c r="H489" s="1">
        <f t="shared" si="51"/>
        <v>0</v>
      </c>
      <c r="I489" s="1">
        <f t="shared" si="52"/>
        <v>0</v>
      </c>
      <c r="J489" s="1" t="b">
        <f>SQRT(F489)&lt;B369</f>
        <v>0</v>
      </c>
    </row>
    <row r="490" spans="1:10" x14ac:dyDescent="0.3">
      <c r="A490" s="1">
        <v>118</v>
      </c>
      <c r="B490" s="1">
        <f t="shared" si="48"/>
        <v>-0.6614185417547439</v>
      </c>
      <c r="C490" s="1">
        <f t="shared" si="49"/>
        <v>-0.36</v>
      </c>
      <c r="D490" s="1">
        <f>B490-A368</f>
        <v>2.5456827351519342</v>
      </c>
      <c r="E490" s="1">
        <f>C490-B368</f>
        <v>-0.76666666666666661</v>
      </c>
      <c r="F490" s="1">
        <f t="shared" si="50"/>
        <v>7.0682783658284105</v>
      </c>
      <c r="G490" s="1">
        <f>IF(F490&gt;A369, 0, 1)</f>
        <v>0</v>
      </c>
      <c r="H490" s="1">
        <f t="shared" si="51"/>
        <v>0</v>
      </c>
      <c r="I490" s="1">
        <f t="shared" si="52"/>
        <v>0</v>
      </c>
      <c r="J490" s="1" t="b">
        <f>SQRT(F490)&lt;B369</f>
        <v>0</v>
      </c>
    </row>
    <row r="491" spans="1:10" x14ac:dyDescent="0.3">
      <c r="A491" s="1">
        <v>119</v>
      </c>
      <c r="B491" s="1">
        <f t="shared" si="48"/>
        <v>-2.36</v>
      </c>
      <c r="C491" s="1">
        <f t="shared" si="49"/>
        <v>0</v>
      </c>
      <c r="D491" s="1">
        <f>B491-A368</f>
        <v>0.84710127690667836</v>
      </c>
      <c r="E491" s="1">
        <f>C491-B368</f>
        <v>-0.40666666666666668</v>
      </c>
      <c r="F491" s="1">
        <f t="shared" si="50"/>
        <v>0.88295835111470278</v>
      </c>
      <c r="G491" s="1">
        <f>IF(F491&gt;A369, 0, 1)</f>
        <v>1</v>
      </c>
      <c r="H491" s="1">
        <f t="shared" si="51"/>
        <v>-2.36</v>
      </c>
      <c r="I491" s="1">
        <f t="shared" si="52"/>
        <v>0</v>
      </c>
      <c r="J491" s="1" t="b">
        <f>SQRT(F491)&lt;B369</f>
        <v>0</v>
      </c>
    </row>
    <row r="492" spans="1:10" x14ac:dyDescent="0.3">
      <c r="A492" s="1">
        <v>120</v>
      </c>
      <c r="B492" s="1">
        <f t="shared" si="48"/>
        <v>-2</v>
      </c>
      <c r="C492" s="1">
        <f t="shared" si="49"/>
        <v>0</v>
      </c>
      <c r="D492" s="1">
        <f>B492-A368</f>
        <v>1.2071012769066782</v>
      </c>
      <c r="E492" s="1">
        <f>C492-B368</f>
        <v>-0.40666666666666668</v>
      </c>
      <c r="F492" s="1">
        <f t="shared" si="50"/>
        <v>1.6224712704875108</v>
      </c>
      <c r="G492" s="1">
        <f>IF(F492&gt;A369, 0, 1)</f>
        <v>0</v>
      </c>
      <c r="H492" s="1">
        <f t="shared" si="51"/>
        <v>0</v>
      </c>
      <c r="I492" s="1">
        <f t="shared" si="52"/>
        <v>0</v>
      </c>
      <c r="J492" s="1" t="b">
        <f>SQRT(F492)&lt;B369</f>
        <v>0</v>
      </c>
    </row>
    <row r="493" spans="1:10" x14ac:dyDescent="0.3">
      <c r="A493" s="4">
        <v>121</v>
      </c>
      <c r="B493" s="4">
        <f t="shared" si="48"/>
        <v>-1.6400000000000001</v>
      </c>
      <c r="C493" s="4">
        <f t="shared" si="49"/>
        <v>0</v>
      </c>
      <c r="D493" s="4">
        <f>B493-A368</f>
        <v>1.5671012769066781</v>
      </c>
      <c r="E493" s="4">
        <f>C493-B368</f>
        <v>-0.40666666666666668</v>
      </c>
      <c r="F493" s="4">
        <f t="shared" si="50"/>
        <v>2.6211841898603185</v>
      </c>
      <c r="G493" s="4">
        <f>IF(F493&gt;A369, 0, 1)</f>
        <v>0</v>
      </c>
      <c r="H493" s="4">
        <f t="shared" si="51"/>
        <v>0</v>
      </c>
      <c r="I493" s="4">
        <f t="shared" si="52"/>
        <v>0</v>
      </c>
      <c r="J493" s="1" t="b">
        <f>SQRT(F493)&lt;B369</f>
        <v>0</v>
      </c>
    </row>
    <row r="494" spans="1:10" x14ac:dyDescent="0.3">
      <c r="A494" s="4">
        <v>122</v>
      </c>
      <c r="B494" s="4">
        <f t="shared" si="48"/>
        <v>-3.338581458245256</v>
      </c>
      <c r="C494" s="4">
        <f t="shared" si="49"/>
        <v>0.36</v>
      </c>
      <c r="D494" s="4">
        <f>B494-A368</f>
        <v>-0.13148018133857775</v>
      </c>
      <c r="E494" s="4">
        <f>C494-B368</f>
        <v>-4.666666666666669E-2</v>
      </c>
      <c r="F494" s="4">
        <f t="shared" si="50"/>
        <v>1.9464815862603069E-2</v>
      </c>
      <c r="G494" s="4">
        <f>IF(F494&gt;A369, 0, 1)</f>
        <v>1</v>
      </c>
      <c r="H494" s="4">
        <f t="shared" si="51"/>
        <v>-3.338581458245256</v>
      </c>
      <c r="I494" s="4">
        <f t="shared" si="52"/>
        <v>0.36</v>
      </c>
      <c r="J494" s="1" t="b">
        <f>SQRT(F494)&lt;B369</f>
        <v>0</v>
      </c>
    </row>
    <row r="495" spans="1:10" x14ac:dyDescent="0.3">
      <c r="A495" s="4">
        <v>123</v>
      </c>
      <c r="B495" s="4">
        <f t="shared" si="48"/>
        <v>-2.9785814582452561</v>
      </c>
      <c r="C495" s="4">
        <f t="shared" si="49"/>
        <v>0.36</v>
      </c>
      <c r="D495" s="4">
        <f>B495-A368</f>
        <v>0.22851981866142212</v>
      </c>
      <c r="E495" s="4">
        <f>C495-B368</f>
        <v>-4.666666666666669E-2</v>
      </c>
      <c r="F495" s="4">
        <f t="shared" si="50"/>
        <v>5.4399085298827032E-2</v>
      </c>
      <c r="G495" s="4">
        <f>IF(F495&gt;A369, 0, 1)</f>
        <v>1</v>
      </c>
      <c r="H495" s="4">
        <f t="shared" si="51"/>
        <v>-2.9785814582452561</v>
      </c>
      <c r="I495" s="4">
        <f t="shared" si="52"/>
        <v>0.36</v>
      </c>
      <c r="J495" s="1" t="b">
        <f>SQRT(F495)&lt;B369</f>
        <v>0</v>
      </c>
    </row>
    <row r="496" spans="1:10" x14ac:dyDescent="0.3">
      <c r="A496" s="4">
        <v>124</v>
      </c>
      <c r="B496" s="4">
        <f t="shared" si="48"/>
        <v>-2.6185814582452562</v>
      </c>
      <c r="C496" s="4">
        <f t="shared" si="49"/>
        <v>0.36</v>
      </c>
      <c r="D496" s="4">
        <f>B496-A368</f>
        <v>0.588519818661422</v>
      </c>
      <c r="E496" s="4">
        <f>C496-B368</f>
        <v>-4.666666666666669E-2</v>
      </c>
      <c r="F496" s="4">
        <f t="shared" si="50"/>
        <v>0.34853335473505082</v>
      </c>
      <c r="G496" s="4">
        <f>IF(F496&gt;A369, 0, 1)</f>
        <v>1</v>
      </c>
      <c r="H496" s="4">
        <f t="shared" si="51"/>
        <v>-2.6185814582452562</v>
      </c>
      <c r="I496" s="4">
        <f t="shared" si="52"/>
        <v>0.36</v>
      </c>
      <c r="J496" s="1" t="b">
        <f>SQRT(F496)&lt;B369</f>
        <v>0</v>
      </c>
    </row>
    <row r="497" spans="1:10" x14ac:dyDescent="0.3">
      <c r="A497" s="4">
        <v>125</v>
      </c>
      <c r="B497" s="4">
        <f t="shared" si="48"/>
        <v>-1.1580419040550682</v>
      </c>
      <c r="C497" s="4">
        <f t="shared" si="49"/>
        <v>-0.49</v>
      </c>
      <c r="D497" s="4">
        <f>B497-A368</f>
        <v>2.0490593728516098</v>
      </c>
      <c r="E497" s="4">
        <f>C497-B368</f>
        <v>-0.89666666666666672</v>
      </c>
      <c r="F497" s="4">
        <f t="shared" si="50"/>
        <v>5.0026554245821435</v>
      </c>
      <c r="G497" s="4">
        <f>IF(F497&gt;A369, 0, 1)</f>
        <v>0</v>
      </c>
      <c r="H497" s="4">
        <f t="shared" si="51"/>
        <v>0</v>
      </c>
      <c r="I497" s="4">
        <f t="shared" si="52"/>
        <v>0</v>
      </c>
      <c r="J497" s="1" t="b">
        <f>SQRT(F497)&lt;B369</f>
        <v>0</v>
      </c>
    </row>
    <row r="498" spans="1:10" x14ac:dyDescent="0.3">
      <c r="A498" s="4">
        <v>126</v>
      </c>
      <c r="B498" s="4">
        <f t="shared" si="48"/>
        <v>-0.66804190405506803</v>
      </c>
      <c r="C498" s="4">
        <f t="shared" si="49"/>
        <v>-0.49</v>
      </c>
      <c r="D498" s="4">
        <f>B498-A368</f>
        <v>2.53905937285161</v>
      </c>
      <c r="E498" s="4">
        <f>C498-B368</f>
        <v>-0.89666666666666672</v>
      </c>
      <c r="F498" s="4">
        <f t="shared" si="50"/>
        <v>7.2508336099767225</v>
      </c>
      <c r="G498" s="4">
        <f>IF(F498&gt;A369, 0, 1)</f>
        <v>0</v>
      </c>
      <c r="H498" s="4">
        <f t="shared" si="51"/>
        <v>0</v>
      </c>
      <c r="I498" s="4">
        <f t="shared" si="52"/>
        <v>0</v>
      </c>
      <c r="J498" s="1" t="b">
        <f>SQRT(F498)&lt;B369</f>
        <v>0</v>
      </c>
    </row>
    <row r="499" spans="1:10" x14ac:dyDescent="0.3">
      <c r="A499" s="4">
        <v>127</v>
      </c>
      <c r="B499" s="4">
        <f t="shared" si="48"/>
        <v>-0.17804190405506803</v>
      </c>
      <c r="C499" s="4">
        <f t="shared" si="49"/>
        <v>-0.49</v>
      </c>
      <c r="D499" s="4">
        <f>B499-A368</f>
        <v>3.0290593728516102</v>
      </c>
      <c r="E499" s="4">
        <f>C499-B368</f>
        <v>-0.89666666666666672</v>
      </c>
      <c r="F499" s="4">
        <f t="shared" si="50"/>
        <v>9.9792117953713007</v>
      </c>
      <c r="G499" s="4">
        <f>IF(F499&gt;A369, 0, 1)</f>
        <v>0</v>
      </c>
      <c r="H499" s="4">
        <f t="shared" si="51"/>
        <v>0</v>
      </c>
      <c r="I499" s="4">
        <f t="shared" si="52"/>
        <v>0</v>
      </c>
      <c r="J499" s="1" t="b">
        <f>SQRT(F499)&lt;B369</f>
        <v>0</v>
      </c>
    </row>
    <row r="500" spans="1:10" x14ac:dyDescent="0.3">
      <c r="A500" s="4">
        <v>128</v>
      </c>
      <c r="B500" s="4">
        <f t="shared" si="48"/>
        <v>-2.4900000000000002</v>
      </c>
      <c r="C500" s="4">
        <f t="shared" si="49"/>
        <v>0</v>
      </c>
      <c r="D500" s="4">
        <f>B500-A368</f>
        <v>0.71710127690667802</v>
      </c>
      <c r="E500" s="4">
        <f>C500-B368</f>
        <v>-0.40666666666666668</v>
      </c>
      <c r="F500" s="4">
        <f t="shared" si="50"/>
        <v>0.67961201911896585</v>
      </c>
      <c r="G500" s="4">
        <f>IF(F500&gt;A369, 0, 1)</f>
        <v>1</v>
      </c>
      <c r="H500" s="4">
        <f t="shared" si="51"/>
        <v>-2.4900000000000002</v>
      </c>
      <c r="I500" s="4">
        <f t="shared" si="52"/>
        <v>0</v>
      </c>
      <c r="J500" s="1" t="b">
        <f>SQRT(F500)&lt;B369</f>
        <v>0</v>
      </c>
    </row>
    <row r="501" spans="1:10" x14ac:dyDescent="0.3">
      <c r="A501" s="4">
        <v>129</v>
      </c>
      <c r="B501" s="4">
        <f t="shared" ref="B501:B511" si="53">INDEX(A$77:A$216,A501+1)</f>
        <v>-2</v>
      </c>
      <c r="C501" s="4">
        <f t="shared" ref="C501:C511" si="54">INDEX(B$77:B$216,A501+1)</f>
        <v>0</v>
      </c>
      <c r="D501" s="4">
        <f>B501-A368</f>
        <v>1.2071012769066782</v>
      </c>
      <c r="E501" s="4">
        <f>C501-B368</f>
        <v>-0.40666666666666668</v>
      </c>
      <c r="F501" s="4">
        <f t="shared" ref="F501:F511" si="55">SUMPRODUCT(D501:E501,D501:E501)</f>
        <v>1.6224712704875108</v>
      </c>
      <c r="G501" s="4">
        <f>IF(F501&gt;A369, 0, 1)</f>
        <v>0</v>
      </c>
      <c r="H501" s="4">
        <f t="shared" ref="H501:H511" si="56">G501*B501</f>
        <v>0</v>
      </c>
      <c r="I501" s="4">
        <f t="shared" ref="I501:I511" si="57">G501*C501</f>
        <v>0</v>
      </c>
      <c r="J501" s="1" t="b">
        <f>SQRT(F501)&lt;B369</f>
        <v>0</v>
      </c>
    </row>
    <row r="502" spans="1:10" x14ac:dyDescent="0.3">
      <c r="A502" s="4">
        <v>130</v>
      </c>
      <c r="B502" s="4">
        <f t="shared" si="53"/>
        <v>-1.51</v>
      </c>
      <c r="C502" s="4">
        <f t="shared" si="54"/>
        <v>0</v>
      </c>
      <c r="D502" s="4">
        <f>B502-A368</f>
        <v>1.6971012769066782</v>
      </c>
      <c r="E502" s="4">
        <f>C502-B368</f>
        <v>-0.40666666666666668</v>
      </c>
      <c r="F502" s="4">
        <f t="shared" si="55"/>
        <v>3.0455305218560556</v>
      </c>
      <c r="G502" s="4">
        <f>IF(F502&gt;A369, 0, 1)</f>
        <v>0</v>
      </c>
      <c r="H502" s="4">
        <f t="shared" si="56"/>
        <v>0</v>
      </c>
      <c r="I502" s="4">
        <f t="shared" si="57"/>
        <v>0</v>
      </c>
      <c r="J502" s="1" t="b">
        <f>SQRT(F502)&lt;B369</f>
        <v>0</v>
      </c>
    </row>
    <row r="503" spans="1:10" x14ac:dyDescent="0.3">
      <c r="A503" s="4">
        <v>131</v>
      </c>
      <c r="B503" s="4">
        <f t="shared" si="53"/>
        <v>-3.8219580959449324</v>
      </c>
      <c r="C503" s="4">
        <f t="shared" si="54"/>
        <v>0.49</v>
      </c>
      <c r="D503" s="4">
        <f>B503-A368</f>
        <v>-0.61485681903825418</v>
      </c>
      <c r="E503" s="4">
        <f>C503-B368</f>
        <v>8.3333333333333315E-2</v>
      </c>
      <c r="F503" s="4">
        <f t="shared" si="55"/>
        <v>0.38499335236228488</v>
      </c>
      <c r="G503" s="4">
        <f>IF(F503&gt;A369, 0, 1)</f>
        <v>1</v>
      </c>
      <c r="H503" s="4">
        <f t="shared" si="56"/>
        <v>-3.8219580959449324</v>
      </c>
      <c r="I503" s="4">
        <f t="shared" si="57"/>
        <v>0.49</v>
      </c>
      <c r="J503" s="1" t="b">
        <f>SQRT(F503)&lt;B369</f>
        <v>0</v>
      </c>
    </row>
    <row r="504" spans="1:10" x14ac:dyDescent="0.3">
      <c r="A504" s="4">
        <v>132</v>
      </c>
      <c r="B504" s="4">
        <f t="shared" si="53"/>
        <v>-3.3319580959449322</v>
      </c>
      <c r="C504" s="4">
        <f t="shared" si="54"/>
        <v>0.49</v>
      </c>
      <c r="D504" s="4">
        <f>B504-A368</f>
        <v>-0.12485681903825396</v>
      </c>
      <c r="E504" s="4">
        <f>C504-B368</f>
        <v>8.3333333333333315E-2</v>
      </c>
      <c r="F504" s="4">
        <f t="shared" si="55"/>
        <v>2.2533669704795738E-2</v>
      </c>
      <c r="G504" s="4">
        <f>IF(F504&gt;A369, 0, 1)</f>
        <v>1</v>
      </c>
      <c r="H504" s="4">
        <f t="shared" si="56"/>
        <v>-3.3319580959449322</v>
      </c>
      <c r="I504" s="4">
        <f t="shared" si="57"/>
        <v>0.49</v>
      </c>
      <c r="J504" s="1" t="b">
        <f>SQRT(F504)&lt;B369</f>
        <v>0</v>
      </c>
    </row>
    <row r="505" spans="1:10" x14ac:dyDescent="0.3">
      <c r="A505" s="4">
        <v>133</v>
      </c>
      <c r="B505" s="4">
        <f t="shared" si="53"/>
        <v>-2.841958095944932</v>
      </c>
      <c r="C505" s="4">
        <f t="shared" si="54"/>
        <v>0.49</v>
      </c>
      <c r="D505" s="4">
        <f>B505-A368</f>
        <v>0.36514318096174625</v>
      </c>
      <c r="E505" s="4">
        <f>C505-B368</f>
        <v>8.3333333333333315E-2</v>
      </c>
      <c r="F505" s="4">
        <f t="shared" si="55"/>
        <v>0.14027398704730701</v>
      </c>
      <c r="G505" s="4">
        <f>IF(F505&gt;A369, 0, 1)</f>
        <v>1</v>
      </c>
      <c r="H505" s="4">
        <f t="shared" si="56"/>
        <v>-2.841958095944932</v>
      </c>
      <c r="I505" s="4">
        <f t="shared" si="57"/>
        <v>0.49</v>
      </c>
      <c r="J505" s="1" t="b">
        <f>SQRT(F505)&lt;B369</f>
        <v>0</v>
      </c>
    </row>
    <row r="506" spans="1:10" x14ac:dyDescent="0.3">
      <c r="A506" s="1">
        <v>134</v>
      </c>
      <c r="B506" s="1">
        <f t="shared" si="53"/>
        <v>-1.9550000000000001</v>
      </c>
      <c r="C506" s="1">
        <f t="shared" si="54"/>
        <v>0</v>
      </c>
      <c r="D506" s="1">
        <f>B506-A368</f>
        <v>1.2521012769066782</v>
      </c>
      <c r="E506" s="1">
        <f>C506-B368</f>
        <v>-0.40666666666666668</v>
      </c>
      <c r="F506" s="1">
        <f t="shared" si="55"/>
        <v>1.7331353854091118</v>
      </c>
      <c r="G506" s="1">
        <f>IF(F506&gt;A369, 0, 1)</f>
        <v>0</v>
      </c>
      <c r="H506" s="1">
        <f t="shared" si="56"/>
        <v>0</v>
      </c>
      <c r="I506" s="1">
        <f t="shared" si="57"/>
        <v>0</v>
      </c>
      <c r="J506" s="1" t="b">
        <f>SQRT(F506)&lt;B369</f>
        <v>0</v>
      </c>
    </row>
    <row r="507" spans="1:10" x14ac:dyDescent="0.3">
      <c r="A507" s="1">
        <v>135</v>
      </c>
      <c r="B507" s="1">
        <f t="shared" si="53"/>
        <v>-1.91</v>
      </c>
      <c r="C507" s="1">
        <f t="shared" si="54"/>
        <v>0</v>
      </c>
      <c r="D507" s="1">
        <f>B507-A368</f>
        <v>1.2971012769066783</v>
      </c>
      <c r="E507" s="1">
        <f>C507-B368</f>
        <v>-0.40666666666666668</v>
      </c>
      <c r="F507" s="1">
        <f t="shared" si="55"/>
        <v>1.8478495003307132</v>
      </c>
      <c r="G507" s="1">
        <f>IF(F507&gt;A369, 0, 1)</f>
        <v>0</v>
      </c>
      <c r="H507" s="1">
        <f t="shared" si="56"/>
        <v>0</v>
      </c>
      <c r="I507" s="1">
        <f t="shared" si="57"/>
        <v>0</v>
      </c>
      <c r="J507" s="1" t="b">
        <f>SQRT(F507)&lt;B369</f>
        <v>0</v>
      </c>
    </row>
    <row r="508" spans="1:10" x14ac:dyDescent="0.3">
      <c r="A508" s="1">
        <v>136</v>
      </c>
      <c r="B508" s="1">
        <f t="shared" si="53"/>
        <v>-2.2123226822806568</v>
      </c>
      <c r="C508" s="1">
        <f t="shared" si="54"/>
        <v>4.4999999999999998E-2</v>
      </c>
      <c r="D508" s="1">
        <f>B508-A368</f>
        <v>0.99477859462602147</v>
      </c>
      <c r="E508" s="1">
        <f>C508-B368</f>
        <v>-0.36166666666666669</v>
      </c>
      <c r="F508" s="1">
        <f t="shared" si="55"/>
        <v>1.1203872301039002</v>
      </c>
      <c r="G508" s="1">
        <f>IF(F508&gt;A369, 0, 1)</f>
        <v>0</v>
      </c>
      <c r="H508" s="1">
        <f t="shared" si="56"/>
        <v>0</v>
      </c>
      <c r="I508" s="1">
        <f t="shared" si="57"/>
        <v>0</v>
      </c>
      <c r="J508" s="1" t="b">
        <f>SQRT(F508)&lt;B369</f>
        <v>0</v>
      </c>
    </row>
    <row r="509" spans="1:10" x14ac:dyDescent="0.3">
      <c r="A509" s="1">
        <v>137</v>
      </c>
      <c r="B509" s="1">
        <f t="shared" si="53"/>
        <v>-2.1673226822806568</v>
      </c>
      <c r="C509" s="1">
        <f t="shared" si="54"/>
        <v>4.4999999999999998E-2</v>
      </c>
      <c r="D509" s="1">
        <f>B509-A368</f>
        <v>1.0397785946260214</v>
      </c>
      <c r="E509" s="1">
        <f>C509-B368</f>
        <v>-0.36166666666666669</v>
      </c>
      <c r="F509" s="1">
        <f t="shared" si="55"/>
        <v>1.2119423036202419</v>
      </c>
      <c r="G509" s="1">
        <f>IF(F509&gt;A369, 0, 1)</f>
        <v>0</v>
      </c>
      <c r="H509" s="1">
        <f t="shared" si="56"/>
        <v>0</v>
      </c>
      <c r="I509" s="1">
        <f t="shared" si="57"/>
        <v>0</v>
      </c>
      <c r="J509" s="1" t="b">
        <f>SQRT(F509)&lt;B369</f>
        <v>0</v>
      </c>
    </row>
    <row r="510" spans="1:10" x14ac:dyDescent="0.3">
      <c r="A510" s="1">
        <v>138</v>
      </c>
      <c r="B510" s="1">
        <f t="shared" si="53"/>
        <v>-2.1223226822806569</v>
      </c>
      <c r="C510" s="1">
        <f t="shared" si="54"/>
        <v>4.4999999999999998E-2</v>
      </c>
      <c r="D510" s="1">
        <f>B510-A368</f>
        <v>1.0847785946260213</v>
      </c>
      <c r="E510" s="1">
        <f>C510-B368</f>
        <v>-0.36166666666666669</v>
      </c>
      <c r="F510" s="1">
        <f t="shared" si="55"/>
        <v>1.3075473771365838</v>
      </c>
      <c r="G510" s="1">
        <f>IF(F510&gt;A369, 0, 1)</f>
        <v>0</v>
      </c>
      <c r="H510" s="1">
        <f t="shared" si="56"/>
        <v>0</v>
      </c>
      <c r="I510" s="1">
        <f t="shared" si="57"/>
        <v>0</v>
      </c>
      <c r="J510" s="1" t="b">
        <f>SQRT(F510)&lt;B369</f>
        <v>0</v>
      </c>
    </row>
    <row r="511" spans="1:10" x14ac:dyDescent="0.3">
      <c r="A511" s="1">
        <v>139</v>
      </c>
      <c r="B511" s="1">
        <f t="shared" si="53"/>
        <v>-2.077322682280657</v>
      </c>
      <c r="C511" s="1">
        <f t="shared" si="54"/>
        <v>4.4999999999999998E-2</v>
      </c>
      <c r="D511" s="1">
        <f>B511-A368</f>
        <v>1.1297785946260213</v>
      </c>
      <c r="E511" s="1">
        <f>C511-B368</f>
        <v>-0.36166666666666669</v>
      </c>
      <c r="F511" s="1">
        <f t="shared" si="55"/>
        <v>1.4072024506529255</v>
      </c>
      <c r="G511" s="1">
        <f>IF(F511&gt;A369, 0, 1)</f>
        <v>0</v>
      </c>
      <c r="H511" s="1">
        <f t="shared" si="56"/>
        <v>0</v>
      </c>
      <c r="I511" s="1">
        <f t="shared" si="57"/>
        <v>0</v>
      </c>
      <c r="J511" s="1" t="b">
        <f>SQRT(F511)&lt;B369</f>
        <v>0</v>
      </c>
    </row>
    <row r="512" spans="1:10" x14ac:dyDescent="0.3">
      <c r="F512" s="1" t="s">
        <v>16</v>
      </c>
      <c r="G512" s="1">
        <f>SUM(G372:G511)</f>
        <v>15</v>
      </c>
      <c r="I512" s="1" t="s">
        <v>16</v>
      </c>
      <c r="J512" s="1">
        <f>COUNTIF(J372:J511, TRUE)</f>
        <v>0</v>
      </c>
    </row>
    <row r="514" spans="1:12" x14ac:dyDescent="0.3">
      <c r="A514" s="1" t="s">
        <v>18</v>
      </c>
    </row>
    <row r="515" spans="1:12" x14ac:dyDescent="0.3">
      <c r="A515" s="1">
        <v>2</v>
      </c>
      <c r="B515" s="1">
        <v>2</v>
      </c>
    </row>
    <row r="516" spans="1:12" x14ac:dyDescent="0.3">
      <c r="A516" s="1">
        <f>SUM(H372:H511)/G512</f>
        <v>-2.7639833784091001</v>
      </c>
      <c r="B516" s="1">
        <f>SUM(I372:I511)/G512</f>
        <v>0.25800000000000001</v>
      </c>
    </row>
    <row r="517" spans="1:12" x14ac:dyDescent="0.3">
      <c r="A517" s="1">
        <f>A369</f>
        <v>1</v>
      </c>
      <c r="B517" s="1">
        <f>B369</f>
        <v>0.1</v>
      </c>
    </row>
    <row r="519" spans="1:12" x14ac:dyDescent="0.3">
      <c r="A519" s="1" t="s">
        <v>7</v>
      </c>
      <c r="B519" s="1" t="s">
        <v>8</v>
      </c>
      <c r="C519" s="1" t="s">
        <v>9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14</v>
      </c>
      <c r="I519" s="1" t="s">
        <v>15</v>
      </c>
      <c r="J519" s="1" t="s">
        <v>36</v>
      </c>
      <c r="K519" s="1" t="s">
        <v>37</v>
      </c>
      <c r="L519" s="1" t="s">
        <v>40</v>
      </c>
    </row>
    <row r="520" spans="1:12" x14ac:dyDescent="0.3">
      <c r="A520" s="4">
        <v>0</v>
      </c>
      <c r="B520" s="4">
        <f>INDEX(A$77:A$216,A520+1)</f>
        <v>1</v>
      </c>
      <c r="C520" s="4">
        <f>INDEX(B$77:B$216,A520+1)</f>
        <v>1</v>
      </c>
      <c r="D520" s="4">
        <f>B520-A516</f>
        <v>3.7639833784091001</v>
      </c>
      <c r="E520" s="4">
        <f>C520-B516</f>
        <v>0.74199999999999999</v>
      </c>
      <c r="F520" s="4">
        <f>SUMPRODUCT(D520:E520,D520:E520)</f>
        <v>14.718134872939983</v>
      </c>
      <c r="G520" s="4">
        <f>IF(F520&gt;A517, 0, 1)</f>
        <v>0</v>
      </c>
      <c r="H520" s="4">
        <f>G520*B520</f>
        <v>0</v>
      </c>
      <c r="I520" s="4">
        <f>G520*C520</f>
        <v>0</v>
      </c>
      <c r="J520" s="4" t="b">
        <f>SQRT(F520)&lt;B517</f>
        <v>0</v>
      </c>
      <c r="K520" s="4">
        <f t="shared" ref="K520:K551" si="58">IF(G520=G372,0,1)</f>
        <v>0</v>
      </c>
      <c r="L520" s="1">
        <f>RANK(F520,F$520:F$659,1)</f>
        <v>99</v>
      </c>
    </row>
    <row r="521" spans="1:12" x14ac:dyDescent="0.3">
      <c r="A521" s="4">
        <v>1</v>
      </c>
      <c r="B521" s="4">
        <f t="shared" ref="B521:B584" si="59">INDEX(A$77:A$216,A521+1)</f>
        <v>0.95858407346410202</v>
      </c>
      <c r="C521" s="4">
        <f t="shared" ref="C521:C584" si="60">INDEX(B$77:B$216,A521+1)</f>
        <v>0.99</v>
      </c>
      <c r="D521" s="4">
        <f>B521-A516</f>
        <v>3.7225674518732021</v>
      </c>
      <c r="E521" s="4">
        <f>C521-B516</f>
        <v>0.73199999999999998</v>
      </c>
      <c r="F521" s="4">
        <f t="shared" ref="F521:F584" si="61">SUMPRODUCT(D521:E521,D521:E521)</f>
        <v>14.393332433745744</v>
      </c>
      <c r="G521" s="4">
        <f>IF(F521&gt;A517, 0, 1)</f>
        <v>0</v>
      </c>
      <c r="H521" s="4">
        <f t="shared" ref="H521:H584" si="62">G521*B521</f>
        <v>0</v>
      </c>
      <c r="I521" s="4">
        <f t="shared" ref="I521:I584" si="63">G521*C521</f>
        <v>0</v>
      </c>
      <c r="J521" s="4" t="b">
        <f>SQRT(F521)&lt;B517</f>
        <v>0</v>
      </c>
      <c r="K521" s="4">
        <f t="shared" si="58"/>
        <v>0</v>
      </c>
      <c r="L521" s="1">
        <f t="shared" ref="L521:L584" si="64">RANK(F521,F$520:F$659,1)</f>
        <v>94</v>
      </c>
    </row>
    <row r="522" spans="1:12" x14ac:dyDescent="0.3">
      <c r="A522" s="4">
        <v>2</v>
      </c>
      <c r="B522" s="4">
        <f t="shared" si="59"/>
        <v>0.96858407346410202</v>
      </c>
      <c r="C522" s="4">
        <f t="shared" si="60"/>
        <v>0.99</v>
      </c>
      <c r="D522" s="4">
        <f>B522-A516</f>
        <v>3.7325674518732024</v>
      </c>
      <c r="E522" s="4">
        <f>C522-B516</f>
        <v>0.73199999999999998</v>
      </c>
      <c r="F522" s="4">
        <f t="shared" si="61"/>
        <v>14.467883782783211</v>
      </c>
      <c r="G522" s="4">
        <f>IF(F522&gt;A517, 0, 1)</f>
        <v>0</v>
      </c>
      <c r="H522" s="4">
        <f t="shared" si="62"/>
        <v>0</v>
      </c>
      <c r="I522" s="4">
        <f t="shared" si="63"/>
        <v>0</v>
      </c>
      <c r="J522" s="4" t="b">
        <f>SQRT(F522)&lt;B517</f>
        <v>0</v>
      </c>
      <c r="K522" s="4">
        <f t="shared" si="58"/>
        <v>0</v>
      </c>
      <c r="L522" s="1">
        <f t="shared" si="64"/>
        <v>96</v>
      </c>
    </row>
    <row r="523" spans="1:12" x14ac:dyDescent="0.3">
      <c r="A523" s="4">
        <v>3</v>
      </c>
      <c r="B523" s="4">
        <f t="shared" si="59"/>
        <v>0.97858407346410203</v>
      </c>
      <c r="C523" s="4">
        <f t="shared" si="60"/>
        <v>0.99</v>
      </c>
      <c r="D523" s="4">
        <f>B523-A516</f>
        <v>3.7425674518732022</v>
      </c>
      <c r="E523" s="4">
        <f>C523-B516</f>
        <v>0.73199999999999998</v>
      </c>
      <c r="F523" s="4">
        <f t="shared" si="61"/>
        <v>14.542635131820674</v>
      </c>
      <c r="G523" s="4">
        <f>IF(F523&gt;A517, 0, 1)</f>
        <v>0</v>
      </c>
      <c r="H523" s="4">
        <f t="shared" si="62"/>
        <v>0</v>
      </c>
      <c r="I523" s="4">
        <f t="shared" si="63"/>
        <v>0</v>
      </c>
      <c r="J523" s="4" t="b">
        <f>SQRT(F523)&lt;B517</f>
        <v>0</v>
      </c>
      <c r="K523" s="4">
        <f t="shared" si="58"/>
        <v>0</v>
      </c>
      <c r="L523" s="1">
        <f t="shared" si="64"/>
        <v>97</v>
      </c>
    </row>
    <row r="524" spans="1:12" x14ac:dyDescent="0.3">
      <c r="A524" s="4">
        <v>4</v>
      </c>
      <c r="B524" s="4">
        <f t="shared" si="59"/>
        <v>0.99</v>
      </c>
      <c r="C524" s="4">
        <f t="shared" si="60"/>
        <v>1</v>
      </c>
      <c r="D524" s="4">
        <f>B524-A516</f>
        <v>3.7539833784091003</v>
      </c>
      <c r="E524" s="4">
        <f>C524-B516</f>
        <v>0.74199999999999999</v>
      </c>
      <c r="F524" s="4">
        <f t="shared" si="61"/>
        <v>14.642955205371802</v>
      </c>
      <c r="G524" s="4">
        <f>IF(F524&gt;A517, 0, 1)</f>
        <v>0</v>
      </c>
      <c r="H524" s="4">
        <f t="shared" si="62"/>
        <v>0</v>
      </c>
      <c r="I524" s="4">
        <f t="shared" si="63"/>
        <v>0</v>
      </c>
      <c r="J524" s="4" t="b">
        <f>SQRT(F524)&lt;B517</f>
        <v>0</v>
      </c>
      <c r="K524" s="4">
        <f t="shared" si="58"/>
        <v>0</v>
      </c>
      <c r="L524" s="1">
        <f t="shared" si="64"/>
        <v>98</v>
      </c>
    </row>
    <row r="525" spans="1:12" x14ac:dyDescent="0.3">
      <c r="A525" s="4">
        <v>5</v>
      </c>
      <c r="B525" s="4">
        <f t="shared" si="59"/>
        <v>1</v>
      </c>
      <c r="C525" s="4">
        <f t="shared" si="60"/>
        <v>1</v>
      </c>
      <c r="D525" s="4">
        <f>B525-A516</f>
        <v>3.7639833784091001</v>
      </c>
      <c r="E525" s="4">
        <f>C525-B516</f>
        <v>0.74199999999999999</v>
      </c>
      <c r="F525" s="4">
        <f t="shared" si="61"/>
        <v>14.718134872939983</v>
      </c>
      <c r="G525" s="4">
        <f>IF(F525&gt;A517, 0, 1)</f>
        <v>0</v>
      </c>
      <c r="H525" s="4">
        <f t="shared" si="62"/>
        <v>0</v>
      </c>
      <c r="I525" s="4">
        <f t="shared" si="63"/>
        <v>0</v>
      </c>
      <c r="J525" s="4" t="b">
        <f>SQRT(F525)&lt;B517</f>
        <v>0</v>
      </c>
      <c r="K525" s="4">
        <f t="shared" si="58"/>
        <v>0</v>
      </c>
      <c r="L525" s="1">
        <f t="shared" si="64"/>
        <v>99</v>
      </c>
    </row>
    <row r="526" spans="1:12" x14ac:dyDescent="0.3">
      <c r="A526" s="4">
        <v>6</v>
      </c>
      <c r="B526" s="4">
        <f t="shared" si="59"/>
        <v>1.01</v>
      </c>
      <c r="C526" s="4">
        <f t="shared" si="60"/>
        <v>1</v>
      </c>
      <c r="D526" s="4">
        <f>B526-A516</f>
        <v>3.7739833784090999</v>
      </c>
      <c r="E526" s="4">
        <f>C526-B516</f>
        <v>0.74199999999999999</v>
      </c>
      <c r="F526" s="4">
        <f t="shared" si="61"/>
        <v>14.793514540508163</v>
      </c>
      <c r="G526" s="4">
        <f>IF(F526&gt;A517, 0, 1)</f>
        <v>0</v>
      </c>
      <c r="H526" s="4">
        <f t="shared" si="62"/>
        <v>0</v>
      </c>
      <c r="I526" s="4">
        <f t="shared" si="63"/>
        <v>0</v>
      </c>
      <c r="J526" s="4" t="b">
        <f>SQRT(F526)&lt;B517</f>
        <v>0</v>
      </c>
      <c r="K526" s="4">
        <f t="shared" si="58"/>
        <v>0</v>
      </c>
      <c r="L526" s="1">
        <f t="shared" si="64"/>
        <v>107</v>
      </c>
    </row>
    <row r="527" spans="1:12" x14ac:dyDescent="0.3">
      <c r="A527" s="4">
        <v>7</v>
      </c>
      <c r="B527" s="4">
        <f t="shared" si="59"/>
        <v>1.021415926535898</v>
      </c>
      <c r="C527" s="4">
        <f t="shared" si="60"/>
        <v>1.01</v>
      </c>
      <c r="D527" s="4">
        <f>B527-A516</f>
        <v>3.7853993049449981</v>
      </c>
      <c r="E527" s="4">
        <f>C527-B516</f>
        <v>0.752</v>
      </c>
      <c r="F527" s="4">
        <f t="shared" si="61"/>
        <v>14.894751897878075</v>
      </c>
      <c r="G527" s="4">
        <f>IF(F527&gt;A517, 0, 1)</f>
        <v>0</v>
      </c>
      <c r="H527" s="4">
        <f t="shared" si="62"/>
        <v>0</v>
      </c>
      <c r="I527" s="4">
        <f t="shared" si="63"/>
        <v>0</v>
      </c>
      <c r="J527" s="4" t="b">
        <f>SQRT(F527)&lt;B517</f>
        <v>0</v>
      </c>
      <c r="K527" s="4">
        <f t="shared" si="58"/>
        <v>0</v>
      </c>
      <c r="L527" s="1">
        <f t="shared" si="64"/>
        <v>108</v>
      </c>
    </row>
    <row r="528" spans="1:12" x14ac:dyDescent="0.3">
      <c r="A528" s="4">
        <v>8</v>
      </c>
      <c r="B528" s="4">
        <f t="shared" si="59"/>
        <v>1.031415926535898</v>
      </c>
      <c r="C528" s="4">
        <f t="shared" si="60"/>
        <v>1.01</v>
      </c>
      <c r="D528" s="4">
        <f>B528-A516</f>
        <v>3.7953993049449979</v>
      </c>
      <c r="E528" s="4">
        <f>C528-B516</f>
        <v>0.752</v>
      </c>
      <c r="F528" s="4">
        <f t="shared" si="61"/>
        <v>14.970559883976973</v>
      </c>
      <c r="G528" s="4">
        <f>IF(F528&gt;A517, 0, 1)</f>
        <v>0</v>
      </c>
      <c r="H528" s="4">
        <f t="shared" si="62"/>
        <v>0</v>
      </c>
      <c r="I528" s="4">
        <f t="shared" si="63"/>
        <v>0</v>
      </c>
      <c r="J528" s="4" t="b">
        <f>SQRT(F528)&lt;B517</f>
        <v>0</v>
      </c>
      <c r="K528" s="4">
        <f t="shared" si="58"/>
        <v>0</v>
      </c>
      <c r="L528" s="1">
        <f t="shared" si="64"/>
        <v>109</v>
      </c>
    </row>
    <row r="529" spans="1:12" x14ac:dyDescent="0.3">
      <c r="A529" s="4">
        <v>9</v>
      </c>
      <c r="B529" s="4">
        <f t="shared" si="59"/>
        <v>1.041415926535898</v>
      </c>
      <c r="C529" s="4">
        <f t="shared" si="60"/>
        <v>1.01</v>
      </c>
      <c r="D529" s="4">
        <f>B529-A516</f>
        <v>3.8053993049449981</v>
      </c>
      <c r="E529" s="4">
        <f>C529-B516</f>
        <v>0.752</v>
      </c>
      <c r="F529" s="4">
        <f t="shared" si="61"/>
        <v>15.046567870075876</v>
      </c>
      <c r="G529" s="4">
        <f>IF(F529&gt;A517, 0, 1)</f>
        <v>0</v>
      </c>
      <c r="H529" s="4">
        <f t="shared" si="62"/>
        <v>0</v>
      </c>
      <c r="I529" s="4">
        <f t="shared" si="63"/>
        <v>0</v>
      </c>
      <c r="J529" s="4" t="b">
        <f>SQRT(F529)&lt;B517</f>
        <v>0</v>
      </c>
      <c r="K529" s="4">
        <f t="shared" si="58"/>
        <v>0</v>
      </c>
      <c r="L529" s="1">
        <f t="shared" si="64"/>
        <v>111</v>
      </c>
    </row>
    <row r="530" spans="1:12" x14ac:dyDescent="0.3">
      <c r="A530" s="4">
        <v>10</v>
      </c>
      <c r="B530" s="4">
        <f t="shared" si="59"/>
        <v>0.83433629385640828</v>
      </c>
      <c r="C530" s="4">
        <f t="shared" si="60"/>
        <v>0.96</v>
      </c>
      <c r="D530" s="4">
        <f>B530-A516</f>
        <v>3.5983196722655082</v>
      </c>
      <c r="E530" s="4">
        <f>C530-B516</f>
        <v>0.70199999999999996</v>
      </c>
      <c r="F530" s="4">
        <f t="shared" si="61"/>
        <v>13.440708463812953</v>
      </c>
      <c r="G530" s="4">
        <f>IF(F530&gt;A517, 0, 1)</f>
        <v>0</v>
      </c>
      <c r="H530" s="4">
        <f t="shared" si="62"/>
        <v>0</v>
      </c>
      <c r="I530" s="4">
        <f t="shared" si="63"/>
        <v>0</v>
      </c>
      <c r="J530" s="4" t="b">
        <f>SQRT(F530)&lt;B517</f>
        <v>0</v>
      </c>
      <c r="K530" s="4">
        <f t="shared" si="58"/>
        <v>0</v>
      </c>
      <c r="L530" s="1">
        <f t="shared" si="64"/>
        <v>89</v>
      </c>
    </row>
    <row r="531" spans="1:12" x14ac:dyDescent="0.3">
      <c r="A531" s="4">
        <v>11</v>
      </c>
      <c r="B531" s="4">
        <f t="shared" si="59"/>
        <v>0.87433629385640832</v>
      </c>
      <c r="C531" s="4">
        <f t="shared" si="60"/>
        <v>0.96</v>
      </c>
      <c r="D531" s="4">
        <f>B531-A516</f>
        <v>3.6383196722655082</v>
      </c>
      <c r="E531" s="4">
        <f>C531-B516</f>
        <v>0.70199999999999996</v>
      </c>
      <c r="F531" s="4">
        <f t="shared" si="61"/>
        <v>13.730174037594194</v>
      </c>
      <c r="G531" s="4">
        <f>IF(F531&gt;A517, 0, 1)</f>
        <v>0</v>
      </c>
      <c r="H531" s="4">
        <f t="shared" si="62"/>
        <v>0</v>
      </c>
      <c r="I531" s="4">
        <f t="shared" si="63"/>
        <v>0</v>
      </c>
      <c r="J531" s="4" t="b">
        <f>SQRT(F531)&lt;B517</f>
        <v>0</v>
      </c>
      <c r="K531" s="4">
        <f t="shared" si="58"/>
        <v>0</v>
      </c>
      <c r="L531" s="1">
        <f t="shared" si="64"/>
        <v>91</v>
      </c>
    </row>
    <row r="532" spans="1:12" x14ac:dyDescent="0.3">
      <c r="A532" s="4">
        <v>12</v>
      </c>
      <c r="B532" s="4">
        <f t="shared" si="59"/>
        <v>0.91433629385640836</v>
      </c>
      <c r="C532" s="4">
        <f t="shared" si="60"/>
        <v>0.96</v>
      </c>
      <c r="D532" s="4">
        <f>B532-A516</f>
        <v>3.6783196722655083</v>
      </c>
      <c r="E532" s="4">
        <f>C532-B516</f>
        <v>0.70199999999999996</v>
      </c>
      <c r="F532" s="4">
        <f t="shared" si="61"/>
        <v>14.022839611375435</v>
      </c>
      <c r="G532" s="4">
        <f>IF(F532&gt;A517, 0, 1)</f>
        <v>0</v>
      </c>
      <c r="H532" s="4">
        <f t="shared" si="62"/>
        <v>0</v>
      </c>
      <c r="I532" s="4">
        <f t="shared" si="63"/>
        <v>0</v>
      </c>
      <c r="J532" s="4" t="b">
        <f>SQRT(F532)&lt;B517</f>
        <v>0</v>
      </c>
      <c r="K532" s="4">
        <f t="shared" si="58"/>
        <v>0</v>
      </c>
      <c r="L532" s="1">
        <f t="shared" si="64"/>
        <v>92</v>
      </c>
    </row>
    <row r="533" spans="1:12" x14ac:dyDescent="0.3">
      <c r="A533" s="4">
        <v>13</v>
      </c>
      <c r="B533" s="4">
        <f t="shared" si="59"/>
        <v>0.96</v>
      </c>
      <c r="C533" s="4">
        <f t="shared" si="60"/>
        <v>1</v>
      </c>
      <c r="D533" s="4">
        <f>B533-A516</f>
        <v>3.7239833784091001</v>
      </c>
      <c r="E533" s="4">
        <f>C533-B516</f>
        <v>0.74199999999999999</v>
      </c>
      <c r="F533" s="4">
        <f t="shared" si="61"/>
        <v>14.418616202667254</v>
      </c>
      <c r="G533" s="4">
        <f>IF(F533&gt;A517, 0, 1)</f>
        <v>0</v>
      </c>
      <c r="H533" s="4">
        <f t="shared" si="62"/>
        <v>0</v>
      </c>
      <c r="I533" s="4">
        <f t="shared" si="63"/>
        <v>0</v>
      </c>
      <c r="J533" s="4" t="b">
        <f>SQRT(F533)&lt;B517</f>
        <v>0</v>
      </c>
      <c r="K533" s="4">
        <f t="shared" si="58"/>
        <v>0</v>
      </c>
      <c r="L533" s="1">
        <f t="shared" si="64"/>
        <v>95</v>
      </c>
    </row>
    <row r="534" spans="1:12" x14ac:dyDescent="0.3">
      <c r="A534" s="4">
        <v>14</v>
      </c>
      <c r="B534" s="4">
        <f t="shared" si="59"/>
        <v>1</v>
      </c>
      <c r="C534" s="4">
        <f t="shared" si="60"/>
        <v>1</v>
      </c>
      <c r="D534" s="4">
        <f>B534-A516</f>
        <v>3.7639833784091001</v>
      </c>
      <c r="E534" s="4">
        <f>C534-B516</f>
        <v>0.74199999999999999</v>
      </c>
      <c r="F534" s="4">
        <f t="shared" si="61"/>
        <v>14.718134872939983</v>
      </c>
      <c r="G534" s="4">
        <f>IF(F534&gt;A517, 0, 1)</f>
        <v>0</v>
      </c>
      <c r="H534" s="4">
        <f t="shared" si="62"/>
        <v>0</v>
      </c>
      <c r="I534" s="4">
        <f t="shared" si="63"/>
        <v>0</v>
      </c>
      <c r="J534" s="4" t="b">
        <f>SQRT(F534)&lt;B517</f>
        <v>0</v>
      </c>
      <c r="K534" s="4">
        <f t="shared" si="58"/>
        <v>0</v>
      </c>
      <c r="L534" s="1">
        <f t="shared" si="64"/>
        <v>99</v>
      </c>
    </row>
    <row r="535" spans="1:12" x14ac:dyDescent="0.3">
      <c r="A535" s="4">
        <v>15</v>
      </c>
      <c r="B535" s="4">
        <f t="shared" si="59"/>
        <v>1.04</v>
      </c>
      <c r="C535" s="4">
        <f t="shared" si="60"/>
        <v>1</v>
      </c>
      <c r="D535" s="4">
        <f>B535-A516</f>
        <v>3.8039833784091002</v>
      </c>
      <c r="E535" s="4">
        <f>C535-B516</f>
        <v>0.74199999999999999</v>
      </c>
      <c r="F535" s="4">
        <f t="shared" si="61"/>
        <v>15.020853543212711</v>
      </c>
      <c r="G535" s="4">
        <f>IF(F535&gt;A517, 0, 1)</f>
        <v>0</v>
      </c>
      <c r="H535" s="4">
        <f t="shared" si="62"/>
        <v>0</v>
      </c>
      <c r="I535" s="4">
        <f t="shared" si="63"/>
        <v>0</v>
      </c>
      <c r="J535" s="4" t="b">
        <f>SQRT(F535)&lt;B517</f>
        <v>0</v>
      </c>
      <c r="K535" s="4">
        <f t="shared" si="58"/>
        <v>0</v>
      </c>
      <c r="L535" s="1">
        <f t="shared" si="64"/>
        <v>110</v>
      </c>
    </row>
    <row r="536" spans="1:12" x14ac:dyDescent="0.3">
      <c r="A536" s="4">
        <v>16</v>
      </c>
      <c r="B536" s="4">
        <f t="shared" si="59"/>
        <v>1.0856637061435916</v>
      </c>
      <c r="C536" s="4">
        <f t="shared" si="60"/>
        <v>1.04</v>
      </c>
      <c r="D536" s="4">
        <f>B536-A516</f>
        <v>3.849647084552692</v>
      </c>
      <c r="E536" s="4">
        <f>C536-B516</f>
        <v>0.78200000000000003</v>
      </c>
      <c r="F536" s="4">
        <f t="shared" si="61"/>
        <v>15.431306675605041</v>
      </c>
      <c r="G536" s="4">
        <f>IF(F536&gt;A517, 0, 1)</f>
        <v>0</v>
      </c>
      <c r="H536" s="4">
        <f t="shared" si="62"/>
        <v>0</v>
      </c>
      <c r="I536" s="4">
        <f t="shared" si="63"/>
        <v>0</v>
      </c>
      <c r="J536" s="4" t="b">
        <f>SQRT(F536)&lt;B517</f>
        <v>0</v>
      </c>
      <c r="K536" s="4">
        <f t="shared" si="58"/>
        <v>0</v>
      </c>
      <c r="L536" s="1">
        <f t="shared" si="64"/>
        <v>116</v>
      </c>
    </row>
    <row r="537" spans="1:12" x14ac:dyDescent="0.3">
      <c r="A537" s="4">
        <v>17</v>
      </c>
      <c r="B537" s="4">
        <f t="shared" si="59"/>
        <v>1.1256637061435917</v>
      </c>
      <c r="C537" s="4">
        <f t="shared" si="60"/>
        <v>1.04</v>
      </c>
      <c r="D537" s="4">
        <f>B537-A516</f>
        <v>3.889647084552692</v>
      </c>
      <c r="E537" s="4">
        <f>C537-B516</f>
        <v>0.78200000000000003</v>
      </c>
      <c r="F537" s="4">
        <f t="shared" si="61"/>
        <v>15.740878442369256</v>
      </c>
      <c r="G537" s="4">
        <f>IF(F537&gt;A517, 0, 1)</f>
        <v>0</v>
      </c>
      <c r="H537" s="4">
        <f t="shared" si="62"/>
        <v>0</v>
      </c>
      <c r="I537" s="4">
        <f t="shared" si="63"/>
        <v>0</v>
      </c>
      <c r="J537" s="4" t="b">
        <f>SQRT(F537)&lt;B517</f>
        <v>0</v>
      </c>
      <c r="K537" s="4">
        <f t="shared" si="58"/>
        <v>0</v>
      </c>
      <c r="L537" s="1">
        <f t="shared" si="64"/>
        <v>118</v>
      </c>
    </row>
    <row r="538" spans="1:12" x14ac:dyDescent="0.3">
      <c r="A538" s="4">
        <v>18</v>
      </c>
      <c r="B538" s="4">
        <f t="shared" si="59"/>
        <v>1.1656637061435917</v>
      </c>
      <c r="C538" s="4">
        <f t="shared" si="60"/>
        <v>1.04</v>
      </c>
      <c r="D538" s="4">
        <f>B538-A516</f>
        <v>3.9296470845526921</v>
      </c>
      <c r="E538" s="4">
        <f>C538-B516</f>
        <v>0.78200000000000003</v>
      </c>
      <c r="F538" s="4">
        <f t="shared" si="61"/>
        <v>16.053650209133473</v>
      </c>
      <c r="G538" s="4">
        <f>IF(F538&gt;A517, 0, 1)</f>
        <v>0</v>
      </c>
      <c r="H538" s="4">
        <f t="shared" si="62"/>
        <v>0</v>
      </c>
      <c r="I538" s="4">
        <f t="shared" si="63"/>
        <v>0</v>
      </c>
      <c r="J538" s="4" t="b">
        <f>SQRT(F538)&lt;B517</f>
        <v>0</v>
      </c>
      <c r="K538" s="4">
        <f t="shared" si="58"/>
        <v>0</v>
      </c>
      <c r="L538" s="1">
        <f t="shared" si="64"/>
        <v>121</v>
      </c>
    </row>
    <row r="539" spans="1:12" x14ac:dyDescent="0.3">
      <c r="A539" s="4">
        <v>19</v>
      </c>
      <c r="B539" s="4">
        <f t="shared" si="59"/>
        <v>0.62725666117691858</v>
      </c>
      <c r="C539" s="4">
        <f t="shared" si="60"/>
        <v>0.91</v>
      </c>
      <c r="D539" s="4">
        <f>B539-A516</f>
        <v>3.3912400395860187</v>
      </c>
      <c r="E539" s="4">
        <f>C539-B516</f>
        <v>0.65200000000000002</v>
      </c>
      <c r="F539" s="4">
        <f t="shared" si="61"/>
        <v>11.925613006091382</v>
      </c>
      <c r="G539" s="4">
        <f>IF(F539&gt;A517, 0, 1)</f>
        <v>0</v>
      </c>
      <c r="H539" s="4">
        <f t="shared" si="62"/>
        <v>0</v>
      </c>
      <c r="I539" s="4">
        <f t="shared" si="63"/>
        <v>0</v>
      </c>
      <c r="J539" s="4" t="b">
        <f>SQRT(F539)&lt;B517</f>
        <v>0</v>
      </c>
      <c r="K539" s="4">
        <f t="shared" si="58"/>
        <v>0</v>
      </c>
      <c r="L539" s="1">
        <f t="shared" si="64"/>
        <v>83</v>
      </c>
    </row>
    <row r="540" spans="1:12" x14ac:dyDescent="0.3">
      <c r="A540" s="4">
        <v>20</v>
      </c>
      <c r="B540" s="4">
        <f t="shared" si="59"/>
        <v>0.71725666117691866</v>
      </c>
      <c r="C540" s="4">
        <f t="shared" si="60"/>
        <v>0.91</v>
      </c>
      <c r="D540" s="4">
        <f>B540-A516</f>
        <v>3.4812400395860186</v>
      </c>
      <c r="E540" s="4">
        <f>C540-B516</f>
        <v>0.65200000000000002</v>
      </c>
      <c r="F540" s="4">
        <f t="shared" si="61"/>
        <v>12.544136213216863</v>
      </c>
      <c r="G540" s="4">
        <f>IF(F540&gt;A517, 0, 1)</f>
        <v>0</v>
      </c>
      <c r="H540" s="4">
        <f t="shared" si="62"/>
        <v>0</v>
      </c>
      <c r="I540" s="4">
        <f t="shared" si="63"/>
        <v>0</v>
      </c>
      <c r="J540" s="4" t="b">
        <f>SQRT(F540)&lt;B517</f>
        <v>0</v>
      </c>
      <c r="K540" s="4">
        <f t="shared" si="58"/>
        <v>0</v>
      </c>
      <c r="L540" s="1">
        <f t="shared" si="64"/>
        <v>86</v>
      </c>
    </row>
    <row r="541" spans="1:12" x14ac:dyDescent="0.3">
      <c r="A541" s="4">
        <v>21</v>
      </c>
      <c r="B541" s="4">
        <f t="shared" si="59"/>
        <v>0.80725666117691874</v>
      </c>
      <c r="C541" s="4">
        <f t="shared" si="60"/>
        <v>0.91</v>
      </c>
      <c r="D541" s="4">
        <f>B541-A516</f>
        <v>3.5712400395860189</v>
      </c>
      <c r="E541" s="4">
        <f>C541-B516</f>
        <v>0.65200000000000002</v>
      </c>
      <c r="F541" s="4">
        <f t="shared" si="61"/>
        <v>13.178859420342349</v>
      </c>
      <c r="G541" s="4">
        <f>IF(F541&gt;A517, 0, 1)</f>
        <v>0</v>
      </c>
      <c r="H541" s="4">
        <f t="shared" si="62"/>
        <v>0</v>
      </c>
      <c r="I541" s="4">
        <f t="shared" si="63"/>
        <v>0</v>
      </c>
      <c r="J541" s="4" t="b">
        <f>SQRT(F541)&lt;B517</f>
        <v>0</v>
      </c>
      <c r="K541" s="4">
        <f t="shared" si="58"/>
        <v>0</v>
      </c>
      <c r="L541" s="1">
        <f t="shared" si="64"/>
        <v>88</v>
      </c>
    </row>
    <row r="542" spans="1:12" x14ac:dyDescent="0.3">
      <c r="A542" s="4">
        <v>22</v>
      </c>
      <c r="B542" s="4">
        <f t="shared" si="59"/>
        <v>0.91</v>
      </c>
      <c r="C542" s="4">
        <f t="shared" si="60"/>
        <v>1</v>
      </c>
      <c r="D542" s="4">
        <f>B542-A516</f>
        <v>3.6739833784091003</v>
      </c>
      <c r="E542" s="4">
        <f>C542-B516</f>
        <v>0.74199999999999999</v>
      </c>
      <c r="F542" s="4">
        <f t="shared" si="61"/>
        <v>14.048717864826346</v>
      </c>
      <c r="G542" s="4">
        <f>IF(F542&gt;A517, 0, 1)</f>
        <v>0</v>
      </c>
      <c r="H542" s="4">
        <f t="shared" si="62"/>
        <v>0</v>
      </c>
      <c r="I542" s="4">
        <f t="shared" si="63"/>
        <v>0</v>
      </c>
      <c r="J542" s="4" t="b">
        <f>SQRT(F542)&lt;B517</f>
        <v>0</v>
      </c>
      <c r="K542" s="4">
        <f t="shared" si="58"/>
        <v>0</v>
      </c>
      <c r="L542" s="1">
        <f t="shared" si="64"/>
        <v>93</v>
      </c>
    </row>
    <row r="543" spans="1:12" x14ac:dyDescent="0.3">
      <c r="A543" s="4">
        <v>23</v>
      </c>
      <c r="B543" s="4">
        <f t="shared" si="59"/>
        <v>1</v>
      </c>
      <c r="C543" s="4">
        <f t="shared" si="60"/>
        <v>1</v>
      </c>
      <c r="D543" s="4">
        <f>B543-A516</f>
        <v>3.7639833784091001</v>
      </c>
      <c r="E543" s="4">
        <f>C543-B516</f>
        <v>0.74199999999999999</v>
      </c>
      <c r="F543" s="4">
        <f t="shared" si="61"/>
        <v>14.718134872939983</v>
      </c>
      <c r="G543" s="4">
        <f>IF(F543&gt;A517, 0, 1)</f>
        <v>0</v>
      </c>
      <c r="H543" s="4">
        <f t="shared" si="62"/>
        <v>0</v>
      </c>
      <c r="I543" s="4">
        <f t="shared" si="63"/>
        <v>0</v>
      </c>
      <c r="J543" s="4" t="b">
        <f>SQRT(F543)&lt;B517</f>
        <v>0</v>
      </c>
      <c r="K543" s="4">
        <f t="shared" si="58"/>
        <v>0</v>
      </c>
      <c r="L543" s="1">
        <f t="shared" si="64"/>
        <v>99</v>
      </c>
    </row>
    <row r="544" spans="1:12" x14ac:dyDescent="0.3">
      <c r="A544" s="4">
        <v>24</v>
      </c>
      <c r="B544" s="4">
        <f t="shared" si="59"/>
        <v>1.0900000000000001</v>
      </c>
      <c r="C544" s="4">
        <f t="shared" si="60"/>
        <v>1</v>
      </c>
      <c r="D544" s="4">
        <f>B544-A516</f>
        <v>3.8539833784091</v>
      </c>
      <c r="E544" s="4">
        <f>C544-B516</f>
        <v>0.74199999999999999</v>
      </c>
      <c r="F544" s="4">
        <f t="shared" si="61"/>
        <v>15.403751881053619</v>
      </c>
      <c r="G544" s="4">
        <f>IF(F544&gt;A517, 0, 1)</f>
        <v>0</v>
      </c>
      <c r="H544" s="4">
        <f t="shared" si="62"/>
        <v>0</v>
      </c>
      <c r="I544" s="4">
        <f t="shared" si="63"/>
        <v>0</v>
      </c>
      <c r="J544" s="4" t="b">
        <f>SQRT(F544)&lt;B517</f>
        <v>0</v>
      </c>
      <c r="K544" s="4">
        <f t="shared" si="58"/>
        <v>0</v>
      </c>
      <c r="L544" s="1">
        <f t="shared" si="64"/>
        <v>114</v>
      </c>
    </row>
    <row r="545" spans="1:12" x14ac:dyDescent="0.3">
      <c r="A545" s="4">
        <v>25</v>
      </c>
      <c r="B545" s="4">
        <f t="shared" si="59"/>
        <v>1.1927433388230815</v>
      </c>
      <c r="C545" s="4">
        <f t="shared" si="60"/>
        <v>1.0900000000000001</v>
      </c>
      <c r="D545" s="4">
        <f>B545-A516</f>
        <v>3.9567267172321818</v>
      </c>
      <c r="E545" s="4">
        <f>C545-B516</f>
        <v>0.83200000000000007</v>
      </c>
      <c r="F545" s="4">
        <f t="shared" si="61"/>
        <v>16.347910314858957</v>
      </c>
      <c r="G545" s="4">
        <f>IF(F545&gt;A517, 0, 1)</f>
        <v>0</v>
      </c>
      <c r="H545" s="4">
        <f t="shared" si="62"/>
        <v>0</v>
      </c>
      <c r="I545" s="4">
        <f t="shared" si="63"/>
        <v>0</v>
      </c>
      <c r="J545" s="4" t="b">
        <f>SQRT(F545)&lt;B517</f>
        <v>0</v>
      </c>
      <c r="K545" s="4">
        <f t="shared" si="58"/>
        <v>0</v>
      </c>
      <c r="L545" s="1">
        <f t="shared" si="64"/>
        <v>123</v>
      </c>
    </row>
    <row r="546" spans="1:12" x14ac:dyDescent="0.3">
      <c r="A546" s="4">
        <v>26</v>
      </c>
      <c r="B546" s="4">
        <f t="shared" si="59"/>
        <v>1.2827433388230813</v>
      </c>
      <c r="C546" s="4">
        <f t="shared" si="60"/>
        <v>1.0900000000000001</v>
      </c>
      <c r="D546" s="4">
        <f>B546-A516</f>
        <v>4.0467267172321817</v>
      </c>
      <c r="E546" s="4">
        <f>C546-B516</f>
        <v>0.83200000000000007</v>
      </c>
      <c r="F546" s="4">
        <f t="shared" si="61"/>
        <v>17.06822112396075</v>
      </c>
      <c r="G546" s="4">
        <f>IF(F546&gt;A517, 0, 1)</f>
        <v>0</v>
      </c>
      <c r="H546" s="4">
        <f t="shared" si="62"/>
        <v>0</v>
      </c>
      <c r="I546" s="4">
        <f t="shared" si="63"/>
        <v>0</v>
      </c>
      <c r="J546" s="4" t="b">
        <f>SQRT(F546)&lt;B517</f>
        <v>0</v>
      </c>
      <c r="K546" s="4">
        <f t="shared" si="58"/>
        <v>0</v>
      </c>
      <c r="L546" s="1">
        <f t="shared" si="64"/>
        <v>125</v>
      </c>
    </row>
    <row r="547" spans="1:12" x14ac:dyDescent="0.3">
      <c r="A547" s="4">
        <v>27</v>
      </c>
      <c r="B547" s="4">
        <f t="shared" si="59"/>
        <v>1.3727433388230814</v>
      </c>
      <c r="C547" s="4">
        <f t="shared" si="60"/>
        <v>1.0900000000000001</v>
      </c>
      <c r="D547" s="4">
        <f>B547-A516</f>
        <v>4.1367267172321815</v>
      </c>
      <c r="E547" s="4">
        <f>C547-B516</f>
        <v>0.83200000000000007</v>
      </c>
      <c r="F547" s="4">
        <f t="shared" si="61"/>
        <v>17.804731933062541</v>
      </c>
      <c r="G547" s="4">
        <f>IF(F547&gt;A517, 0, 1)</f>
        <v>0</v>
      </c>
      <c r="H547" s="4">
        <f t="shared" si="62"/>
        <v>0</v>
      </c>
      <c r="I547" s="4">
        <f t="shared" si="63"/>
        <v>0</v>
      </c>
      <c r="J547" s="4" t="b">
        <f>SQRT(F547)&lt;B517</f>
        <v>0</v>
      </c>
      <c r="K547" s="4">
        <f t="shared" si="58"/>
        <v>0</v>
      </c>
      <c r="L547" s="1">
        <f t="shared" si="64"/>
        <v>128</v>
      </c>
    </row>
    <row r="548" spans="1:12" x14ac:dyDescent="0.3">
      <c r="A548" s="4">
        <v>28</v>
      </c>
      <c r="B548" s="4">
        <f t="shared" si="59"/>
        <v>0.33734517542563303</v>
      </c>
      <c r="C548" s="4">
        <f t="shared" si="60"/>
        <v>0.84</v>
      </c>
      <c r="D548" s="4">
        <f>B548-A516</f>
        <v>3.1013285538347333</v>
      </c>
      <c r="E548" s="4">
        <f>C548-B516</f>
        <v>0.58199999999999996</v>
      </c>
      <c r="F548" s="4">
        <f t="shared" si="61"/>
        <v>9.956962798830638</v>
      </c>
      <c r="G548" s="4">
        <f>IF(F548&gt;A517, 0, 1)</f>
        <v>0</v>
      </c>
      <c r="H548" s="4">
        <f t="shared" si="62"/>
        <v>0</v>
      </c>
      <c r="I548" s="4">
        <f t="shared" si="63"/>
        <v>0</v>
      </c>
      <c r="J548" s="4" t="b">
        <f>SQRT(F548)&lt;B517</f>
        <v>0</v>
      </c>
      <c r="K548" s="4">
        <f t="shared" si="58"/>
        <v>0</v>
      </c>
      <c r="L548" s="1">
        <f t="shared" si="64"/>
        <v>79</v>
      </c>
    </row>
    <row r="549" spans="1:12" x14ac:dyDescent="0.3">
      <c r="A549" s="4">
        <v>29</v>
      </c>
      <c r="B549" s="4">
        <f t="shared" si="59"/>
        <v>0.49734517542563306</v>
      </c>
      <c r="C549" s="4">
        <f t="shared" si="60"/>
        <v>0.84</v>
      </c>
      <c r="D549" s="4">
        <f>B549-A516</f>
        <v>3.2613285538347334</v>
      </c>
      <c r="E549" s="4">
        <f>C549-B516</f>
        <v>0.58199999999999996</v>
      </c>
      <c r="F549" s="4">
        <f t="shared" si="61"/>
        <v>10.974987936057753</v>
      </c>
      <c r="G549" s="4">
        <f>IF(F549&gt;A517, 0, 1)</f>
        <v>0</v>
      </c>
      <c r="H549" s="4">
        <f t="shared" si="62"/>
        <v>0</v>
      </c>
      <c r="I549" s="4">
        <f t="shared" si="63"/>
        <v>0</v>
      </c>
      <c r="J549" s="4" t="b">
        <f>SQRT(F549)&lt;B517</f>
        <v>0</v>
      </c>
      <c r="K549" s="4">
        <f t="shared" si="58"/>
        <v>0</v>
      </c>
      <c r="L549" s="1">
        <f t="shared" si="64"/>
        <v>81</v>
      </c>
    </row>
    <row r="550" spans="1:12" x14ac:dyDescent="0.3">
      <c r="A550" s="4">
        <v>30</v>
      </c>
      <c r="B550" s="4">
        <f t="shared" si="59"/>
        <v>0.65734517542563298</v>
      </c>
      <c r="C550" s="4">
        <f t="shared" si="60"/>
        <v>0.84</v>
      </c>
      <c r="D550" s="4">
        <f>B550-A516</f>
        <v>3.4213285538347331</v>
      </c>
      <c r="E550" s="4">
        <f>C550-B516</f>
        <v>0.58199999999999996</v>
      </c>
      <c r="F550" s="4">
        <f t="shared" si="61"/>
        <v>12.044213073284865</v>
      </c>
      <c r="G550" s="4">
        <f>IF(F550&gt;A517, 0, 1)</f>
        <v>0</v>
      </c>
      <c r="H550" s="4">
        <f t="shared" si="62"/>
        <v>0</v>
      </c>
      <c r="I550" s="4">
        <f t="shared" si="63"/>
        <v>0</v>
      </c>
      <c r="J550" s="4" t="b">
        <f>SQRT(F550)&lt;B517</f>
        <v>0</v>
      </c>
      <c r="K550" s="4">
        <f t="shared" si="58"/>
        <v>0</v>
      </c>
      <c r="L550" s="1">
        <f t="shared" si="64"/>
        <v>84</v>
      </c>
    </row>
    <row r="551" spans="1:12" x14ac:dyDescent="0.3">
      <c r="A551" s="4">
        <v>31</v>
      </c>
      <c r="B551" s="4">
        <f t="shared" si="59"/>
        <v>0.84</v>
      </c>
      <c r="C551" s="4">
        <f t="shared" si="60"/>
        <v>1</v>
      </c>
      <c r="D551" s="4">
        <f>B551-A516</f>
        <v>3.6039833784091</v>
      </c>
      <c r="E551" s="4">
        <f>C551-B516</f>
        <v>0.74199999999999999</v>
      </c>
      <c r="F551" s="4">
        <f t="shared" si="61"/>
        <v>13.53926019184907</v>
      </c>
      <c r="G551" s="4">
        <f>IF(F551&gt;A517, 0, 1)</f>
        <v>0</v>
      </c>
      <c r="H551" s="4">
        <f t="shared" si="62"/>
        <v>0</v>
      </c>
      <c r="I551" s="4">
        <f t="shared" si="63"/>
        <v>0</v>
      </c>
      <c r="J551" s="4" t="b">
        <f>SQRT(F551)&lt;B517</f>
        <v>0</v>
      </c>
      <c r="K551" s="4">
        <f t="shared" si="58"/>
        <v>0</v>
      </c>
      <c r="L551" s="1">
        <f t="shared" si="64"/>
        <v>90</v>
      </c>
    </row>
    <row r="552" spans="1:12" x14ac:dyDescent="0.3">
      <c r="A552" s="4">
        <v>32</v>
      </c>
      <c r="B552" s="4">
        <f t="shared" si="59"/>
        <v>1</v>
      </c>
      <c r="C552" s="4">
        <f t="shared" si="60"/>
        <v>1</v>
      </c>
      <c r="D552" s="4">
        <f>B552-A516</f>
        <v>3.7639833784091001</v>
      </c>
      <c r="E552" s="4">
        <f>C552-B516</f>
        <v>0.74199999999999999</v>
      </c>
      <c r="F552" s="4">
        <f t="shared" si="61"/>
        <v>14.718134872939983</v>
      </c>
      <c r="G552" s="4">
        <f>IF(F552&gt;A517, 0, 1)</f>
        <v>0</v>
      </c>
      <c r="H552" s="4">
        <f t="shared" si="62"/>
        <v>0</v>
      </c>
      <c r="I552" s="4">
        <f t="shared" si="63"/>
        <v>0</v>
      </c>
      <c r="J552" s="4" t="b">
        <f>SQRT(F552)&lt;B517</f>
        <v>0</v>
      </c>
      <c r="K552" s="4">
        <f t="shared" ref="K552:K583" si="65">IF(G552=G404,0,1)</f>
        <v>0</v>
      </c>
      <c r="L552" s="1">
        <f t="shared" si="64"/>
        <v>99</v>
      </c>
    </row>
    <row r="553" spans="1:12" x14ac:dyDescent="0.3">
      <c r="A553" s="4">
        <v>33</v>
      </c>
      <c r="B553" s="4">
        <f t="shared" si="59"/>
        <v>1.1599999999999999</v>
      </c>
      <c r="C553" s="4">
        <f t="shared" si="60"/>
        <v>1</v>
      </c>
      <c r="D553" s="4">
        <f>B553-A516</f>
        <v>3.9239833784091003</v>
      </c>
      <c r="E553" s="4">
        <f>C553-B516</f>
        <v>0.74199999999999999</v>
      </c>
      <c r="F553" s="4">
        <f t="shared" si="61"/>
        <v>15.948209554030896</v>
      </c>
      <c r="G553" s="4">
        <f>IF(F553&gt;A517, 0, 1)</f>
        <v>0</v>
      </c>
      <c r="H553" s="4">
        <f t="shared" si="62"/>
        <v>0</v>
      </c>
      <c r="I553" s="4">
        <f t="shared" si="63"/>
        <v>0</v>
      </c>
      <c r="J553" s="4" t="b">
        <f>SQRT(F553)&lt;B517</f>
        <v>0</v>
      </c>
      <c r="K553" s="4">
        <f t="shared" si="65"/>
        <v>0</v>
      </c>
      <c r="L553" s="1">
        <f t="shared" si="64"/>
        <v>120</v>
      </c>
    </row>
    <row r="554" spans="1:12" x14ac:dyDescent="0.3">
      <c r="A554" s="4">
        <v>34</v>
      </c>
      <c r="B554" s="4">
        <f t="shared" si="59"/>
        <v>1.342654824574367</v>
      </c>
      <c r="C554" s="4">
        <f t="shared" si="60"/>
        <v>1.1599999999999999</v>
      </c>
      <c r="D554" s="4">
        <f>B554-A516</f>
        <v>4.1066382029834667</v>
      </c>
      <c r="E554" s="4">
        <f>C554-B516</f>
        <v>0.90199999999999991</v>
      </c>
      <c r="F554" s="4">
        <f t="shared" si="61"/>
        <v>17.678081330203277</v>
      </c>
      <c r="G554" s="4">
        <f>IF(F554&gt;A517, 0, 1)</f>
        <v>0</v>
      </c>
      <c r="H554" s="4">
        <f t="shared" si="62"/>
        <v>0</v>
      </c>
      <c r="I554" s="4">
        <f t="shared" si="63"/>
        <v>0</v>
      </c>
      <c r="J554" s="4" t="b">
        <f>SQRT(F554)&lt;B517</f>
        <v>0</v>
      </c>
      <c r="K554" s="4">
        <f t="shared" si="65"/>
        <v>0</v>
      </c>
      <c r="L554" s="1">
        <f t="shared" si="64"/>
        <v>127</v>
      </c>
    </row>
    <row r="555" spans="1:12" x14ac:dyDescent="0.3">
      <c r="A555" s="4">
        <v>35</v>
      </c>
      <c r="B555" s="4">
        <f t="shared" si="59"/>
        <v>1.5026548245743669</v>
      </c>
      <c r="C555" s="4">
        <f t="shared" si="60"/>
        <v>1.1599999999999999</v>
      </c>
      <c r="D555" s="4">
        <f>B555-A516</f>
        <v>4.2666382029834669</v>
      </c>
      <c r="E555" s="4">
        <f>C555-B516</f>
        <v>0.90199999999999991</v>
      </c>
      <c r="F555" s="4">
        <f t="shared" si="61"/>
        <v>19.017805555157988</v>
      </c>
      <c r="G555" s="4">
        <f>IF(F555&gt;A517, 0, 1)</f>
        <v>0</v>
      </c>
      <c r="H555" s="4">
        <f t="shared" si="62"/>
        <v>0</v>
      </c>
      <c r="I555" s="4">
        <f t="shared" si="63"/>
        <v>0</v>
      </c>
      <c r="J555" s="4" t="b">
        <f>SQRT(F555)&lt;B517</f>
        <v>0</v>
      </c>
      <c r="K555" s="4">
        <f t="shared" si="65"/>
        <v>0</v>
      </c>
      <c r="L555" s="1">
        <f t="shared" si="64"/>
        <v>130</v>
      </c>
    </row>
    <row r="556" spans="1:12" x14ac:dyDescent="0.3">
      <c r="A556" s="4">
        <v>36</v>
      </c>
      <c r="B556" s="4">
        <f t="shared" si="59"/>
        <v>1.6626548245743669</v>
      </c>
      <c r="C556" s="4">
        <f t="shared" si="60"/>
        <v>1.1599999999999999</v>
      </c>
      <c r="D556" s="4">
        <f>B556-A516</f>
        <v>4.426638202983467</v>
      </c>
      <c r="E556" s="4">
        <f>C556-B516</f>
        <v>0.90199999999999991</v>
      </c>
      <c r="F556" s="4">
        <f t="shared" si="61"/>
        <v>20.408729780112701</v>
      </c>
      <c r="G556" s="4">
        <f>IF(F556&gt;A517, 0, 1)</f>
        <v>0</v>
      </c>
      <c r="H556" s="4">
        <f t="shared" si="62"/>
        <v>0</v>
      </c>
      <c r="I556" s="4">
        <f t="shared" si="63"/>
        <v>0</v>
      </c>
      <c r="J556" s="4" t="b">
        <f>SQRT(F556)&lt;B517</f>
        <v>0</v>
      </c>
      <c r="K556" s="4">
        <f t="shared" si="65"/>
        <v>0</v>
      </c>
      <c r="L556" s="1">
        <f t="shared" si="64"/>
        <v>132</v>
      </c>
    </row>
    <row r="557" spans="1:12" x14ac:dyDescent="0.3">
      <c r="A557" s="4">
        <v>37</v>
      </c>
      <c r="B557" s="4">
        <f t="shared" si="59"/>
        <v>-3.5398163397448279E-2</v>
      </c>
      <c r="C557" s="4">
        <f t="shared" si="60"/>
        <v>0.75</v>
      </c>
      <c r="D557" s="4">
        <f>B557-A516</f>
        <v>2.7285852150116519</v>
      </c>
      <c r="E557" s="4">
        <f>C557-B516</f>
        <v>0.49199999999999999</v>
      </c>
      <c r="F557" s="4">
        <f t="shared" si="61"/>
        <v>7.687241275580182</v>
      </c>
      <c r="G557" s="4">
        <f>IF(F557&gt;A517, 0, 1)</f>
        <v>0</v>
      </c>
      <c r="H557" s="4">
        <f t="shared" si="62"/>
        <v>0</v>
      </c>
      <c r="I557" s="4">
        <f t="shared" si="63"/>
        <v>0</v>
      </c>
      <c r="J557" s="4" t="b">
        <f>SQRT(F557)&lt;B517</f>
        <v>0</v>
      </c>
      <c r="K557" s="4">
        <f t="shared" si="65"/>
        <v>0</v>
      </c>
      <c r="L557" s="1">
        <f t="shared" si="64"/>
        <v>76</v>
      </c>
    </row>
    <row r="558" spans="1:12" x14ac:dyDescent="0.3">
      <c r="A558" s="4">
        <v>38</v>
      </c>
      <c r="B558" s="4">
        <f t="shared" si="59"/>
        <v>0.21460183660255172</v>
      </c>
      <c r="C558" s="4">
        <f t="shared" si="60"/>
        <v>0.75</v>
      </c>
      <c r="D558" s="4">
        <f>B558-A516</f>
        <v>2.9785852150116519</v>
      </c>
      <c r="E558" s="4">
        <f>C558-B516</f>
        <v>0.49199999999999999</v>
      </c>
      <c r="F558" s="4">
        <f t="shared" si="61"/>
        <v>9.114033883086007</v>
      </c>
      <c r="G558" s="4">
        <f>IF(F558&gt;A517, 0, 1)</f>
        <v>0</v>
      </c>
      <c r="H558" s="4">
        <f t="shared" si="62"/>
        <v>0</v>
      </c>
      <c r="I558" s="4">
        <f t="shared" si="63"/>
        <v>0</v>
      </c>
      <c r="J558" s="4" t="b">
        <f>SQRT(F558)&lt;B517</f>
        <v>0</v>
      </c>
      <c r="K558" s="4">
        <f t="shared" si="65"/>
        <v>0</v>
      </c>
      <c r="L558" s="1">
        <f t="shared" si="64"/>
        <v>78</v>
      </c>
    </row>
    <row r="559" spans="1:12" x14ac:dyDescent="0.3">
      <c r="A559" s="4">
        <v>39</v>
      </c>
      <c r="B559" s="4">
        <f t="shared" si="59"/>
        <v>0.46460183660255172</v>
      </c>
      <c r="C559" s="4">
        <f t="shared" si="60"/>
        <v>0.75</v>
      </c>
      <c r="D559" s="4">
        <f>B559-A516</f>
        <v>3.2285852150116519</v>
      </c>
      <c r="E559" s="4">
        <f>C559-B516</f>
        <v>0.49199999999999999</v>
      </c>
      <c r="F559" s="4">
        <f t="shared" si="61"/>
        <v>10.665826490591833</v>
      </c>
      <c r="G559" s="4">
        <f>IF(F559&gt;A517, 0, 1)</f>
        <v>0</v>
      </c>
      <c r="H559" s="4">
        <f t="shared" si="62"/>
        <v>0</v>
      </c>
      <c r="I559" s="4">
        <f t="shared" si="63"/>
        <v>0</v>
      </c>
      <c r="J559" s="4" t="b">
        <f>SQRT(F559)&lt;B517</f>
        <v>0</v>
      </c>
      <c r="K559" s="4">
        <f t="shared" si="65"/>
        <v>0</v>
      </c>
      <c r="L559" s="1">
        <f t="shared" si="64"/>
        <v>80</v>
      </c>
    </row>
    <row r="560" spans="1:12" x14ac:dyDescent="0.3">
      <c r="A560" s="4">
        <v>40</v>
      </c>
      <c r="B560" s="4">
        <f t="shared" si="59"/>
        <v>0.75</v>
      </c>
      <c r="C560" s="4">
        <f t="shared" si="60"/>
        <v>1</v>
      </c>
      <c r="D560" s="4">
        <f>B560-A516</f>
        <v>3.5139833784091001</v>
      </c>
      <c r="E560" s="4">
        <f>C560-B516</f>
        <v>0.74199999999999999</v>
      </c>
      <c r="F560" s="4">
        <f t="shared" si="61"/>
        <v>12.898643183735432</v>
      </c>
      <c r="G560" s="4">
        <f>IF(F560&gt;A517, 0, 1)</f>
        <v>0</v>
      </c>
      <c r="H560" s="4">
        <f t="shared" si="62"/>
        <v>0</v>
      </c>
      <c r="I560" s="4">
        <f t="shared" si="63"/>
        <v>0</v>
      </c>
      <c r="J560" s="4" t="b">
        <f>SQRT(F560)&lt;B517</f>
        <v>0</v>
      </c>
      <c r="K560" s="4">
        <f t="shared" si="65"/>
        <v>0</v>
      </c>
      <c r="L560" s="1">
        <f t="shared" si="64"/>
        <v>87</v>
      </c>
    </row>
    <row r="561" spans="1:12" x14ac:dyDescent="0.3">
      <c r="A561" s="4">
        <v>41</v>
      </c>
      <c r="B561" s="4">
        <f t="shared" si="59"/>
        <v>1</v>
      </c>
      <c r="C561" s="4">
        <f t="shared" si="60"/>
        <v>1</v>
      </c>
      <c r="D561" s="4">
        <f>B561-A516</f>
        <v>3.7639833784091001</v>
      </c>
      <c r="E561" s="4">
        <f>C561-B516</f>
        <v>0.74199999999999999</v>
      </c>
      <c r="F561" s="4">
        <f t="shared" si="61"/>
        <v>14.718134872939983</v>
      </c>
      <c r="G561" s="4">
        <f>IF(F561&gt;A517, 0, 1)</f>
        <v>0</v>
      </c>
      <c r="H561" s="4">
        <f t="shared" si="62"/>
        <v>0</v>
      </c>
      <c r="I561" s="4">
        <f t="shared" si="63"/>
        <v>0</v>
      </c>
      <c r="J561" s="4" t="b">
        <f>SQRT(F561)&lt;B517</f>
        <v>0</v>
      </c>
      <c r="K561" s="4">
        <f t="shared" si="65"/>
        <v>0</v>
      </c>
      <c r="L561" s="1">
        <f t="shared" si="64"/>
        <v>99</v>
      </c>
    </row>
    <row r="562" spans="1:12" x14ac:dyDescent="0.3">
      <c r="A562" s="4">
        <v>42</v>
      </c>
      <c r="B562" s="4">
        <f t="shared" si="59"/>
        <v>1.25</v>
      </c>
      <c r="C562" s="4">
        <f t="shared" si="60"/>
        <v>1</v>
      </c>
      <c r="D562" s="4">
        <f>B562-A516</f>
        <v>4.0139833784091001</v>
      </c>
      <c r="E562" s="4">
        <f>C562-B516</f>
        <v>0.74199999999999999</v>
      </c>
      <c r="F562" s="4">
        <f t="shared" si="61"/>
        <v>16.662626562144535</v>
      </c>
      <c r="G562" s="4">
        <f>IF(F562&gt;A517, 0, 1)</f>
        <v>0</v>
      </c>
      <c r="H562" s="4">
        <f t="shared" si="62"/>
        <v>0</v>
      </c>
      <c r="I562" s="4">
        <f t="shared" si="63"/>
        <v>0</v>
      </c>
      <c r="J562" s="4" t="b">
        <f>SQRT(F562)&lt;B517</f>
        <v>0</v>
      </c>
      <c r="K562" s="4">
        <f t="shared" si="65"/>
        <v>0</v>
      </c>
      <c r="L562" s="1">
        <f t="shared" si="64"/>
        <v>124</v>
      </c>
    </row>
    <row r="563" spans="1:12" x14ac:dyDescent="0.3">
      <c r="A563" s="4">
        <v>43</v>
      </c>
      <c r="B563" s="4">
        <f t="shared" si="59"/>
        <v>1.5353981633974483</v>
      </c>
      <c r="C563" s="4">
        <f t="shared" si="60"/>
        <v>1.25</v>
      </c>
      <c r="D563" s="4">
        <f>B563-A516</f>
        <v>4.2993815418065484</v>
      </c>
      <c r="E563" s="4">
        <f>C563-B516</f>
        <v>0.99199999999999999</v>
      </c>
      <c r="F563" s="4">
        <f t="shared" si="61"/>
        <v>19.468745642026853</v>
      </c>
      <c r="G563" s="4">
        <f>IF(F563&gt;A517, 0, 1)</f>
        <v>0</v>
      </c>
      <c r="H563" s="4">
        <f t="shared" si="62"/>
        <v>0</v>
      </c>
      <c r="I563" s="4">
        <f t="shared" si="63"/>
        <v>0</v>
      </c>
      <c r="J563" s="4" t="b">
        <f>SQRT(F563)&lt;B517</f>
        <v>0</v>
      </c>
      <c r="K563" s="4">
        <f t="shared" si="65"/>
        <v>0</v>
      </c>
      <c r="L563" s="1">
        <f t="shared" si="64"/>
        <v>131</v>
      </c>
    </row>
    <row r="564" spans="1:12" x14ac:dyDescent="0.3">
      <c r="A564" s="4">
        <v>44</v>
      </c>
      <c r="B564" s="4">
        <f t="shared" si="59"/>
        <v>1.7853981633974483</v>
      </c>
      <c r="C564" s="4">
        <f t="shared" si="60"/>
        <v>1.25</v>
      </c>
      <c r="D564" s="4">
        <f>B564-A516</f>
        <v>4.5493815418065484</v>
      </c>
      <c r="E564" s="4">
        <f>C564-B516</f>
        <v>0.99199999999999999</v>
      </c>
      <c r="F564" s="4">
        <f t="shared" si="61"/>
        <v>21.680936412930127</v>
      </c>
      <c r="G564" s="4">
        <f>IF(F564&gt;A517, 0, 1)</f>
        <v>0</v>
      </c>
      <c r="H564" s="4">
        <f t="shared" si="62"/>
        <v>0</v>
      </c>
      <c r="I564" s="4">
        <f t="shared" si="63"/>
        <v>0</v>
      </c>
      <c r="J564" s="4" t="b">
        <f>SQRT(F564)&lt;B517</f>
        <v>0</v>
      </c>
      <c r="K564" s="4">
        <f t="shared" si="65"/>
        <v>0</v>
      </c>
      <c r="L564" s="1">
        <f t="shared" si="64"/>
        <v>133</v>
      </c>
    </row>
    <row r="565" spans="1:12" x14ac:dyDescent="0.3">
      <c r="A565" s="4">
        <v>45</v>
      </c>
      <c r="B565" s="4">
        <f t="shared" si="59"/>
        <v>2.0353981633974483</v>
      </c>
      <c r="C565" s="4">
        <f t="shared" si="60"/>
        <v>1.25</v>
      </c>
      <c r="D565" s="4">
        <f>B565-A516</f>
        <v>4.7993815418065484</v>
      </c>
      <c r="E565" s="4">
        <f>C565-B516</f>
        <v>0.99199999999999999</v>
      </c>
      <c r="F565" s="4">
        <f t="shared" si="61"/>
        <v>24.018127183833403</v>
      </c>
      <c r="G565" s="4">
        <f>IF(F565&gt;A517, 0, 1)</f>
        <v>0</v>
      </c>
      <c r="H565" s="4">
        <f t="shared" si="62"/>
        <v>0</v>
      </c>
      <c r="I565" s="4">
        <f t="shared" si="63"/>
        <v>0</v>
      </c>
      <c r="J565" s="4" t="b">
        <f>SQRT(F565)&lt;B517</f>
        <v>0</v>
      </c>
      <c r="K565" s="4">
        <f t="shared" si="65"/>
        <v>0</v>
      </c>
      <c r="L565" s="1">
        <f t="shared" si="64"/>
        <v>135</v>
      </c>
    </row>
    <row r="566" spans="1:12" x14ac:dyDescent="0.3">
      <c r="A566" s="4">
        <v>46</v>
      </c>
      <c r="B566" s="4">
        <f t="shared" si="59"/>
        <v>-0.49097335529232555</v>
      </c>
      <c r="C566" s="4">
        <f t="shared" si="60"/>
        <v>0.64</v>
      </c>
      <c r="D566" s="4">
        <f>B566-A516</f>
        <v>2.2730100231167745</v>
      </c>
      <c r="E566" s="4">
        <f>C566-B516</f>
        <v>0.38200000000000001</v>
      </c>
      <c r="F566" s="4">
        <f t="shared" si="61"/>
        <v>5.31249856518932</v>
      </c>
      <c r="G566" s="4">
        <f>IF(F566&gt;A517, 0, 1)</f>
        <v>0</v>
      </c>
      <c r="H566" s="4">
        <f t="shared" si="62"/>
        <v>0</v>
      </c>
      <c r="I566" s="4">
        <f t="shared" si="63"/>
        <v>0</v>
      </c>
      <c r="J566" s="4" t="b">
        <f>SQRT(F566)&lt;B517</f>
        <v>0</v>
      </c>
      <c r="K566" s="4">
        <f t="shared" si="65"/>
        <v>0</v>
      </c>
      <c r="L566" s="1">
        <f t="shared" si="64"/>
        <v>72</v>
      </c>
    </row>
    <row r="567" spans="1:12" x14ac:dyDescent="0.3">
      <c r="A567" s="4">
        <v>47</v>
      </c>
      <c r="B567" s="4">
        <f t="shared" si="59"/>
        <v>-0.13097335529232557</v>
      </c>
      <c r="C567" s="4">
        <f t="shared" si="60"/>
        <v>0.64</v>
      </c>
      <c r="D567" s="4">
        <f>B567-A516</f>
        <v>2.6330100231167748</v>
      </c>
      <c r="E567" s="4">
        <f>C567-B516</f>
        <v>0.38200000000000001</v>
      </c>
      <c r="F567" s="4">
        <f t="shared" si="61"/>
        <v>7.0786657818333989</v>
      </c>
      <c r="G567" s="4">
        <f>IF(F567&gt;A517, 0, 1)</f>
        <v>0</v>
      </c>
      <c r="H567" s="4">
        <f t="shared" si="62"/>
        <v>0</v>
      </c>
      <c r="I567" s="4">
        <f t="shared" si="63"/>
        <v>0</v>
      </c>
      <c r="J567" s="4" t="b">
        <f>SQRT(F567)&lt;B517</f>
        <v>0</v>
      </c>
      <c r="K567" s="4">
        <f t="shared" si="65"/>
        <v>0</v>
      </c>
      <c r="L567" s="1">
        <f t="shared" si="64"/>
        <v>73</v>
      </c>
    </row>
    <row r="568" spans="1:12" x14ac:dyDescent="0.3">
      <c r="A568" s="4">
        <v>48</v>
      </c>
      <c r="B568" s="4">
        <f t="shared" si="59"/>
        <v>0.22902664470767431</v>
      </c>
      <c r="C568" s="4">
        <f t="shared" si="60"/>
        <v>0.64</v>
      </c>
      <c r="D568" s="4">
        <f>B568-A516</f>
        <v>2.9930100231167742</v>
      </c>
      <c r="E568" s="4">
        <f>C568-B516</f>
        <v>0.38200000000000001</v>
      </c>
      <c r="F568" s="4">
        <f t="shared" si="61"/>
        <v>9.104032998477475</v>
      </c>
      <c r="G568" s="4">
        <f>IF(F568&gt;A517, 0, 1)</f>
        <v>0</v>
      </c>
      <c r="H568" s="4">
        <f t="shared" si="62"/>
        <v>0</v>
      </c>
      <c r="I568" s="4">
        <f t="shared" si="63"/>
        <v>0</v>
      </c>
      <c r="J568" s="4" t="b">
        <f>SQRT(F568)&lt;B517</f>
        <v>0</v>
      </c>
      <c r="K568" s="4">
        <f t="shared" si="65"/>
        <v>0</v>
      </c>
      <c r="L568" s="1">
        <f t="shared" si="64"/>
        <v>77</v>
      </c>
    </row>
    <row r="569" spans="1:12" x14ac:dyDescent="0.3">
      <c r="A569" s="4">
        <v>49</v>
      </c>
      <c r="B569" s="4">
        <f t="shared" si="59"/>
        <v>0.64</v>
      </c>
      <c r="C569" s="4">
        <f t="shared" si="60"/>
        <v>1</v>
      </c>
      <c r="D569" s="4">
        <f>B569-A516</f>
        <v>3.4039833784091003</v>
      </c>
      <c r="E569" s="4">
        <f>C569-B516</f>
        <v>0.74199999999999999</v>
      </c>
      <c r="F569" s="4">
        <f t="shared" si="61"/>
        <v>12.137666840485432</v>
      </c>
      <c r="G569" s="4">
        <f>IF(F569&gt;A517, 0, 1)</f>
        <v>0</v>
      </c>
      <c r="H569" s="4">
        <f t="shared" si="62"/>
        <v>0</v>
      </c>
      <c r="I569" s="4">
        <f t="shared" si="63"/>
        <v>0</v>
      </c>
      <c r="J569" s="4" t="b">
        <f>SQRT(F569)&lt;B517</f>
        <v>0</v>
      </c>
      <c r="K569" s="4">
        <f t="shared" si="65"/>
        <v>0</v>
      </c>
      <c r="L569" s="1">
        <f t="shared" si="64"/>
        <v>85</v>
      </c>
    </row>
    <row r="570" spans="1:12" x14ac:dyDescent="0.3">
      <c r="A570" s="4">
        <v>50</v>
      </c>
      <c r="B570" s="4">
        <f t="shared" si="59"/>
        <v>1</v>
      </c>
      <c r="C570" s="4">
        <f t="shared" si="60"/>
        <v>1</v>
      </c>
      <c r="D570" s="4">
        <f>B570-A516</f>
        <v>3.7639833784091001</v>
      </c>
      <c r="E570" s="4">
        <f>C570-B516</f>
        <v>0.74199999999999999</v>
      </c>
      <c r="F570" s="4">
        <f t="shared" si="61"/>
        <v>14.718134872939983</v>
      </c>
      <c r="G570" s="4">
        <f>IF(F570&gt;A517, 0, 1)</f>
        <v>0</v>
      </c>
      <c r="H570" s="4">
        <f t="shared" si="62"/>
        <v>0</v>
      </c>
      <c r="I570" s="4">
        <f t="shared" si="63"/>
        <v>0</v>
      </c>
      <c r="J570" s="4" t="b">
        <f>SQRT(F570)&lt;B517</f>
        <v>0</v>
      </c>
      <c r="K570" s="4">
        <f t="shared" si="65"/>
        <v>0</v>
      </c>
      <c r="L570" s="1">
        <f t="shared" si="64"/>
        <v>99</v>
      </c>
    </row>
    <row r="571" spans="1:12" x14ac:dyDescent="0.3">
      <c r="A571" s="4">
        <v>51</v>
      </c>
      <c r="B571" s="4">
        <f t="shared" si="59"/>
        <v>1.3599999999999999</v>
      </c>
      <c r="C571" s="4">
        <f t="shared" si="60"/>
        <v>1</v>
      </c>
      <c r="D571" s="4">
        <f>B571-A516</f>
        <v>4.1239833784091005</v>
      </c>
      <c r="E571" s="4">
        <f>C571-B516</f>
        <v>0.74199999999999999</v>
      </c>
      <c r="F571" s="4">
        <f t="shared" si="61"/>
        <v>17.557802905394539</v>
      </c>
      <c r="G571" s="4">
        <f>IF(F571&gt;A517, 0, 1)</f>
        <v>0</v>
      </c>
      <c r="H571" s="4">
        <f t="shared" si="62"/>
        <v>0</v>
      </c>
      <c r="I571" s="4">
        <f t="shared" si="63"/>
        <v>0</v>
      </c>
      <c r="J571" s="4" t="b">
        <f>SQRT(F571)&lt;B517</f>
        <v>0</v>
      </c>
      <c r="K571" s="4">
        <f t="shared" si="65"/>
        <v>0</v>
      </c>
      <c r="L571" s="1">
        <f t="shared" si="64"/>
        <v>126</v>
      </c>
    </row>
    <row r="572" spans="1:12" x14ac:dyDescent="0.3">
      <c r="A572" s="4">
        <v>52</v>
      </c>
      <c r="B572" s="4">
        <f t="shared" si="59"/>
        <v>1.7709733552923255</v>
      </c>
      <c r="C572" s="4">
        <f t="shared" si="60"/>
        <v>1.3599999999999999</v>
      </c>
      <c r="D572" s="4">
        <f>B572-A516</f>
        <v>4.534956733701426</v>
      </c>
      <c r="E572" s="4">
        <f>C572-B516</f>
        <v>1.1019999999999999</v>
      </c>
      <c r="F572" s="4">
        <f t="shared" si="61"/>
        <v>21.780236576543906</v>
      </c>
      <c r="G572" s="4">
        <f>IF(F572&gt;A517, 0, 1)</f>
        <v>0</v>
      </c>
      <c r="H572" s="4">
        <f t="shared" si="62"/>
        <v>0</v>
      </c>
      <c r="I572" s="4">
        <f t="shared" si="63"/>
        <v>0</v>
      </c>
      <c r="J572" s="4" t="b">
        <f>SQRT(F572)&lt;B517</f>
        <v>0</v>
      </c>
      <c r="K572" s="4">
        <f t="shared" si="65"/>
        <v>0</v>
      </c>
      <c r="L572" s="1">
        <f t="shared" si="64"/>
        <v>134</v>
      </c>
    </row>
    <row r="573" spans="1:12" x14ac:dyDescent="0.3">
      <c r="A573" s="4">
        <v>53</v>
      </c>
      <c r="B573" s="4">
        <f t="shared" si="59"/>
        <v>2.1309733552923253</v>
      </c>
      <c r="C573" s="4">
        <f t="shared" si="60"/>
        <v>1.3599999999999999</v>
      </c>
      <c r="D573" s="4">
        <f>B573-A516</f>
        <v>4.8949567337014255</v>
      </c>
      <c r="E573" s="4">
        <f>C573-B516</f>
        <v>1.1019999999999999</v>
      </c>
      <c r="F573" s="4">
        <f t="shared" si="61"/>
        <v>25.175005424808926</v>
      </c>
      <c r="G573" s="4">
        <f>IF(F573&gt;A517, 0, 1)</f>
        <v>0</v>
      </c>
      <c r="H573" s="4">
        <f t="shared" si="62"/>
        <v>0</v>
      </c>
      <c r="I573" s="4">
        <f t="shared" si="63"/>
        <v>0</v>
      </c>
      <c r="J573" s="4" t="b">
        <f>SQRT(F573)&lt;B517</f>
        <v>0</v>
      </c>
      <c r="K573" s="4">
        <f t="shared" si="65"/>
        <v>0</v>
      </c>
      <c r="L573" s="1">
        <f t="shared" si="64"/>
        <v>137</v>
      </c>
    </row>
    <row r="574" spans="1:12" x14ac:dyDescent="0.3">
      <c r="A574" s="4">
        <v>54</v>
      </c>
      <c r="B574" s="4">
        <f t="shared" si="59"/>
        <v>2.4909733552923257</v>
      </c>
      <c r="C574" s="4">
        <f t="shared" si="60"/>
        <v>1.3599999999999999</v>
      </c>
      <c r="D574" s="4">
        <f>B574-A516</f>
        <v>5.2549567337014258</v>
      </c>
      <c r="E574" s="4">
        <f>C574-B516</f>
        <v>1.1019999999999999</v>
      </c>
      <c r="F574" s="4">
        <f t="shared" si="61"/>
        <v>28.828974273073957</v>
      </c>
      <c r="G574" s="4">
        <f>IF(F574&gt;A517, 0, 1)</f>
        <v>0</v>
      </c>
      <c r="H574" s="4">
        <f t="shared" si="62"/>
        <v>0</v>
      </c>
      <c r="I574" s="4">
        <f t="shared" si="63"/>
        <v>0</v>
      </c>
      <c r="J574" s="4" t="b">
        <f>SQRT(F574)&lt;B517</f>
        <v>0</v>
      </c>
      <c r="K574" s="4">
        <f t="shared" si="65"/>
        <v>0</v>
      </c>
      <c r="L574" s="1">
        <f t="shared" si="64"/>
        <v>138</v>
      </c>
    </row>
    <row r="575" spans="1:12" x14ac:dyDescent="0.3">
      <c r="A575" s="4">
        <v>55</v>
      </c>
      <c r="B575" s="4">
        <f t="shared" si="59"/>
        <v>-1.0293804002589986</v>
      </c>
      <c r="C575" s="4">
        <f t="shared" si="60"/>
        <v>0.51</v>
      </c>
      <c r="D575" s="4">
        <f>B575-A516</f>
        <v>1.7346029781501016</v>
      </c>
      <c r="E575" s="4">
        <f>C575-B516</f>
        <v>0.252</v>
      </c>
      <c r="F575" s="4">
        <f t="shared" si="61"/>
        <v>3.0723514918072019</v>
      </c>
      <c r="G575" s="4">
        <f>IF(F575&gt;A517, 0, 1)</f>
        <v>0</v>
      </c>
      <c r="H575" s="4">
        <f t="shared" si="62"/>
        <v>0</v>
      </c>
      <c r="I575" s="4">
        <f t="shared" si="63"/>
        <v>0</v>
      </c>
      <c r="J575" s="4" t="b">
        <f>SQRT(F575)&lt;B517</f>
        <v>0</v>
      </c>
      <c r="K575" s="4">
        <f t="shared" si="65"/>
        <v>0</v>
      </c>
      <c r="L575" s="1">
        <f t="shared" si="64"/>
        <v>65</v>
      </c>
    </row>
    <row r="576" spans="1:12" x14ac:dyDescent="0.3">
      <c r="A576" s="4">
        <v>56</v>
      </c>
      <c r="B576" s="4">
        <f t="shared" si="59"/>
        <v>-0.53938040025899858</v>
      </c>
      <c r="C576" s="4">
        <f t="shared" si="60"/>
        <v>0.51</v>
      </c>
      <c r="D576" s="4">
        <f>B576-A516</f>
        <v>2.2246029781501013</v>
      </c>
      <c r="E576" s="4">
        <f>C576-B516</f>
        <v>0.252</v>
      </c>
      <c r="F576" s="4">
        <f t="shared" si="61"/>
        <v>5.0123624103943003</v>
      </c>
      <c r="G576" s="4">
        <f>IF(F576&gt;A517, 0, 1)</f>
        <v>0</v>
      </c>
      <c r="H576" s="4">
        <f t="shared" si="62"/>
        <v>0</v>
      </c>
      <c r="I576" s="4">
        <f t="shared" si="63"/>
        <v>0</v>
      </c>
      <c r="J576" s="4" t="b">
        <f>SQRT(F576)&lt;B517</f>
        <v>0</v>
      </c>
      <c r="K576" s="4">
        <f t="shared" si="65"/>
        <v>0</v>
      </c>
      <c r="L576" s="1">
        <f t="shared" si="64"/>
        <v>71</v>
      </c>
    </row>
    <row r="577" spans="1:12" x14ac:dyDescent="0.3">
      <c r="A577" s="4">
        <v>57</v>
      </c>
      <c r="B577" s="4">
        <f t="shared" si="59"/>
        <v>-4.9380400258998591E-2</v>
      </c>
      <c r="C577" s="4">
        <f t="shared" si="60"/>
        <v>0.51</v>
      </c>
      <c r="D577" s="4">
        <f>B577-A516</f>
        <v>2.7146029781501015</v>
      </c>
      <c r="E577" s="4">
        <f>C577-B516</f>
        <v>0.252</v>
      </c>
      <c r="F577" s="4">
        <f t="shared" si="61"/>
        <v>7.4325733289814009</v>
      </c>
      <c r="G577" s="4">
        <f>IF(F577&gt;A517, 0, 1)</f>
        <v>0</v>
      </c>
      <c r="H577" s="4">
        <f t="shared" si="62"/>
        <v>0</v>
      </c>
      <c r="I577" s="4">
        <f t="shared" si="63"/>
        <v>0</v>
      </c>
      <c r="J577" s="4" t="b">
        <f>SQRT(F577)&lt;B517</f>
        <v>0</v>
      </c>
      <c r="K577" s="4">
        <f t="shared" si="65"/>
        <v>0</v>
      </c>
      <c r="L577" s="1">
        <f t="shared" si="64"/>
        <v>75</v>
      </c>
    </row>
    <row r="578" spans="1:12" x14ac:dyDescent="0.3">
      <c r="A578" s="4">
        <v>58</v>
      </c>
      <c r="B578" s="4">
        <f t="shared" si="59"/>
        <v>0.51</v>
      </c>
      <c r="C578" s="4">
        <f t="shared" si="60"/>
        <v>1</v>
      </c>
      <c r="D578" s="4">
        <f>B578-A516</f>
        <v>3.2739833784090999</v>
      </c>
      <c r="E578" s="4">
        <f>C578-B516</f>
        <v>0.74199999999999999</v>
      </c>
      <c r="F578" s="4">
        <f t="shared" si="61"/>
        <v>11.269531162099064</v>
      </c>
      <c r="G578" s="4">
        <f>IF(F578&gt;A517, 0, 1)</f>
        <v>0</v>
      </c>
      <c r="H578" s="4">
        <f t="shared" si="62"/>
        <v>0</v>
      </c>
      <c r="I578" s="4">
        <f t="shared" si="63"/>
        <v>0</v>
      </c>
      <c r="J578" s="4" t="b">
        <f>SQRT(F578)&lt;B517</f>
        <v>0</v>
      </c>
      <c r="K578" s="4">
        <f t="shared" si="65"/>
        <v>0</v>
      </c>
      <c r="L578" s="1">
        <f t="shared" si="64"/>
        <v>82</v>
      </c>
    </row>
    <row r="579" spans="1:12" x14ac:dyDescent="0.3">
      <c r="A579" s="4">
        <v>59</v>
      </c>
      <c r="B579" s="4">
        <f t="shared" si="59"/>
        <v>1</v>
      </c>
      <c r="C579" s="4">
        <f t="shared" si="60"/>
        <v>1</v>
      </c>
      <c r="D579" s="4">
        <f>B579-A516</f>
        <v>3.7639833784091001</v>
      </c>
      <c r="E579" s="4">
        <f>C579-B516</f>
        <v>0.74199999999999999</v>
      </c>
      <c r="F579" s="4">
        <f t="shared" si="61"/>
        <v>14.718134872939983</v>
      </c>
      <c r="G579" s="4">
        <f>IF(F579&gt;A517, 0, 1)</f>
        <v>0</v>
      </c>
      <c r="H579" s="4">
        <f t="shared" si="62"/>
        <v>0</v>
      </c>
      <c r="I579" s="4">
        <f t="shared" si="63"/>
        <v>0</v>
      </c>
      <c r="J579" s="4" t="b">
        <f>SQRT(F579)&lt;B517</f>
        <v>0</v>
      </c>
      <c r="K579" s="4">
        <f t="shared" si="65"/>
        <v>0</v>
      </c>
      <c r="L579" s="1">
        <f t="shared" si="64"/>
        <v>99</v>
      </c>
    </row>
    <row r="580" spans="1:12" x14ac:dyDescent="0.3">
      <c r="A580" s="4">
        <v>60</v>
      </c>
      <c r="B580" s="4">
        <f t="shared" si="59"/>
        <v>1.49</v>
      </c>
      <c r="C580" s="4">
        <f t="shared" si="60"/>
        <v>1</v>
      </c>
      <c r="D580" s="4">
        <f>B580-A516</f>
        <v>4.2539833784091003</v>
      </c>
      <c r="E580" s="4">
        <f>C580-B516</f>
        <v>0.74199999999999999</v>
      </c>
      <c r="F580" s="4">
        <f t="shared" si="61"/>
        <v>18.646938583780905</v>
      </c>
      <c r="G580" s="4">
        <f>IF(F580&gt;A517, 0, 1)</f>
        <v>0</v>
      </c>
      <c r="H580" s="4">
        <f t="shared" si="62"/>
        <v>0</v>
      </c>
      <c r="I580" s="4">
        <f t="shared" si="63"/>
        <v>0</v>
      </c>
      <c r="J580" s="4" t="b">
        <f>SQRT(F580)&lt;B517</f>
        <v>0</v>
      </c>
      <c r="K580" s="4">
        <f t="shared" si="65"/>
        <v>0</v>
      </c>
      <c r="L580" s="1">
        <f t="shared" si="64"/>
        <v>129</v>
      </c>
    </row>
    <row r="581" spans="1:12" x14ac:dyDescent="0.3">
      <c r="A581" s="4">
        <v>61</v>
      </c>
      <c r="B581" s="4">
        <f t="shared" si="59"/>
        <v>2.0493804002589986</v>
      </c>
      <c r="C581" s="4">
        <f t="shared" si="60"/>
        <v>1.49</v>
      </c>
      <c r="D581" s="4">
        <f>B581-A516</f>
        <v>4.8133637786680987</v>
      </c>
      <c r="E581" s="4">
        <f>C581-B516</f>
        <v>1.232</v>
      </c>
      <c r="F581" s="4">
        <f t="shared" si="61"/>
        <v>24.686294865794039</v>
      </c>
      <c r="G581" s="4">
        <f>IF(F581&gt;A517, 0, 1)</f>
        <v>0</v>
      </c>
      <c r="H581" s="4">
        <f t="shared" si="62"/>
        <v>0</v>
      </c>
      <c r="I581" s="4">
        <f t="shared" si="63"/>
        <v>0</v>
      </c>
      <c r="J581" s="4" t="b">
        <f>SQRT(F581)&lt;B517</f>
        <v>0</v>
      </c>
      <c r="K581" s="4">
        <f t="shared" si="65"/>
        <v>0</v>
      </c>
      <c r="L581" s="1">
        <f t="shared" si="64"/>
        <v>136</v>
      </c>
    </row>
    <row r="582" spans="1:12" x14ac:dyDescent="0.3">
      <c r="A582" s="4">
        <v>62</v>
      </c>
      <c r="B582" s="4">
        <f t="shared" si="59"/>
        <v>2.5393804002589988</v>
      </c>
      <c r="C582" s="4">
        <f t="shared" si="60"/>
        <v>1.49</v>
      </c>
      <c r="D582" s="4">
        <f>B582-A516</f>
        <v>5.3033637786680989</v>
      </c>
      <c r="E582" s="4">
        <f>C582-B516</f>
        <v>1.232</v>
      </c>
      <c r="F582" s="4">
        <f t="shared" si="61"/>
        <v>29.643491368888778</v>
      </c>
      <c r="G582" s="4">
        <f>IF(F582&gt;A517, 0, 1)</f>
        <v>0</v>
      </c>
      <c r="H582" s="4">
        <f t="shared" si="62"/>
        <v>0</v>
      </c>
      <c r="I582" s="4">
        <f t="shared" si="63"/>
        <v>0</v>
      </c>
      <c r="J582" s="4" t="b">
        <f>SQRT(F582)&lt;B517</f>
        <v>0</v>
      </c>
      <c r="K582" s="4">
        <f t="shared" si="65"/>
        <v>0</v>
      </c>
      <c r="L582" s="1">
        <f t="shared" si="64"/>
        <v>139</v>
      </c>
    </row>
    <row r="583" spans="1:12" x14ac:dyDescent="0.3">
      <c r="A583" s="4">
        <v>63</v>
      </c>
      <c r="B583" s="4">
        <f t="shared" si="59"/>
        <v>3.0293804002589986</v>
      </c>
      <c r="C583" s="4">
        <f t="shared" si="60"/>
        <v>1.49</v>
      </c>
      <c r="D583" s="4">
        <f>B583-A516</f>
        <v>5.7933637786680983</v>
      </c>
      <c r="E583" s="4">
        <f>C583-B516</f>
        <v>1.232</v>
      </c>
      <c r="F583" s="4">
        <f t="shared" si="61"/>
        <v>35.080887871983506</v>
      </c>
      <c r="G583" s="4">
        <f>IF(F583&gt;A517, 0, 1)</f>
        <v>0</v>
      </c>
      <c r="H583" s="4">
        <f t="shared" si="62"/>
        <v>0</v>
      </c>
      <c r="I583" s="4">
        <f t="shared" si="63"/>
        <v>0</v>
      </c>
      <c r="J583" s="4" t="b">
        <f>SQRT(F583)&lt;B517</f>
        <v>0</v>
      </c>
      <c r="K583" s="4">
        <f t="shared" si="65"/>
        <v>0</v>
      </c>
      <c r="L583" s="1">
        <f t="shared" si="64"/>
        <v>140</v>
      </c>
    </row>
    <row r="584" spans="1:12" x14ac:dyDescent="0.3">
      <c r="A584" s="4">
        <v>64</v>
      </c>
      <c r="B584" s="4">
        <f t="shared" si="59"/>
        <v>1.0449999999999999</v>
      </c>
      <c r="C584" s="4">
        <f t="shared" si="60"/>
        <v>1</v>
      </c>
      <c r="D584" s="4">
        <f>B584-A516</f>
        <v>3.8089833784091001</v>
      </c>
      <c r="E584" s="4">
        <f>C584-B516</f>
        <v>0.74199999999999999</v>
      </c>
      <c r="F584" s="4">
        <f t="shared" si="61"/>
        <v>15.058918376996802</v>
      </c>
      <c r="G584" s="4">
        <f>IF(F584&gt;A517, 0, 1)</f>
        <v>0</v>
      </c>
      <c r="H584" s="4">
        <f t="shared" si="62"/>
        <v>0</v>
      </c>
      <c r="I584" s="4">
        <f t="shared" si="63"/>
        <v>0</v>
      </c>
      <c r="J584" s="4" t="b">
        <f>SQRT(F584)&lt;B517</f>
        <v>0</v>
      </c>
      <c r="K584" s="4">
        <f t="shared" ref="K584:K615" si="66">IF(G584=G436,0,1)</f>
        <v>0</v>
      </c>
      <c r="L584" s="1">
        <f t="shared" si="64"/>
        <v>112</v>
      </c>
    </row>
    <row r="585" spans="1:12" x14ac:dyDescent="0.3">
      <c r="A585" s="4">
        <v>65</v>
      </c>
      <c r="B585" s="4">
        <f t="shared" ref="B585:B648" si="67">INDEX(A$77:A$216,A585+1)</f>
        <v>1.0900000000000001</v>
      </c>
      <c r="C585" s="4">
        <f t="shared" ref="C585:C648" si="68">INDEX(B$77:B$216,A585+1)</f>
        <v>1</v>
      </c>
      <c r="D585" s="4">
        <f>B585-A516</f>
        <v>3.8539833784091</v>
      </c>
      <c r="E585" s="4">
        <f>C585-B516</f>
        <v>0.74199999999999999</v>
      </c>
      <c r="F585" s="4">
        <f t="shared" ref="F585:F648" si="69">SUMPRODUCT(D585:E585,D585:E585)</f>
        <v>15.403751881053619</v>
      </c>
      <c r="G585" s="4">
        <f>IF(F585&gt;A517, 0, 1)</f>
        <v>0</v>
      </c>
      <c r="H585" s="4">
        <f t="shared" ref="H585:H648" si="70">G585*B585</f>
        <v>0</v>
      </c>
      <c r="I585" s="4">
        <f t="shared" ref="I585:I648" si="71">G585*C585</f>
        <v>0</v>
      </c>
      <c r="J585" s="4" t="b">
        <f>SQRT(F585)&lt;B517</f>
        <v>0</v>
      </c>
      <c r="K585" s="4">
        <f t="shared" si="66"/>
        <v>0</v>
      </c>
      <c r="L585" s="1">
        <f t="shared" ref="L585:L648" si="72">RANK(F585,F$520:F$659,1)</f>
        <v>114</v>
      </c>
    </row>
    <row r="586" spans="1:12" x14ac:dyDescent="0.3">
      <c r="A586" s="4">
        <v>66</v>
      </c>
      <c r="B586" s="4">
        <f t="shared" si="67"/>
        <v>1.0513716694115407</v>
      </c>
      <c r="C586" s="4">
        <f t="shared" si="68"/>
        <v>1.0449999999999999</v>
      </c>
      <c r="D586" s="4">
        <f>B586-A516</f>
        <v>3.8153550478206411</v>
      </c>
      <c r="E586" s="4">
        <f>C586-B516</f>
        <v>0.78699999999999992</v>
      </c>
      <c r="F586" s="4">
        <f t="shared" si="69"/>
        <v>15.176303140930447</v>
      </c>
      <c r="G586" s="4">
        <f>IF(F586&gt;A517, 0, 1)</f>
        <v>0</v>
      </c>
      <c r="H586" s="4">
        <f t="shared" si="70"/>
        <v>0</v>
      </c>
      <c r="I586" s="4">
        <f t="shared" si="71"/>
        <v>0</v>
      </c>
      <c r="J586" s="4" t="b">
        <f>SQRT(F586)&lt;B517</f>
        <v>0</v>
      </c>
      <c r="K586" s="4">
        <f t="shared" si="66"/>
        <v>0</v>
      </c>
      <c r="L586" s="1">
        <f t="shared" si="72"/>
        <v>113</v>
      </c>
    </row>
    <row r="587" spans="1:12" x14ac:dyDescent="0.3">
      <c r="A587" s="4">
        <v>67</v>
      </c>
      <c r="B587" s="4">
        <f t="shared" si="67"/>
        <v>1.0963716694115406</v>
      </c>
      <c r="C587" s="4">
        <f t="shared" si="68"/>
        <v>1.0449999999999999</v>
      </c>
      <c r="D587" s="4">
        <f>B587-A516</f>
        <v>3.860355047820641</v>
      </c>
      <c r="E587" s="4">
        <f>C587-B516</f>
        <v>0.78699999999999992</v>
      </c>
      <c r="F587" s="4">
        <f t="shared" si="69"/>
        <v>15.521710095234305</v>
      </c>
      <c r="G587" s="4">
        <f>IF(F587&gt;A517, 0, 1)</f>
        <v>0</v>
      </c>
      <c r="H587" s="4">
        <f t="shared" si="70"/>
        <v>0</v>
      </c>
      <c r="I587" s="4">
        <f t="shared" si="71"/>
        <v>0</v>
      </c>
      <c r="J587" s="4" t="b">
        <f>SQRT(F587)&lt;B517</f>
        <v>0</v>
      </c>
      <c r="K587" s="4">
        <f t="shared" si="66"/>
        <v>0</v>
      </c>
      <c r="L587" s="1">
        <f t="shared" si="72"/>
        <v>117</v>
      </c>
    </row>
    <row r="588" spans="1:12" x14ac:dyDescent="0.3">
      <c r="A588" s="4">
        <v>68</v>
      </c>
      <c r="B588" s="4">
        <f t="shared" si="67"/>
        <v>1.1413716694115408</v>
      </c>
      <c r="C588" s="4">
        <f t="shared" si="68"/>
        <v>1.0449999999999999</v>
      </c>
      <c r="D588" s="4">
        <f>B588-A516</f>
        <v>3.9053550478206409</v>
      </c>
      <c r="E588" s="4">
        <f>C588-B516</f>
        <v>0.78699999999999992</v>
      </c>
      <c r="F588" s="4">
        <f t="shared" si="69"/>
        <v>15.871167049538162</v>
      </c>
      <c r="G588" s="4">
        <f>IF(F588&gt;A517, 0, 1)</f>
        <v>0</v>
      </c>
      <c r="H588" s="4">
        <f t="shared" si="70"/>
        <v>0</v>
      </c>
      <c r="I588" s="4">
        <f t="shared" si="71"/>
        <v>0</v>
      </c>
      <c r="J588" s="4" t="b">
        <f>SQRT(F588)&lt;B517</f>
        <v>0</v>
      </c>
      <c r="K588" s="4">
        <f t="shared" si="66"/>
        <v>0</v>
      </c>
      <c r="L588" s="1">
        <f t="shared" si="72"/>
        <v>119</v>
      </c>
    </row>
    <row r="589" spans="1:12" x14ac:dyDescent="0.3">
      <c r="A589" s="4">
        <v>69</v>
      </c>
      <c r="B589" s="4">
        <f t="shared" si="67"/>
        <v>1.1863716694115407</v>
      </c>
      <c r="C589" s="4">
        <f t="shared" si="68"/>
        <v>1.0449999999999999</v>
      </c>
      <c r="D589" s="4">
        <f>B589-A516</f>
        <v>3.9503550478206408</v>
      </c>
      <c r="E589" s="4">
        <f>C589-B516</f>
        <v>0.78699999999999992</v>
      </c>
      <c r="F589" s="4">
        <f t="shared" si="69"/>
        <v>16.224674003842019</v>
      </c>
      <c r="G589" s="4">
        <f>IF(F589&gt;A517, 0, 1)</f>
        <v>0</v>
      </c>
      <c r="H589" s="4">
        <f t="shared" si="70"/>
        <v>0</v>
      </c>
      <c r="I589" s="4">
        <f t="shared" si="71"/>
        <v>0</v>
      </c>
      <c r="J589" s="4" t="b">
        <f>SQRT(F589)&lt;B517</f>
        <v>0</v>
      </c>
      <c r="K589" s="4">
        <f t="shared" si="66"/>
        <v>0</v>
      </c>
      <c r="L589" s="1">
        <f t="shared" si="72"/>
        <v>122</v>
      </c>
    </row>
    <row r="590" spans="1:12" x14ac:dyDescent="0.3">
      <c r="A590" s="4">
        <v>70</v>
      </c>
      <c r="B590" s="4">
        <f t="shared" si="67"/>
        <v>-2</v>
      </c>
      <c r="C590" s="4">
        <f t="shared" si="68"/>
        <v>0</v>
      </c>
      <c r="D590" s="4">
        <f>B590-A516</f>
        <v>0.76398337840910013</v>
      </c>
      <c r="E590" s="4">
        <f>C590-B516</f>
        <v>-0.25800000000000001</v>
      </c>
      <c r="F590" s="4">
        <f t="shared" si="69"/>
        <v>0.65023460248538223</v>
      </c>
      <c r="G590" s="4">
        <f>IF(F590&gt;A517, 0, 1)</f>
        <v>1</v>
      </c>
      <c r="H590" s="4">
        <f t="shared" si="70"/>
        <v>-2</v>
      </c>
      <c r="I590" s="4">
        <f t="shared" si="71"/>
        <v>0</v>
      </c>
      <c r="J590" s="4" t="b">
        <f>SQRT(F590)&lt;B517</f>
        <v>0</v>
      </c>
      <c r="K590" s="4">
        <f t="shared" si="66"/>
        <v>1</v>
      </c>
      <c r="L590" s="1">
        <f t="shared" si="72"/>
        <v>32</v>
      </c>
    </row>
    <row r="591" spans="1:12" x14ac:dyDescent="0.3">
      <c r="A591" s="4">
        <v>71</v>
      </c>
      <c r="B591" s="4">
        <f t="shared" si="67"/>
        <v>-1.9828171817154094</v>
      </c>
      <c r="C591" s="4">
        <f t="shared" si="68"/>
        <v>-0.01</v>
      </c>
      <c r="D591" s="4">
        <f>B591-A516</f>
        <v>0.7811661966936907</v>
      </c>
      <c r="E591" s="4">
        <f>C591-B516</f>
        <v>-0.26800000000000002</v>
      </c>
      <c r="F591" s="4">
        <f t="shared" si="69"/>
        <v>0.68204462685688583</v>
      </c>
      <c r="G591" s="4">
        <f>IF(F591&gt;A517, 0, 1)</f>
        <v>1</v>
      </c>
      <c r="H591" s="4">
        <f t="shared" si="70"/>
        <v>-1.9828171817154094</v>
      </c>
      <c r="I591" s="4">
        <f t="shared" si="71"/>
        <v>-0.01</v>
      </c>
      <c r="J591" s="4" t="b">
        <f>SQRT(F591)&lt;B517</f>
        <v>0</v>
      </c>
      <c r="K591" s="4">
        <f t="shared" si="66"/>
        <v>1</v>
      </c>
      <c r="L591" s="1">
        <f t="shared" si="72"/>
        <v>41</v>
      </c>
    </row>
    <row r="592" spans="1:12" x14ac:dyDescent="0.3">
      <c r="A592" s="4">
        <v>72</v>
      </c>
      <c r="B592" s="4">
        <f t="shared" si="67"/>
        <v>-1.9728171817154097</v>
      </c>
      <c r="C592" s="4">
        <f t="shared" si="68"/>
        <v>-0.01</v>
      </c>
      <c r="D592" s="4">
        <f>B592-A516</f>
        <v>0.79116619669369048</v>
      </c>
      <c r="E592" s="4">
        <f>C592-B516</f>
        <v>-0.26800000000000002</v>
      </c>
      <c r="F592" s="4">
        <f t="shared" si="69"/>
        <v>0.69776795079075937</v>
      </c>
      <c r="G592" s="4">
        <f>IF(F592&gt;A517, 0, 1)</f>
        <v>1</v>
      </c>
      <c r="H592" s="4">
        <f t="shared" si="70"/>
        <v>-1.9728171817154097</v>
      </c>
      <c r="I592" s="4">
        <f t="shared" si="71"/>
        <v>-0.01</v>
      </c>
      <c r="J592" s="4" t="b">
        <f>SQRT(F592)&lt;B517</f>
        <v>0</v>
      </c>
      <c r="K592" s="4">
        <f t="shared" si="66"/>
        <v>1</v>
      </c>
      <c r="L592" s="1">
        <f t="shared" si="72"/>
        <v>42</v>
      </c>
    </row>
    <row r="593" spans="1:12" x14ac:dyDescent="0.3">
      <c r="A593" s="4">
        <v>73</v>
      </c>
      <c r="B593" s="4">
        <f t="shared" si="67"/>
        <v>-1.9628171817154096</v>
      </c>
      <c r="C593" s="4">
        <f t="shared" si="68"/>
        <v>-0.01</v>
      </c>
      <c r="D593" s="4">
        <f>B593-A516</f>
        <v>0.80116619669369049</v>
      </c>
      <c r="E593" s="4">
        <f>C593-B516</f>
        <v>-0.26800000000000002</v>
      </c>
      <c r="F593" s="4">
        <f t="shared" si="69"/>
        <v>0.71369127472463312</v>
      </c>
      <c r="G593" s="4">
        <f>IF(F593&gt;A517, 0, 1)</f>
        <v>1</v>
      </c>
      <c r="H593" s="4">
        <f t="shared" si="70"/>
        <v>-1.9628171817154096</v>
      </c>
      <c r="I593" s="4">
        <f t="shared" si="71"/>
        <v>-0.01</v>
      </c>
      <c r="J593" s="4" t="b">
        <f>SQRT(F593)&lt;B517</f>
        <v>0</v>
      </c>
      <c r="K593" s="4">
        <f t="shared" si="66"/>
        <v>1</v>
      </c>
      <c r="L593" s="1">
        <f t="shared" si="72"/>
        <v>44</v>
      </c>
    </row>
    <row r="594" spans="1:12" x14ac:dyDescent="0.3">
      <c r="A594" s="4">
        <v>74</v>
      </c>
      <c r="B594" s="4">
        <f t="shared" si="67"/>
        <v>-2.0099999999999998</v>
      </c>
      <c r="C594" s="4">
        <f t="shared" si="68"/>
        <v>0</v>
      </c>
      <c r="D594" s="4">
        <f>B594-A516</f>
        <v>0.75398337840910035</v>
      </c>
      <c r="E594" s="4">
        <f>C594-B516</f>
        <v>-0.25800000000000001</v>
      </c>
      <c r="F594" s="4">
        <f t="shared" si="69"/>
        <v>0.63505493491720055</v>
      </c>
      <c r="G594" s="4">
        <f>IF(F594&gt;A517, 0, 1)</f>
        <v>1</v>
      </c>
      <c r="H594" s="4">
        <f t="shared" si="70"/>
        <v>-2.0099999999999998</v>
      </c>
      <c r="I594" s="4">
        <f t="shared" si="71"/>
        <v>0</v>
      </c>
      <c r="J594" s="4" t="b">
        <f>SQRT(F594)&lt;B517</f>
        <v>0</v>
      </c>
      <c r="K594" s="4">
        <f t="shared" si="66"/>
        <v>1</v>
      </c>
      <c r="L594" s="1">
        <f t="shared" si="72"/>
        <v>31</v>
      </c>
    </row>
    <row r="595" spans="1:12" x14ac:dyDescent="0.3">
      <c r="A595" s="4">
        <v>75</v>
      </c>
      <c r="B595" s="4">
        <f t="shared" si="67"/>
        <v>-2</v>
      </c>
      <c r="C595" s="4">
        <f t="shared" si="68"/>
        <v>0</v>
      </c>
      <c r="D595" s="4">
        <f>B595-A516</f>
        <v>0.76398337840910013</v>
      </c>
      <c r="E595" s="4">
        <f>C595-B516</f>
        <v>-0.25800000000000001</v>
      </c>
      <c r="F595" s="4">
        <f t="shared" si="69"/>
        <v>0.65023460248538223</v>
      </c>
      <c r="G595" s="4">
        <f>IF(F595&gt;A517, 0, 1)</f>
        <v>1</v>
      </c>
      <c r="H595" s="4">
        <f t="shared" si="70"/>
        <v>-2</v>
      </c>
      <c r="I595" s="4">
        <f t="shared" si="71"/>
        <v>0</v>
      </c>
      <c r="J595" s="4" t="b">
        <f>SQRT(F595)&lt;B517</f>
        <v>0</v>
      </c>
      <c r="K595" s="4">
        <f t="shared" si="66"/>
        <v>1</v>
      </c>
      <c r="L595" s="1">
        <f t="shared" si="72"/>
        <v>32</v>
      </c>
    </row>
    <row r="596" spans="1:12" x14ac:dyDescent="0.3">
      <c r="A596" s="4">
        <v>76</v>
      </c>
      <c r="B596" s="4">
        <f t="shared" si="67"/>
        <v>-1.99</v>
      </c>
      <c r="C596" s="4">
        <f t="shared" si="68"/>
        <v>0</v>
      </c>
      <c r="D596" s="4">
        <f>B596-A516</f>
        <v>0.77398337840910014</v>
      </c>
      <c r="E596" s="4">
        <f>C596-B516</f>
        <v>-0.25800000000000001</v>
      </c>
      <c r="F596" s="4">
        <f t="shared" si="69"/>
        <v>0.66561427005356422</v>
      </c>
      <c r="G596" s="4">
        <f>IF(F596&gt;A517, 0, 1)</f>
        <v>1</v>
      </c>
      <c r="H596" s="4">
        <f t="shared" si="70"/>
        <v>-1.99</v>
      </c>
      <c r="I596" s="4">
        <f t="shared" si="71"/>
        <v>0</v>
      </c>
      <c r="J596" s="4" t="b">
        <f>SQRT(F596)&lt;B517</f>
        <v>0</v>
      </c>
      <c r="K596" s="4">
        <f t="shared" si="66"/>
        <v>1</v>
      </c>
      <c r="L596" s="1">
        <f t="shared" si="72"/>
        <v>40</v>
      </c>
    </row>
    <row r="597" spans="1:12" x14ac:dyDescent="0.3">
      <c r="A597" s="4">
        <v>77</v>
      </c>
      <c r="B597" s="4">
        <f t="shared" si="67"/>
        <v>-2.0371828182845904</v>
      </c>
      <c r="C597" s="4">
        <f t="shared" si="68"/>
        <v>0.01</v>
      </c>
      <c r="D597" s="4">
        <f>B597-A516</f>
        <v>0.72680056012450978</v>
      </c>
      <c r="E597" s="4">
        <f>C597-B516</f>
        <v>-0.248</v>
      </c>
      <c r="F597" s="4">
        <f t="shared" si="69"/>
        <v>0.58974305419730111</v>
      </c>
      <c r="G597" s="4">
        <f>IF(F597&gt;A517, 0, 1)</f>
        <v>1</v>
      </c>
      <c r="H597" s="4">
        <f t="shared" si="70"/>
        <v>-2.0371828182845904</v>
      </c>
      <c r="I597" s="4">
        <f t="shared" si="71"/>
        <v>0.01</v>
      </c>
      <c r="J597" s="4" t="b">
        <f>SQRT(F597)&lt;B517</f>
        <v>0</v>
      </c>
      <c r="K597" s="4">
        <f t="shared" si="66"/>
        <v>1</v>
      </c>
      <c r="L597" s="1">
        <f t="shared" si="72"/>
        <v>27</v>
      </c>
    </row>
    <row r="598" spans="1:12" x14ac:dyDescent="0.3">
      <c r="A598" s="4">
        <v>78</v>
      </c>
      <c r="B598" s="4">
        <f t="shared" si="67"/>
        <v>-2.0271828182845906</v>
      </c>
      <c r="C598" s="4">
        <f t="shared" si="68"/>
        <v>0.01</v>
      </c>
      <c r="D598" s="4">
        <f>B598-A516</f>
        <v>0.73680056012450956</v>
      </c>
      <c r="E598" s="4">
        <f>C598-B516</f>
        <v>-0.248</v>
      </c>
      <c r="F598" s="4">
        <f t="shared" si="69"/>
        <v>0.60437906539979103</v>
      </c>
      <c r="G598" s="4">
        <f>IF(F598&gt;A517, 0, 1)</f>
        <v>1</v>
      </c>
      <c r="H598" s="4">
        <f t="shared" si="70"/>
        <v>-2.0271828182845906</v>
      </c>
      <c r="I598" s="4">
        <f t="shared" si="71"/>
        <v>0.01</v>
      </c>
      <c r="J598" s="4" t="b">
        <f>SQRT(F598)&lt;B517</f>
        <v>0</v>
      </c>
      <c r="K598" s="4">
        <f t="shared" si="66"/>
        <v>1</v>
      </c>
      <c r="L598" s="1">
        <f t="shared" si="72"/>
        <v>29</v>
      </c>
    </row>
    <row r="599" spans="1:12" x14ac:dyDescent="0.3">
      <c r="A599" s="4">
        <v>79</v>
      </c>
      <c r="B599" s="4">
        <f t="shared" si="67"/>
        <v>-2.0171828182845903</v>
      </c>
      <c r="C599" s="4">
        <f t="shared" si="68"/>
        <v>0.01</v>
      </c>
      <c r="D599" s="4">
        <f>B599-A516</f>
        <v>0.74680056012450979</v>
      </c>
      <c r="E599" s="4">
        <f>C599-B516</f>
        <v>-0.248</v>
      </c>
      <c r="F599" s="4">
        <f t="shared" si="69"/>
        <v>0.61921507660228159</v>
      </c>
      <c r="G599" s="4">
        <f>IF(F599&gt;A517, 0, 1)</f>
        <v>1</v>
      </c>
      <c r="H599" s="4">
        <f t="shared" si="70"/>
        <v>-2.0171828182845903</v>
      </c>
      <c r="I599" s="4">
        <f t="shared" si="71"/>
        <v>0.01</v>
      </c>
      <c r="J599" s="4" t="b">
        <f>SQRT(F599)&lt;B517</f>
        <v>0</v>
      </c>
      <c r="K599" s="4">
        <f t="shared" si="66"/>
        <v>1</v>
      </c>
      <c r="L599" s="1">
        <f t="shared" si="72"/>
        <v>30</v>
      </c>
    </row>
    <row r="600" spans="1:12" x14ac:dyDescent="0.3">
      <c r="A600" s="4">
        <v>80</v>
      </c>
      <c r="B600" s="4">
        <f t="shared" si="67"/>
        <v>-1.9312687268616382</v>
      </c>
      <c r="C600" s="4">
        <f t="shared" si="68"/>
        <v>-0.04</v>
      </c>
      <c r="D600" s="4">
        <f>B600-A516</f>
        <v>0.83271465154746194</v>
      </c>
      <c r="E600" s="4">
        <f>C600-B516</f>
        <v>-0.29799999999999999</v>
      </c>
      <c r="F600" s="4">
        <f t="shared" si="69"/>
        <v>0.78221769090181092</v>
      </c>
      <c r="G600" s="4">
        <f>IF(F600&gt;A517, 0, 1)</f>
        <v>1</v>
      </c>
      <c r="H600" s="4">
        <f t="shared" si="70"/>
        <v>-1.9312687268616382</v>
      </c>
      <c r="I600" s="4">
        <f t="shared" si="71"/>
        <v>-0.04</v>
      </c>
      <c r="J600" s="4" t="b">
        <f>SQRT(F600)&lt;B517</f>
        <v>0</v>
      </c>
      <c r="K600" s="4">
        <f t="shared" si="66"/>
        <v>1</v>
      </c>
      <c r="L600" s="1">
        <f t="shared" si="72"/>
        <v>46</v>
      </c>
    </row>
    <row r="601" spans="1:12" x14ac:dyDescent="0.3">
      <c r="A601" s="4">
        <v>81</v>
      </c>
      <c r="B601" s="4">
        <f t="shared" si="67"/>
        <v>-1.8912687268616382</v>
      </c>
      <c r="C601" s="4">
        <f t="shared" si="68"/>
        <v>-0.04</v>
      </c>
      <c r="D601" s="4">
        <f>B601-A516</f>
        <v>0.87271465154746197</v>
      </c>
      <c r="E601" s="4">
        <f>C601-B516</f>
        <v>-0.29799999999999999</v>
      </c>
      <c r="F601" s="4">
        <f t="shared" si="69"/>
        <v>0.850434863025608</v>
      </c>
      <c r="G601" s="4">
        <f>IF(F601&gt;A517, 0, 1)</f>
        <v>1</v>
      </c>
      <c r="H601" s="4">
        <f t="shared" si="70"/>
        <v>-1.8912687268616382</v>
      </c>
      <c r="I601" s="4">
        <f t="shared" si="71"/>
        <v>-0.04</v>
      </c>
      <c r="J601" s="4" t="b">
        <f>SQRT(F601)&lt;B517</f>
        <v>0</v>
      </c>
      <c r="K601" s="4">
        <f t="shared" si="66"/>
        <v>1</v>
      </c>
      <c r="L601" s="1">
        <f t="shared" si="72"/>
        <v>49</v>
      </c>
    </row>
    <row r="602" spans="1:12" x14ac:dyDescent="0.3">
      <c r="A602" s="4">
        <v>82</v>
      </c>
      <c r="B602" s="4">
        <f t="shared" si="67"/>
        <v>-1.8512687268616381</v>
      </c>
      <c r="C602" s="4">
        <f t="shared" si="68"/>
        <v>-0.04</v>
      </c>
      <c r="D602" s="4">
        <f>B602-A516</f>
        <v>0.91271465154746201</v>
      </c>
      <c r="E602" s="4">
        <f>C602-B516</f>
        <v>-0.29799999999999999</v>
      </c>
      <c r="F602" s="4">
        <f t="shared" si="69"/>
        <v>0.92185203514940495</v>
      </c>
      <c r="G602" s="4">
        <f>IF(F602&gt;A517, 0, 1)</f>
        <v>1</v>
      </c>
      <c r="H602" s="4">
        <f t="shared" si="70"/>
        <v>-1.8512687268616381</v>
      </c>
      <c r="I602" s="4">
        <f t="shared" si="71"/>
        <v>-0.04</v>
      </c>
      <c r="J602" s="4" t="b">
        <f>SQRT(F602)&lt;B517</f>
        <v>0</v>
      </c>
      <c r="K602" s="4">
        <f t="shared" si="66"/>
        <v>1</v>
      </c>
      <c r="L602" s="1">
        <f t="shared" si="72"/>
        <v>51</v>
      </c>
    </row>
    <row r="603" spans="1:12" x14ac:dyDescent="0.3">
      <c r="A603" s="4">
        <v>83</v>
      </c>
      <c r="B603" s="4">
        <f t="shared" si="67"/>
        <v>-2.04</v>
      </c>
      <c r="C603" s="4">
        <f t="shared" si="68"/>
        <v>0</v>
      </c>
      <c r="D603" s="4">
        <f>B603-A516</f>
        <v>0.7239833784091001</v>
      </c>
      <c r="E603" s="4">
        <f>C603-B516</f>
        <v>-0.25800000000000001</v>
      </c>
      <c r="F603" s="4">
        <f t="shared" si="69"/>
        <v>0.59071593221265417</v>
      </c>
      <c r="G603" s="4">
        <f>IF(F603&gt;A517, 0, 1)</f>
        <v>1</v>
      </c>
      <c r="H603" s="4">
        <f t="shared" si="70"/>
        <v>-2.04</v>
      </c>
      <c r="I603" s="4">
        <f t="shared" si="71"/>
        <v>0</v>
      </c>
      <c r="J603" s="4" t="b">
        <f>SQRT(F603)&lt;B517</f>
        <v>0</v>
      </c>
      <c r="K603" s="4">
        <f t="shared" si="66"/>
        <v>1</v>
      </c>
      <c r="L603" s="1">
        <f t="shared" si="72"/>
        <v>28</v>
      </c>
    </row>
    <row r="604" spans="1:12" x14ac:dyDescent="0.3">
      <c r="A604" s="4">
        <v>84</v>
      </c>
      <c r="B604" s="4">
        <f t="shared" si="67"/>
        <v>-2</v>
      </c>
      <c r="C604" s="4">
        <f t="shared" si="68"/>
        <v>0</v>
      </c>
      <c r="D604" s="4">
        <f>B604-A516</f>
        <v>0.76398337840910013</v>
      </c>
      <c r="E604" s="4">
        <f>C604-B516</f>
        <v>-0.25800000000000001</v>
      </c>
      <c r="F604" s="4">
        <f t="shared" si="69"/>
        <v>0.65023460248538223</v>
      </c>
      <c r="G604" s="4">
        <f>IF(F604&gt;A517, 0, 1)</f>
        <v>1</v>
      </c>
      <c r="H604" s="4">
        <f t="shared" si="70"/>
        <v>-2</v>
      </c>
      <c r="I604" s="4">
        <f t="shared" si="71"/>
        <v>0</v>
      </c>
      <c r="J604" s="4" t="b">
        <f>SQRT(F604)&lt;B517</f>
        <v>0</v>
      </c>
      <c r="K604" s="4">
        <f t="shared" si="66"/>
        <v>1</v>
      </c>
      <c r="L604" s="1">
        <f t="shared" si="72"/>
        <v>32</v>
      </c>
    </row>
    <row r="605" spans="1:12" x14ac:dyDescent="0.3">
      <c r="A605" s="4">
        <v>85</v>
      </c>
      <c r="B605" s="4">
        <f t="shared" si="67"/>
        <v>-1.96</v>
      </c>
      <c r="C605" s="4">
        <f t="shared" si="68"/>
        <v>0</v>
      </c>
      <c r="D605" s="4">
        <f>B605-A516</f>
        <v>0.80398337840910017</v>
      </c>
      <c r="E605" s="4">
        <f>C605-B516</f>
        <v>-0.25800000000000001</v>
      </c>
      <c r="F605" s="4">
        <f t="shared" si="69"/>
        <v>0.71295327275811027</v>
      </c>
      <c r="G605" s="4">
        <f>IF(F605&gt;A517, 0, 1)</f>
        <v>1</v>
      </c>
      <c r="H605" s="4">
        <f t="shared" si="70"/>
        <v>-1.96</v>
      </c>
      <c r="I605" s="4">
        <f t="shared" si="71"/>
        <v>0</v>
      </c>
      <c r="J605" s="4" t="b">
        <f>SQRT(F605)&lt;B517</f>
        <v>0</v>
      </c>
      <c r="K605" s="4">
        <f t="shared" si="66"/>
        <v>1</v>
      </c>
      <c r="L605" s="1">
        <f t="shared" si="72"/>
        <v>43</v>
      </c>
    </row>
    <row r="606" spans="1:12" x14ac:dyDescent="0.3">
      <c r="A606" s="4">
        <v>86</v>
      </c>
      <c r="B606" s="4">
        <f t="shared" si="67"/>
        <v>-2.1487312731383619</v>
      </c>
      <c r="C606" s="4">
        <f t="shared" si="68"/>
        <v>0.04</v>
      </c>
      <c r="D606" s="4">
        <f>B606-A516</f>
        <v>0.61525210527073826</v>
      </c>
      <c r="E606" s="4">
        <f>C606-B516</f>
        <v>-0.218</v>
      </c>
      <c r="F606" s="4">
        <f t="shared" si="69"/>
        <v>0.42605915304007558</v>
      </c>
      <c r="G606" s="4">
        <f>IF(F606&gt;A517, 0, 1)</f>
        <v>1</v>
      </c>
      <c r="H606" s="4">
        <f t="shared" si="70"/>
        <v>-2.1487312731383619</v>
      </c>
      <c r="I606" s="4">
        <f t="shared" si="71"/>
        <v>0.04</v>
      </c>
      <c r="J606" s="4" t="b">
        <f>SQRT(F606)&lt;B517</f>
        <v>0</v>
      </c>
      <c r="K606" s="4">
        <f t="shared" si="66"/>
        <v>1</v>
      </c>
      <c r="L606" s="1">
        <f t="shared" si="72"/>
        <v>20</v>
      </c>
    </row>
    <row r="607" spans="1:12" x14ac:dyDescent="0.3">
      <c r="A607" s="4">
        <v>87</v>
      </c>
      <c r="B607" s="4">
        <f t="shared" si="67"/>
        <v>-2.1087312731383618</v>
      </c>
      <c r="C607" s="4">
        <f t="shared" si="68"/>
        <v>0.04</v>
      </c>
      <c r="D607" s="4">
        <f>B607-A516</f>
        <v>0.65525210527073829</v>
      </c>
      <c r="E607" s="4">
        <f>C607-B516</f>
        <v>-0.218</v>
      </c>
      <c r="F607" s="4">
        <f t="shared" si="69"/>
        <v>0.47687932146173473</v>
      </c>
      <c r="G607" s="4">
        <f>IF(F607&gt;A517, 0, 1)</f>
        <v>1</v>
      </c>
      <c r="H607" s="4">
        <f t="shared" si="70"/>
        <v>-2.1087312731383618</v>
      </c>
      <c r="I607" s="4">
        <f t="shared" si="71"/>
        <v>0.04</v>
      </c>
      <c r="J607" s="4" t="b">
        <f>SQRT(F607)&lt;B517</f>
        <v>0</v>
      </c>
      <c r="K607" s="4">
        <f t="shared" si="66"/>
        <v>1</v>
      </c>
      <c r="L607" s="1">
        <f t="shared" si="72"/>
        <v>23</v>
      </c>
    </row>
    <row r="608" spans="1:12" x14ac:dyDescent="0.3">
      <c r="A608" s="4">
        <v>88</v>
      </c>
      <c r="B608" s="4">
        <f t="shared" si="67"/>
        <v>-2.0687312731383618</v>
      </c>
      <c r="C608" s="4">
        <f t="shared" si="68"/>
        <v>0.04</v>
      </c>
      <c r="D608" s="4">
        <f>B608-A516</f>
        <v>0.69525210527073833</v>
      </c>
      <c r="E608" s="4">
        <f>C608-B516</f>
        <v>-0.218</v>
      </c>
      <c r="F608" s="4">
        <f t="shared" si="69"/>
        <v>0.53089948988339375</v>
      </c>
      <c r="G608" s="4">
        <f>IF(F608&gt;A517, 0, 1)</f>
        <v>1</v>
      </c>
      <c r="H608" s="4">
        <f t="shared" si="70"/>
        <v>-2.0687312731383618</v>
      </c>
      <c r="I608" s="4">
        <f t="shared" si="71"/>
        <v>0.04</v>
      </c>
      <c r="J608" s="4" t="b">
        <f>SQRT(F608)&lt;B517</f>
        <v>0</v>
      </c>
      <c r="K608" s="4">
        <f t="shared" si="66"/>
        <v>1</v>
      </c>
      <c r="L608" s="1">
        <f t="shared" si="72"/>
        <v>26</v>
      </c>
    </row>
    <row r="609" spans="1:12" x14ac:dyDescent="0.3">
      <c r="A609" s="4">
        <v>89</v>
      </c>
      <c r="B609" s="4">
        <f t="shared" si="67"/>
        <v>-1.8453546354386858</v>
      </c>
      <c r="C609" s="4">
        <f t="shared" si="68"/>
        <v>-0.09</v>
      </c>
      <c r="D609" s="4">
        <f>B609-A516</f>
        <v>0.9186287429704143</v>
      </c>
      <c r="E609" s="4">
        <f>C609-B516</f>
        <v>-0.34799999999999998</v>
      </c>
      <c r="F609" s="4">
        <f t="shared" si="69"/>
        <v>0.96498276741140354</v>
      </c>
      <c r="G609" s="4">
        <f>IF(F609&gt;A517, 0, 1)</f>
        <v>1</v>
      </c>
      <c r="H609" s="4">
        <f t="shared" si="70"/>
        <v>-1.8453546354386858</v>
      </c>
      <c r="I609" s="4">
        <f t="shared" si="71"/>
        <v>-0.09</v>
      </c>
      <c r="J609" s="4" t="b">
        <f>SQRT(F609)&lt;B517</f>
        <v>0</v>
      </c>
      <c r="K609" s="4">
        <f t="shared" si="66"/>
        <v>1</v>
      </c>
      <c r="L609" s="1">
        <f t="shared" si="72"/>
        <v>52</v>
      </c>
    </row>
    <row r="610" spans="1:12" x14ac:dyDescent="0.3">
      <c r="A610" s="4">
        <v>90</v>
      </c>
      <c r="B610" s="4">
        <f t="shared" si="67"/>
        <v>-1.755354635438686</v>
      </c>
      <c r="C610" s="4">
        <f t="shared" si="68"/>
        <v>-0.09</v>
      </c>
      <c r="D610" s="4">
        <f>B610-A516</f>
        <v>1.0086287429704142</v>
      </c>
      <c r="E610" s="4">
        <f>C610-B516</f>
        <v>-0.34799999999999998</v>
      </c>
      <c r="F610" s="4">
        <f t="shared" si="69"/>
        <v>1.1384359411460778</v>
      </c>
      <c r="G610" s="4">
        <f>IF(F610&gt;A517, 0, 1)</f>
        <v>0</v>
      </c>
      <c r="H610" s="4">
        <f t="shared" si="70"/>
        <v>0</v>
      </c>
      <c r="I610" s="4">
        <f t="shared" si="71"/>
        <v>0</v>
      </c>
      <c r="J610" s="4" t="b">
        <f>SQRT(F610)&lt;B517</f>
        <v>0</v>
      </c>
      <c r="K610" s="4">
        <f t="shared" si="66"/>
        <v>0</v>
      </c>
      <c r="L610" s="1">
        <f t="shared" si="72"/>
        <v>54</v>
      </c>
    </row>
    <row r="611" spans="1:12" x14ac:dyDescent="0.3">
      <c r="A611" s="4">
        <v>91</v>
      </c>
      <c r="B611" s="4">
        <f t="shared" si="67"/>
        <v>-1.6653546354386859</v>
      </c>
      <c r="C611" s="4">
        <f t="shared" si="68"/>
        <v>-0.09</v>
      </c>
      <c r="D611" s="4">
        <f>B611-A516</f>
        <v>1.0986287429704142</v>
      </c>
      <c r="E611" s="4">
        <f>C611-B516</f>
        <v>-0.34799999999999998</v>
      </c>
      <c r="F611" s="4">
        <f t="shared" si="69"/>
        <v>1.3280891148807523</v>
      </c>
      <c r="G611" s="4">
        <f>IF(F611&gt;A517, 0, 1)</f>
        <v>0</v>
      </c>
      <c r="H611" s="4">
        <f t="shared" si="70"/>
        <v>0</v>
      </c>
      <c r="I611" s="4">
        <f t="shared" si="71"/>
        <v>0</v>
      </c>
      <c r="J611" s="4" t="b">
        <f>SQRT(F611)&lt;B517</f>
        <v>0</v>
      </c>
      <c r="K611" s="4">
        <f t="shared" si="66"/>
        <v>0</v>
      </c>
      <c r="L611" s="1">
        <f t="shared" si="72"/>
        <v>57</v>
      </c>
    </row>
    <row r="612" spans="1:12" x14ac:dyDescent="0.3">
      <c r="A612" s="4">
        <v>92</v>
      </c>
      <c r="B612" s="4">
        <f t="shared" si="67"/>
        <v>-2.09</v>
      </c>
      <c r="C612" s="4">
        <f t="shared" si="68"/>
        <v>0</v>
      </c>
      <c r="D612" s="4">
        <f>B612-A516</f>
        <v>0.67398337840910028</v>
      </c>
      <c r="E612" s="4">
        <f>C612-B516</f>
        <v>-0.25800000000000001</v>
      </c>
      <c r="F612" s="4">
        <f t="shared" si="69"/>
        <v>0.52081759437174446</v>
      </c>
      <c r="G612" s="4">
        <f>IF(F612&gt;A517, 0, 1)</f>
        <v>1</v>
      </c>
      <c r="H612" s="4">
        <f t="shared" si="70"/>
        <v>-2.09</v>
      </c>
      <c r="I612" s="4">
        <f t="shared" si="71"/>
        <v>0</v>
      </c>
      <c r="J612" s="4" t="b">
        <f>SQRT(F612)&lt;B517</f>
        <v>0</v>
      </c>
      <c r="K612" s="4">
        <f t="shared" si="66"/>
        <v>1</v>
      </c>
      <c r="L612" s="1">
        <f t="shared" si="72"/>
        <v>25</v>
      </c>
    </row>
    <row r="613" spans="1:12" x14ac:dyDescent="0.3">
      <c r="A613" s="4">
        <v>93</v>
      </c>
      <c r="B613" s="4">
        <f t="shared" si="67"/>
        <v>-2</v>
      </c>
      <c r="C613" s="4">
        <f t="shared" si="68"/>
        <v>0</v>
      </c>
      <c r="D613" s="4">
        <f>B613-A516</f>
        <v>0.76398337840910013</v>
      </c>
      <c r="E613" s="4">
        <f>C613-B516</f>
        <v>-0.25800000000000001</v>
      </c>
      <c r="F613" s="4">
        <f t="shared" si="69"/>
        <v>0.65023460248538223</v>
      </c>
      <c r="G613" s="4">
        <f>IF(F613&gt;A517, 0, 1)</f>
        <v>1</v>
      </c>
      <c r="H613" s="4">
        <f t="shared" si="70"/>
        <v>-2</v>
      </c>
      <c r="I613" s="4">
        <f t="shared" si="71"/>
        <v>0</v>
      </c>
      <c r="J613" s="4" t="b">
        <f>SQRT(F613)&lt;B517</f>
        <v>0</v>
      </c>
      <c r="K613" s="4">
        <f t="shared" si="66"/>
        <v>1</v>
      </c>
      <c r="L613" s="1">
        <f t="shared" si="72"/>
        <v>32</v>
      </c>
    </row>
    <row r="614" spans="1:12" x14ac:dyDescent="0.3">
      <c r="A614" s="4">
        <v>94</v>
      </c>
      <c r="B614" s="4">
        <f t="shared" si="67"/>
        <v>-1.91</v>
      </c>
      <c r="C614" s="4">
        <f t="shared" si="68"/>
        <v>0</v>
      </c>
      <c r="D614" s="4">
        <f>B614-A516</f>
        <v>0.85398337840910021</v>
      </c>
      <c r="E614" s="4">
        <f>C614-B516</f>
        <v>-0.25800000000000001</v>
      </c>
      <c r="F614" s="4">
        <f t="shared" si="69"/>
        <v>0.79585161059902043</v>
      </c>
      <c r="G614" s="4">
        <f>IF(F614&gt;A517, 0, 1)</f>
        <v>1</v>
      </c>
      <c r="H614" s="4">
        <f t="shared" si="70"/>
        <v>-1.91</v>
      </c>
      <c r="I614" s="4">
        <f t="shared" si="71"/>
        <v>0</v>
      </c>
      <c r="J614" s="4" t="b">
        <f>SQRT(F614)&lt;B517</f>
        <v>0</v>
      </c>
      <c r="K614" s="4">
        <f t="shared" si="66"/>
        <v>1</v>
      </c>
      <c r="L614" s="1">
        <f t="shared" si="72"/>
        <v>47</v>
      </c>
    </row>
    <row r="615" spans="1:12" x14ac:dyDescent="0.3">
      <c r="A615" s="4">
        <v>95</v>
      </c>
      <c r="B615" s="4">
        <f t="shared" si="67"/>
        <v>-2.3346453645613141</v>
      </c>
      <c r="C615" s="4">
        <f t="shared" si="68"/>
        <v>0.09</v>
      </c>
      <c r="D615" s="4">
        <f>B615-A516</f>
        <v>0.42933801384778603</v>
      </c>
      <c r="E615" s="4">
        <f>C615-B516</f>
        <v>-0.16800000000000001</v>
      </c>
      <c r="F615" s="4">
        <f t="shared" si="69"/>
        <v>0.21255513013476171</v>
      </c>
      <c r="G615" s="4">
        <f>IF(F615&gt;A517, 0, 1)</f>
        <v>1</v>
      </c>
      <c r="H615" s="4">
        <f t="shared" si="70"/>
        <v>-2.3346453645613141</v>
      </c>
      <c r="I615" s="4">
        <f t="shared" si="71"/>
        <v>0.09</v>
      </c>
      <c r="J615" s="4" t="b">
        <f>SQRT(F615)&lt;B517</f>
        <v>0</v>
      </c>
      <c r="K615" s="4">
        <f t="shared" si="66"/>
        <v>0</v>
      </c>
      <c r="L615" s="1">
        <f t="shared" si="72"/>
        <v>10</v>
      </c>
    </row>
    <row r="616" spans="1:12" x14ac:dyDescent="0.3">
      <c r="A616" s="4">
        <v>96</v>
      </c>
      <c r="B616" s="4">
        <f t="shared" si="67"/>
        <v>-2.2446453645613142</v>
      </c>
      <c r="C616" s="4">
        <f t="shared" si="68"/>
        <v>0.09</v>
      </c>
      <c r="D616" s="4">
        <f>B616-A516</f>
        <v>0.51933801384778588</v>
      </c>
      <c r="E616" s="4">
        <f>C616-B516</f>
        <v>-0.16800000000000001</v>
      </c>
      <c r="F616" s="4">
        <f t="shared" si="69"/>
        <v>0.29793597262736304</v>
      </c>
      <c r="G616" s="4">
        <f>IF(F616&gt;A517, 0, 1)</f>
        <v>1</v>
      </c>
      <c r="H616" s="4">
        <f t="shared" si="70"/>
        <v>-2.2446453645613142</v>
      </c>
      <c r="I616" s="4">
        <f t="shared" si="71"/>
        <v>0.09</v>
      </c>
      <c r="J616" s="4" t="b">
        <f>SQRT(F616)&lt;B517</f>
        <v>0</v>
      </c>
      <c r="K616" s="4">
        <f t="shared" ref="K616:K647" si="73">IF(G616=G468,0,1)</f>
        <v>1</v>
      </c>
      <c r="L616" s="1">
        <f t="shared" si="72"/>
        <v>13</v>
      </c>
    </row>
    <row r="617" spans="1:12" x14ac:dyDescent="0.3">
      <c r="A617" s="4">
        <v>97</v>
      </c>
      <c r="B617" s="4">
        <f t="shared" si="67"/>
        <v>-2.1546453645613139</v>
      </c>
      <c r="C617" s="4">
        <f t="shared" si="68"/>
        <v>0.09</v>
      </c>
      <c r="D617" s="4">
        <f>B617-A516</f>
        <v>0.60933801384778619</v>
      </c>
      <c r="E617" s="4">
        <f>C617-B516</f>
        <v>-0.16800000000000001</v>
      </c>
      <c r="F617" s="4">
        <f t="shared" si="69"/>
        <v>0.3995168151199649</v>
      </c>
      <c r="G617" s="4">
        <f>IF(F617&gt;A517, 0, 1)</f>
        <v>1</v>
      </c>
      <c r="H617" s="4">
        <f t="shared" si="70"/>
        <v>-2.1546453645613139</v>
      </c>
      <c r="I617" s="4">
        <f t="shared" si="71"/>
        <v>0.09</v>
      </c>
      <c r="J617" s="4" t="b">
        <f>SQRT(F617)&lt;B517</f>
        <v>0</v>
      </c>
      <c r="K617" s="4">
        <f t="shared" si="73"/>
        <v>1</v>
      </c>
      <c r="L617" s="1">
        <f t="shared" si="72"/>
        <v>18</v>
      </c>
    </row>
    <row r="618" spans="1:12" x14ac:dyDescent="0.3">
      <c r="A618" s="4">
        <v>98</v>
      </c>
      <c r="B618" s="4">
        <f t="shared" si="67"/>
        <v>-1.7250749074465528</v>
      </c>
      <c r="C618" s="4">
        <f t="shared" si="68"/>
        <v>-0.16</v>
      </c>
      <c r="D618" s="4">
        <f>B618-A516</f>
        <v>1.0389084709625473</v>
      </c>
      <c r="E618" s="4">
        <f>C618-B516</f>
        <v>-0.41800000000000004</v>
      </c>
      <c r="F618" s="4">
        <f t="shared" si="69"/>
        <v>1.2540548110377381</v>
      </c>
      <c r="G618" s="4">
        <f>IF(F618&gt;A517, 0, 1)</f>
        <v>0</v>
      </c>
      <c r="H618" s="4">
        <f t="shared" si="70"/>
        <v>0</v>
      </c>
      <c r="I618" s="4">
        <f t="shared" si="71"/>
        <v>0</v>
      </c>
      <c r="J618" s="4" t="b">
        <f>SQRT(F618)&lt;B517</f>
        <v>0</v>
      </c>
      <c r="K618" s="4">
        <f t="shared" si="73"/>
        <v>0</v>
      </c>
      <c r="L618" s="1">
        <f t="shared" si="72"/>
        <v>56</v>
      </c>
    </row>
    <row r="619" spans="1:12" x14ac:dyDescent="0.3">
      <c r="A619" s="4">
        <v>99</v>
      </c>
      <c r="B619" s="4">
        <f t="shared" si="67"/>
        <v>-1.5650749074465526</v>
      </c>
      <c r="C619" s="4">
        <f t="shared" si="68"/>
        <v>-0.16</v>
      </c>
      <c r="D619" s="4">
        <f>B619-A516</f>
        <v>1.1989084709625475</v>
      </c>
      <c r="E619" s="4">
        <f>C619-B516</f>
        <v>-0.41800000000000004</v>
      </c>
      <c r="F619" s="4">
        <f t="shared" si="69"/>
        <v>1.6121055217457536</v>
      </c>
      <c r="G619" s="4">
        <f>IF(F619&gt;A517, 0, 1)</f>
        <v>0</v>
      </c>
      <c r="H619" s="4">
        <f t="shared" si="70"/>
        <v>0</v>
      </c>
      <c r="I619" s="4">
        <f t="shared" si="71"/>
        <v>0</v>
      </c>
      <c r="J619" s="4" t="b">
        <f>SQRT(F619)&lt;B517</f>
        <v>0</v>
      </c>
      <c r="K619" s="4">
        <f t="shared" si="73"/>
        <v>0</v>
      </c>
      <c r="L619" s="1">
        <f t="shared" si="72"/>
        <v>59</v>
      </c>
    </row>
    <row r="620" spans="1:12" x14ac:dyDescent="0.3">
      <c r="A620" s="4">
        <v>100</v>
      </c>
      <c r="B620" s="4">
        <f t="shared" si="67"/>
        <v>-1.4050749074465529</v>
      </c>
      <c r="C620" s="4">
        <f t="shared" si="68"/>
        <v>-0.16</v>
      </c>
      <c r="D620" s="4">
        <f>B620-A516</f>
        <v>1.3589084709625472</v>
      </c>
      <c r="E620" s="4">
        <f>C620-B516</f>
        <v>-0.41800000000000004</v>
      </c>
      <c r="F620" s="4">
        <f t="shared" si="69"/>
        <v>2.0213562324537682</v>
      </c>
      <c r="G620" s="4">
        <f>IF(F620&gt;A517, 0, 1)</f>
        <v>0</v>
      </c>
      <c r="H620" s="4">
        <f t="shared" si="70"/>
        <v>0</v>
      </c>
      <c r="I620" s="4">
        <f t="shared" si="71"/>
        <v>0</v>
      </c>
      <c r="J620" s="4" t="b">
        <f>SQRT(F620)&lt;B517</f>
        <v>0</v>
      </c>
      <c r="K620" s="4">
        <f t="shared" si="73"/>
        <v>0</v>
      </c>
      <c r="L620" s="1">
        <f t="shared" si="72"/>
        <v>62</v>
      </c>
    </row>
    <row r="621" spans="1:12" x14ac:dyDescent="0.3">
      <c r="A621" s="4">
        <v>101</v>
      </c>
      <c r="B621" s="4">
        <f t="shared" si="67"/>
        <v>-2.16</v>
      </c>
      <c r="C621" s="4">
        <f t="shared" si="68"/>
        <v>0</v>
      </c>
      <c r="D621" s="4">
        <f>B621-A516</f>
        <v>0.60398337840909999</v>
      </c>
      <c r="E621" s="4">
        <f>C621-B516</f>
        <v>-0.25800000000000001</v>
      </c>
      <c r="F621" s="4">
        <f t="shared" si="69"/>
        <v>0.4313599213944701</v>
      </c>
      <c r="G621" s="4">
        <f>IF(F621&gt;A517, 0, 1)</f>
        <v>1</v>
      </c>
      <c r="H621" s="4">
        <f t="shared" si="70"/>
        <v>-2.16</v>
      </c>
      <c r="I621" s="4">
        <f t="shared" si="71"/>
        <v>0</v>
      </c>
      <c r="J621" s="4" t="b">
        <f>SQRT(F621)&lt;B517</f>
        <v>0</v>
      </c>
      <c r="K621" s="4">
        <f t="shared" si="73"/>
        <v>1</v>
      </c>
      <c r="L621" s="1">
        <f t="shared" si="72"/>
        <v>21</v>
      </c>
    </row>
    <row r="622" spans="1:12" x14ac:dyDescent="0.3">
      <c r="A622" s="4">
        <v>102</v>
      </c>
      <c r="B622" s="4">
        <f t="shared" si="67"/>
        <v>-2</v>
      </c>
      <c r="C622" s="4">
        <f t="shared" si="68"/>
        <v>0</v>
      </c>
      <c r="D622" s="4">
        <f>B622-A516</f>
        <v>0.76398337840910013</v>
      </c>
      <c r="E622" s="4">
        <f>C622-B516</f>
        <v>-0.25800000000000001</v>
      </c>
      <c r="F622" s="4">
        <f t="shared" si="69"/>
        <v>0.65023460248538223</v>
      </c>
      <c r="G622" s="4">
        <f>IF(F622&gt;A517, 0, 1)</f>
        <v>1</v>
      </c>
      <c r="H622" s="4">
        <f t="shared" si="70"/>
        <v>-2</v>
      </c>
      <c r="I622" s="4">
        <f t="shared" si="71"/>
        <v>0</v>
      </c>
      <c r="J622" s="4" t="b">
        <f>SQRT(F622)&lt;B517</f>
        <v>0</v>
      </c>
      <c r="K622" s="4">
        <f t="shared" si="73"/>
        <v>1</v>
      </c>
      <c r="L622" s="1">
        <f t="shared" si="72"/>
        <v>32</v>
      </c>
    </row>
    <row r="623" spans="1:12" x14ac:dyDescent="0.3">
      <c r="A623" s="4">
        <v>103</v>
      </c>
      <c r="B623" s="4">
        <f t="shared" si="67"/>
        <v>-1.84</v>
      </c>
      <c r="C623" s="4">
        <f t="shared" si="68"/>
        <v>0</v>
      </c>
      <c r="D623" s="4">
        <f>B623-A516</f>
        <v>0.92398337840910005</v>
      </c>
      <c r="E623" s="4">
        <f>C623-B516</f>
        <v>-0.25800000000000001</v>
      </c>
      <c r="F623" s="4">
        <f t="shared" si="69"/>
        <v>0.92030928357629416</v>
      </c>
      <c r="G623" s="4">
        <f>IF(F623&gt;A517, 0, 1)</f>
        <v>1</v>
      </c>
      <c r="H623" s="4">
        <f t="shared" si="70"/>
        <v>-1.84</v>
      </c>
      <c r="I623" s="4">
        <f t="shared" si="71"/>
        <v>0</v>
      </c>
      <c r="J623" s="4" t="b">
        <f>SQRT(F623)&lt;B517</f>
        <v>0</v>
      </c>
      <c r="K623" s="4">
        <f t="shared" si="73"/>
        <v>1</v>
      </c>
      <c r="L623" s="1">
        <f t="shared" si="72"/>
        <v>50</v>
      </c>
    </row>
    <row r="624" spans="1:12" x14ac:dyDescent="0.3">
      <c r="A624" s="6">
        <v>104</v>
      </c>
      <c r="B624" s="6">
        <f t="shared" si="67"/>
        <v>-2.5949250925534475</v>
      </c>
      <c r="C624" s="6">
        <f t="shared" si="68"/>
        <v>0.16</v>
      </c>
      <c r="D624" s="6">
        <f>B624-A516</f>
        <v>0.16905828585565263</v>
      </c>
      <c r="E624" s="6">
        <f>C624-B516</f>
        <v>-9.8000000000000004E-2</v>
      </c>
      <c r="F624" s="6">
        <f t="shared" si="69"/>
        <v>3.8184704016451562E-2</v>
      </c>
      <c r="G624" s="6">
        <f>IF(F624&gt;A517, 0, 1)</f>
        <v>1</v>
      </c>
      <c r="H624" s="6">
        <f t="shared" si="70"/>
        <v>-2.5949250925534475</v>
      </c>
      <c r="I624" s="6">
        <f t="shared" si="71"/>
        <v>0.16</v>
      </c>
      <c r="J624" s="6" t="b">
        <f>SQRT(F624)&lt;B517</f>
        <v>0</v>
      </c>
      <c r="K624" s="6">
        <f t="shared" si="73"/>
        <v>0</v>
      </c>
      <c r="L624" s="6">
        <f t="shared" si="72"/>
        <v>4</v>
      </c>
    </row>
    <row r="625" spans="1:12" x14ac:dyDescent="0.3">
      <c r="A625" s="4">
        <v>105</v>
      </c>
      <c r="B625" s="4">
        <f t="shared" si="67"/>
        <v>-2.4349250925534474</v>
      </c>
      <c r="C625" s="4">
        <f t="shared" si="68"/>
        <v>0.16</v>
      </c>
      <c r="D625" s="4">
        <f>B625-A516</f>
        <v>0.32905828585565278</v>
      </c>
      <c r="E625" s="4">
        <f>C625-B516</f>
        <v>-9.8000000000000004E-2</v>
      </c>
      <c r="F625" s="4">
        <f t="shared" si="69"/>
        <v>0.11788335549026049</v>
      </c>
      <c r="G625" s="4">
        <f>IF(F625&gt;A517, 0, 1)</f>
        <v>1</v>
      </c>
      <c r="H625" s="4">
        <f t="shared" si="70"/>
        <v>-2.4349250925534474</v>
      </c>
      <c r="I625" s="4">
        <f t="shared" si="71"/>
        <v>0.16</v>
      </c>
      <c r="J625" s="4" t="b">
        <f>SQRT(F625)&lt;B517</f>
        <v>0</v>
      </c>
      <c r="K625" s="4">
        <f t="shared" si="73"/>
        <v>0</v>
      </c>
      <c r="L625" s="1">
        <f t="shared" si="72"/>
        <v>8</v>
      </c>
    </row>
    <row r="626" spans="1:12" x14ac:dyDescent="0.3">
      <c r="A626" s="4">
        <v>106</v>
      </c>
      <c r="B626" s="4">
        <f t="shared" si="67"/>
        <v>-2.2749250925534472</v>
      </c>
      <c r="C626" s="4">
        <f t="shared" si="68"/>
        <v>0.16</v>
      </c>
      <c r="D626" s="4">
        <f>B626-A516</f>
        <v>0.48905828585565292</v>
      </c>
      <c r="E626" s="4">
        <f>C626-B516</f>
        <v>-9.8000000000000004E-2</v>
      </c>
      <c r="F626" s="4">
        <f t="shared" si="69"/>
        <v>0.24878200696406952</v>
      </c>
      <c r="G626" s="4">
        <f>IF(F626&gt;A517, 0, 1)</f>
        <v>1</v>
      </c>
      <c r="H626" s="4">
        <f t="shared" si="70"/>
        <v>-2.2749250925534472</v>
      </c>
      <c r="I626" s="4">
        <f t="shared" si="71"/>
        <v>0.16</v>
      </c>
      <c r="J626" s="4" t="b">
        <f>SQRT(F626)&lt;B517</f>
        <v>0</v>
      </c>
      <c r="K626" s="4">
        <f t="shared" si="73"/>
        <v>0</v>
      </c>
      <c r="L626" s="1">
        <f t="shared" si="72"/>
        <v>12</v>
      </c>
    </row>
    <row r="627" spans="1:12" x14ac:dyDescent="0.3">
      <c r="A627" s="4">
        <v>107</v>
      </c>
      <c r="B627" s="4">
        <f t="shared" si="67"/>
        <v>-1.5704295428852388</v>
      </c>
      <c r="C627" s="4">
        <f t="shared" si="68"/>
        <v>-0.25</v>
      </c>
      <c r="D627" s="4">
        <f>B627-A516</f>
        <v>1.1935538355238613</v>
      </c>
      <c r="E627" s="4">
        <f>C627-B516</f>
        <v>-0.50800000000000001</v>
      </c>
      <c r="F627" s="4">
        <f t="shared" si="69"/>
        <v>1.6826347582937207</v>
      </c>
      <c r="G627" s="4">
        <f>IF(F627&gt;A517, 0, 1)</f>
        <v>0</v>
      </c>
      <c r="H627" s="4">
        <f t="shared" si="70"/>
        <v>0</v>
      </c>
      <c r="I627" s="4">
        <f t="shared" si="71"/>
        <v>0</v>
      </c>
      <c r="J627" s="4" t="b">
        <f>SQRT(F627)&lt;B517</f>
        <v>0</v>
      </c>
      <c r="K627" s="4">
        <f t="shared" si="73"/>
        <v>0</v>
      </c>
      <c r="L627" s="1">
        <f t="shared" si="72"/>
        <v>61</v>
      </c>
    </row>
    <row r="628" spans="1:12" x14ac:dyDescent="0.3">
      <c r="A628" s="4">
        <v>108</v>
      </c>
      <c r="B628" s="4">
        <f t="shared" si="67"/>
        <v>-1.3204295428852388</v>
      </c>
      <c r="C628" s="4">
        <f t="shared" si="68"/>
        <v>-0.25</v>
      </c>
      <c r="D628" s="4">
        <f>B628-A516</f>
        <v>1.4435538355238613</v>
      </c>
      <c r="E628" s="4">
        <f>C628-B516</f>
        <v>-0.50800000000000001</v>
      </c>
      <c r="F628" s="4">
        <f t="shared" si="69"/>
        <v>2.3419116760556511</v>
      </c>
      <c r="G628" s="4">
        <f>IF(F628&gt;A517, 0, 1)</f>
        <v>0</v>
      </c>
      <c r="H628" s="4">
        <f t="shared" si="70"/>
        <v>0</v>
      </c>
      <c r="I628" s="4">
        <f t="shared" si="71"/>
        <v>0</v>
      </c>
      <c r="J628" s="4" t="b">
        <f>SQRT(F628)&lt;B517</f>
        <v>0</v>
      </c>
      <c r="K628" s="4">
        <f t="shared" si="73"/>
        <v>0</v>
      </c>
      <c r="L628" s="1">
        <f t="shared" si="72"/>
        <v>64</v>
      </c>
    </row>
    <row r="629" spans="1:12" x14ac:dyDescent="0.3">
      <c r="A629" s="4">
        <v>109</v>
      </c>
      <c r="B629" s="4">
        <f t="shared" si="67"/>
        <v>-1.0704295428852388</v>
      </c>
      <c r="C629" s="4">
        <f t="shared" si="68"/>
        <v>-0.25</v>
      </c>
      <c r="D629" s="4">
        <f>B629-A516</f>
        <v>1.6935538355238613</v>
      </c>
      <c r="E629" s="4">
        <f>C629-B516</f>
        <v>-0.50800000000000001</v>
      </c>
      <c r="F629" s="4">
        <f t="shared" si="69"/>
        <v>3.1261885938175817</v>
      </c>
      <c r="G629" s="4">
        <f>IF(F629&gt;A517, 0, 1)</f>
        <v>0</v>
      </c>
      <c r="H629" s="4">
        <f t="shared" si="70"/>
        <v>0</v>
      </c>
      <c r="I629" s="4">
        <f t="shared" si="71"/>
        <v>0</v>
      </c>
      <c r="J629" s="4" t="b">
        <f>SQRT(F629)&lt;B517</f>
        <v>0</v>
      </c>
      <c r="K629" s="4">
        <f t="shared" si="73"/>
        <v>0</v>
      </c>
      <c r="L629" s="1">
        <f t="shared" si="72"/>
        <v>66</v>
      </c>
    </row>
    <row r="630" spans="1:12" x14ac:dyDescent="0.3">
      <c r="A630" s="4">
        <v>110</v>
      </c>
      <c r="B630" s="4">
        <f t="shared" si="67"/>
        <v>-2.25</v>
      </c>
      <c r="C630" s="4">
        <f t="shared" si="68"/>
        <v>0</v>
      </c>
      <c r="D630" s="4">
        <f>B630-A516</f>
        <v>0.51398337840910013</v>
      </c>
      <c r="E630" s="4">
        <f>C630-B516</f>
        <v>-0.25800000000000001</v>
      </c>
      <c r="F630" s="4">
        <f t="shared" si="69"/>
        <v>0.33074291328083222</v>
      </c>
      <c r="G630" s="4">
        <f>IF(F630&gt;A517, 0, 1)</f>
        <v>1</v>
      </c>
      <c r="H630" s="4">
        <f t="shared" si="70"/>
        <v>-2.25</v>
      </c>
      <c r="I630" s="4">
        <f t="shared" si="71"/>
        <v>0</v>
      </c>
      <c r="J630" s="4" t="b">
        <f>SQRT(F630)&lt;B517</f>
        <v>0</v>
      </c>
      <c r="K630" s="4">
        <f t="shared" si="73"/>
        <v>1</v>
      </c>
      <c r="L630" s="1">
        <f t="shared" si="72"/>
        <v>14</v>
      </c>
    </row>
    <row r="631" spans="1:12" x14ac:dyDescent="0.3">
      <c r="A631" s="4">
        <v>111</v>
      </c>
      <c r="B631" s="4">
        <f t="shared" si="67"/>
        <v>-2</v>
      </c>
      <c r="C631" s="4">
        <f t="shared" si="68"/>
        <v>0</v>
      </c>
      <c r="D631" s="4">
        <f>B631-A516</f>
        <v>0.76398337840910013</v>
      </c>
      <c r="E631" s="4">
        <f>C631-B516</f>
        <v>-0.25800000000000001</v>
      </c>
      <c r="F631" s="4">
        <f t="shared" si="69"/>
        <v>0.65023460248538223</v>
      </c>
      <c r="G631" s="4">
        <f>IF(F631&gt;A517, 0, 1)</f>
        <v>1</v>
      </c>
      <c r="H631" s="4">
        <f t="shared" si="70"/>
        <v>-2</v>
      </c>
      <c r="I631" s="4">
        <f t="shared" si="71"/>
        <v>0</v>
      </c>
      <c r="J631" s="4" t="b">
        <f>SQRT(F631)&lt;B517</f>
        <v>0</v>
      </c>
      <c r="K631" s="4">
        <f t="shared" si="73"/>
        <v>1</v>
      </c>
      <c r="L631" s="1">
        <f t="shared" si="72"/>
        <v>32</v>
      </c>
    </row>
    <row r="632" spans="1:12" x14ac:dyDescent="0.3">
      <c r="A632" s="4">
        <v>112</v>
      </c>
      <c r="B632" s="4">
        <f t="shared" si="67"/>
        <v>-1.75</v>
      </c>
      <c r="C632" s="4">
        <f t="shared" si="68"/>
        <v>0</v>
      </c>
      <c r="D632" s="4">
        <f>B632-A516</f>
        <v>1.0139833784091001</v>
      </c>
      <c r="E632" s="4">
        <f>C632-B516</f>
        <v>-0.25800000000000001</v>
      </c>
      <c r="F632" s="4">
        <f t="shared" si="69"/>
        <v>1.0947262916899325</v>
      </c>
      <c r="G632" s="4">
        <f>IF(F632&gt;A517, 0, 1)</f>
        <v>0</v>
      </c>
      <c r="H632" s="4">
        <f t="shared" si="70"/>
        <v>0</v>
      </c>
      <c r="I632" s="4">
        <f t="shared" si="71"/>
        <v>0</v>
      </c>
      <c r="J632" s="4" t="b">
        <f>SQRT(F632)&lt;B517</f>
        <v>0</v>
      </c>
      <c r="K632" s="4">
        <f t="shared" si="73"/>
        <v>0</v>
      </c>
      <c r="L632" s="1">
        <f t="shared" si="72"/>
        <v>53</v>
      </c>
    </row>
    <row r="633" spans="1:12" x14ac:dyDescent="0.3">
      <c r="A633" s="6">
        <v>113</v>
      </c>
      <c r="B633" s="6">
        <f t="shared" si="67"/>
        <v>-2.9295704571147612</v>
      </c>
      <c r="C633" s="6">
        <f t="shared" si="68"/>
        <v>0.25</v>
      </c>
      <c r="D633" s="6">
        <f>B633-A516</f>
        <v>-0.16558707870566103</v>
      </c>
      <c r="E633" s="6">
        <f>C633-B516</f>
        <v>-8.0000000000000071E-3</v>
      </c>
      <c r="F633" s="6">
        <f t="shared" si="69"/>
        <v>2.7483080634274782E-2</v>
      </c>
      <c r="G633" s="6">
        <f>IF(F633&gt;A517, 0, 1)</f>
        <v>1</v>
      </c>
      <c r="H633" s="6">
        <f t="shared" si="70"/>
        <v>-2.9295704571147612</v>
      </c>
      <c r="I633" s="6">
        <f t="shared" si="71"/>
        <v>0.25</v>
      </c>
      <c r="J633" s="6" t="b">
        <f>SQRT(F633)&lt;B517</f>
        <v>0</v>
      </c>
      <c r="K633" s="6">
        <f t="shared" si="73"/>
        <v>0</v>
      </c>
      <c r="L633" s="6">
        <f t="shared" si="72"/>
        <v>2</v>
      </c>
    </row>
    <row r="634" spans="1:12" x14ac:dyDescent="0.3">
      <c r="A634" s="6">
        <v>114</v>
      </c>
      <c r="B634" s="6">
        <f t="shared" si="67"/>
        <v>-2.6795704571147612</v>
      </c>
      <c r="C634" s="6">
        <f t="shared" si="68"/>
        <v>0.25</v>
      </c>
      <c r="D634" s="6">
        <f>B634-A516</f>
        <v>8.4412921294338972E-2</v>
      </c>
      <c r="E634" s="6">
        <f>C634-B516</f>
        <v>-8.0000000000000071E-3</v>
      </c>
      <c r="F634" s="6">
        <f t="shared" si="69"/>
        <v>7.1895412814442653E-3</v>
      </c>
      <c r="G634" s="6">
        <f>IF(F634&gt;A517, 0, 1)</f>
        <v>1</v>
      </c>
      <c r="H634" s="6">
        <f t="shared" si="70"/>
        <v>-2.6795704571147612</v>
      </c>
      <c r="I634" s="6">
        <f t="shared" si="71"/>
        <v>0.25</v>
      </c>
      <c r="J634" s="6" t="b">
        <f>SQRT(F634)&lt;B517</f>
        <v>1</v>
      </c>
      <c r="K634" s="6">
        <f t="shared" si="73"/>
        <v>0</v>
      </c>
      <c r="L634" s="6">
        <f t="shared" si="72"/>
        <v>1</v>
      </c>
    </row>
    <row r="635" spans="1:12" x14ac:dyDescent="0.3">
      <c r="A635" s="4">
        <v>115</v>
      </c>
      <c r="B635" s="4">
        <f t="shared" si="67"/>
        <v>-2.4295704571147612</v>
      </c>
      <c r="C635" s="4">
        <f t="shared" si="68"/>
        <v>0.25</v>
      </c>
      <c r="D635" s="4">
        <f>B635-A516</f>
        <v>0.33441292129433897</v>
      </c>
      <c r="E635" s="4">
        <f>C635-B516</f>
        <v>-8.0000000000000071E-3</v>
      </c>
      <c r="F635" s="4">
        <f t="shared" si="69"/>
        <v>0.11189600192861375</v>
      </c>
      <c r="G635" s="4">
        <f>IF(F635&gt;A517, 0, 1)</f>
        <v>1</v>
      </c>
      <c r="H635" s="4">
        <f t="shared" si="70"/>
        <v>-2.4295704571147612</v>
      </c>
      <c r="I635" s="4">
        <f t="shared" si="71"/>
        <v>0.25</v>
      </c>
      <c r="J635" s="4" t="b">
        <f>SQRT(F635)&lt;B517</f>
        <v>0</v>
      </c>
      <c r="K635" s="4">
        <f t="shared" si="73"/>
        <v>0</v>
      </c>
      <c r="L635" s="1">
        <f t="shared" si="72"/>
        <v>7</v>
      </c>
    </row>
    <row r="636" spans="1:12" x14ac:dyDescent="0.3">
      <c r="A636" s="4">
        <v>116</v>
      </c>
      <c r="B636" s="4">
        <f t="shared" si="67"/>
        <v>-1.3814185417547438</v>
      </c>
      <c r="C636" s="4">
        <f t="shared" si="68"/>
        <v>-0.36</v>
      </c>
      <c r="D636" s="4">
        <f>B636-A516</f>
        <v>1.3825648366543564</v>
      </c>
      <c r="E636" s="4">
        <f>C636-B516</f>
        <v>-0.61799999999999999</v>
      </c>
      <c r="F636" s="4">
        <f t="shared" si="69"/>
        <v>2.293409527553087</v>
      </c>
      <c r="G636" s="4">
        <f>IF(F636&gt;A517, 0, 1)</f>
        <v>0</v>
      </c>
      <c r="H636" s="4">
        <f t="shared" si="70"/>
        <v>0</v>
      </c>
      <c r="I636" s="4">
        <f t="shared" si="71"/>
        <v>0</v>
      </c>
      <c r="J636" s="4" t="b">
        <f>SQRT(F636)&lt;B517</f>
        <v>0</v>
      </c>
      <c r="K636" s="4">
        <f t="shared" si="73"/>
        <v>0</v>
      </c>
      <c r="L636" s="1">
        <f t="shared" si="72"/>
        <v>63</v>
      </c>
    </row>
    <row r="637" spans="1:12" x14ac:dyDescent="0.3">
      <c r="A637" s="4">
        <v>117</v>
      </c>
      <c r="B637" s="4">
        <f t="shared" si="67"/>
        <v>-1.0214185417547439</v>
      </c>
      <c r="C637" s="4">
        <f t="shared" si="68"/>
        <v>-0.36</v>
      </c>
      <c r="D637" s="4">
        <f>B637-A516</f>
        <v>1.7425648366543562</v>
      </c>
      <c r="E637" s="4">
        <f>C637-B516</f>
        <v>-0.61799999999999999</v>
      </c>
      <c r="F637" s="4">
        <f t="shared" si="69"/>
        <v>3.4184562099442233</v>
      </c>
      <c r="G637" s="4">
        <f>IF(F637&gt;A517, 0, 1)</f>
        <v>0</v>
      </c>
      <c r="H637" s="4">
        <f t="shared" si="70"/>
        <v>0</v>
      </c>
      <c r="I637" s="4">
        <f t="shared" si="71"/>
        <v>0</v>
      </c>
      <c r="J637" s="4" t="b">
        <f>SQRT(F637)&lt;B517</f>
        <v>0</v>
      </c>
      <c r="K637" s="4">
        <f t="shared" si="73"/>
        <v>0</v>
      </c>
      <c r="L637" s="1">
        <f t="shared" si="72"/>
        <v>68</v>
      </c>
    </row>
    <row r="638" spans="1:12" x14ac:dyDescent="0.3">
      <c r="A638" s="4">
        <v>118</v>
      </c>
      <c r="B638" s="4">
        <f t="shared" si="67"/>
        <v>-0.6614185417547439</v>
      </c>
      <c r="C638" s="4">
        <f t="shared" si="68"/>
        <v>-0.36</v>
      </c>
      <c r="D638" s="4">
        <f>B638-A516</f>
        <v>2.1025648366543561</v>
      </c>
      <c r="E638" s="4">
        <f>C638-B516</f>
        <v>-0.61799999999999999</v>
      </c>
      <c r="F638" s="4">
        <f t="shared" si="69"/>
        <v>4.8027028923353585</v>
      </c>
      <c r="G638" s="4">
        <f>IF(F638&gt;A517, 0, 1)</f>
        <v>0</v>
      </c>
      <c r="H638" s="4">
        <f t="shared" si="70"/>
        <v>0</v>
      </c>
      <c r="I638" s="4">
        <f t="shared" si="71"/>
        <v>0</v>
      </c>
      <c r="J638" s="4" t="b">
        <f>SQRT(F638)&lt;B517</f>
        <v>0</v>
      </c>
      <c r="K638" s="4">
        <f t="shared" si="73"/>
        <v>0</v>
      </c>
      <c r="L638" s="1">
        <f t="shared" si="72"/>
        <v>69</v>
      </c>
    </row>
    <row r="639" spans="1:12" x14ac:dyDescent="0.3">
      <c r="A639" s="4">
        <v>119</v>
      </c>
      <c r="B639" s="4">
        <f t="shared" si="67"/>
        <v>-2.36</v>
      </c>
      <c r="C639" s="4">
        <f t="shared" si="68"/>
        <v>0</v>
      </c>
      <c r="D639" s="4">
        <f>B639-A516</f>
        <v>0.40398337840910026</v>
      </c>
      <c r="E639" s="4">
        <f>C639-B516</f>
        <v>-0.25800000000000001</v>
      </c>
      <c r="F639" s="4">
        <f t="shared" si="69"/>
        <v>0.22976657003083029</v>
      </c>
      <c r="G639" s="4">
        <f>IF(F639&gt;A517, 0, 1)</f>
        <v>1</v>
      </c>
      <c r="H639" s="4">
        <f t="shared" si="70"/>
        <v>-2.36</v>
      </c>
      <c r="I639" s="4">
        <f t="shared" si="71"/>
        <v>0</v>
      </c>
      <c r="J639" s="4" t="b">
        <f>SQRT(F639)&lt;B517</f>
        <v>0</v>
      </c>
      <c r="K639" s="4">
        <f t="shared" si="73"/>
        <v>0</v>
      </c>
      <c r="L639" s="1">
        <f t="shared" si="72"/>
        <v>11</v>
      </c>
    </row>
    <row r="640" spans="1:12" x14ac:dyDescent="0.3">
      <c r="A640" s="4">
        <v>120</v>
      </c>
      <c r="B640" s="4">
        <f t="shared" si="67"/>
        <v>-2</v>
      </c>
      <c r="C640" s="4">
        <f t="shared" si="68"/>
        <v>0</v>
      </c>
      <c r="D640" s="4">
        <f>B640-A516</f>
        <v>0.76398337840910013</v>
      </c>
      <c r="E640" s="4">
        <f>C640-B516</f>
        <v>-0.25800000000000001</v>
      </c>
      <c r="F640" s="4">
        <f t="shared" si="69"/>
        <v>0.65023460248538223</v>
      </c>
      <c r="G640" s="4">
        <f>IF(F640&gt;A517, 0, 1)</f>
        <v>1</v>
      </c>
      <c r="H640" s="4">
        <f t="shared" si="70"/>
        <v>-2</v>
      </c>
      <c r="I640" s="4">
        <f t="shared" si="71"/>
        <v>0</v>
      </c>
      <c r="J640" s="4" t="b">
        <f>SQRT(F640)&lt;B517</f>
        <v>0</v>
      </c>
      <c r="K640" s="4">
        <f t="shared" si="73"/>
        <v>1</v>
      </c>
      <c r="L640" s="1">
        <f t="shared" si="72"/>
        <v>32</v>
      </c>
    </row>
    <row r="641" spans="1:12" x14ac:dyDescent="0.3">
      <c r="A641" s="4">
        <v>121</v>
      </c>
      <c r="B641" s="4">
        <f t="shared" si="67"/>
        <v>-1.6400000000000001</v>
      </c>
      <c r="C641" s="4">
        <f t="shared" si="68"/>
        <v>0</v>
      </c>
      <c r="D641" s="4">
        <f>B641-A516</f>
        <v>1.1239833784091</v>
      </c>
      <c r="E641" s="4">
        <f>C641-B516</f>
        <v>-0.25800000000000001</v>
      </c>
      <c r="F641" s="4">
        <f t="shared" si="69"/>
        <v>1.3299026349399341</v>
      </c>
      <c r="G641" s="4">
        <f>IF(F641&gt;A517, 0, 1)</f>
        <v>0</v>
      </c>
      <c r="H641" s="4">
        <f t="shared" si="70"/>
        <v>0</v>
      </c>
      <c r="I641" s="4">
        <f t="shared" si="71"/>
        <v>0</v>
      </c>
      <c r="J641" s="4" t="b">
        <f>SQRT(F641)&lt;B517</f>
        <v>0</v>
      </c>
      <c r="K641" s="4">
        <f t="shared" si="73"/>
        <v>0</v>
      </c>
      <c r="L641" s="1">
        <f t="shared" si="72"/>
        <v>58</v>
      </c>
    </row>
    <row r="642" spans="1:12" x14ac:dyDescent="0.3">
      <c r="A642" s="4">
        <v>122</v>
      </c>
      <c r="B642" s="4">
        <f t="shared" si="67"/>
        <v>-3.338581458245256</v>
      </c>
      <c r="C642" s="4">
        <f t="shared" si="68"/>
        <v>0.36</v>
      </c>
      <c r="D642" s="4">
        <f>B642-A516</f>
        <v>-0.57459807983615585</v>
      </c>
      <c r="E642" s="4">
        <f>C642-B516</f>
        <v>0.10199999999999998</v>
      </c>
      <c r="F642" s="4">
        <f t="shared" si="69"/>
        <v>0.34056695335139731</v>
      </c>
      <c r="G642" s="4">
        <f>IF(F642&gt;A517, 0, 1)</f>
        <v>1</v>
      </c>
      <c r="H642" s="4">
        <f t="shared" si="70"/>
        <v>-3.338581458245256</v>
      </c>
      <c r="I642" s="4">
        <f t="shared" si="71"/>
        <v>0.36</v>
      </c>
      <c r="J642" s="4" t="b">
        <f>SQRT(F642)&lt;B517</f>
        <v>0</v>
      </c>
      <c r="K642" s="4">
        <f t="shared" si="73"/>
        <v>0</v>
      </c>
      <c r="L642" s="1">
        <f t="shared" si="72"/>
        <v>15</v>
      </c>
    </row>
    <row r="643" spans="1:12" x14ac:dyDescent="0.3">
      <c r="A643" s="4">
        <v>123</v>
      </c>
      <c r="B643" s="4">
        <f t="shared" si="67"/>
        <v>-2.9785814582452561</v>
      </c>
      <c r="C643" s="4">
        <f t="shared" si="68"/>
        <v>0.36</v>
      </c>
      <c r="D643" s="4">
        <f>B643-A516</f>
        <v>-0.21459807983615597</v>
      </c>
      <c r="E643" s="4">
        <f>C643-B516</f>
        <v>0.10199999999999998</v>
      </c>
      <c r="F643" s="4">
        <f t="shared" si="69"/>
        <v>5.6456335869365173E-2</v>
      </c>
      <c r="G643" s="4">
        <f>IF(F643&gt;A517, 0, 1)</f>
        <v>1</v>
      </c>
      <c r="H643" s="4">
        <f t="shared" si="70"/>
        <v>-2.9785814582452561</v>
      </c>
      <c r="I643" s="4">
        <f t="shared" si="71"/>
        <v>0.36</v>
      </c>
      <c r="J643" s="4" t="b">
        <f>SQRT(F643)&lt;B517</f>
        <v>0</v>
      </c>
      <c r="K643" s="4">
        <f t="shared" si="73"/>
        <v>0</v>
      </c>
      <c r="L643" s="1">
        <f t="shared" si="72"/>
        <v>5</v>
      </c>
    </row>
    <row r="644" spans="1:12" x14ac:dyDescent="0.3">
      <c r="A644" s="6">
        <v>124</v>
      </c>
      <c r="B644" s="6">
        <f t="shared" si="67"/>
        <v>-2.6185814582452562</v>
      </c>
      <c r="C644" s="6">
        <f t="shared" si="68"/>
        <v>0.36</v>
      </c>
      <c r="D644" s="6">
        <f>B644-A516</f>
        <v>0.1454019201638439</v>
      </c>
      <c r="E644" s="6">
        <f>C644-B516</f>
        <v>0.10199999999999998</v>
      </c>
      <c r="F644" s="6">
        <f t="shared" si="69"/>
        <v>3.1545718387332833E-2</v>
      </c>
      <c r="G644" s="6">
        <f>IF(F644&gt;A517, 0, 1)</f>
        <v>1</v>
      </c>
      <c r="H644" s="6">
        <f t="shared" si="70"/>
        <v>-2.6185814582452562</v>
      </c>
      <c r="I644" s="6">
        <f t="shared" si="71"/>
        <v>0.36</v>
      </c>
      <c r="J644" s="6" t="b">
        <f>SQRT(F644)&lt;B517</f>
        <v>0</v>
      </c>
      <c r="K644" s="6">
        <f t="shared" si="73"/>
        <v>0</v>
      </c>
      <c r="L644" s="6">
        <f t="shared" si="72"/>
        <v>3</v>
      </c>
    </row>
    <row r="645" spans="1:12" x14ac:dyDescent="0.3">
      <c r="A645" s="4">
        <v>125</v>
      </c>
      <c r="B645" s="4">
        <f t="shared" si="67"/>
        <v>-1.1580419040550682</v>
      </c>
      <c r="C645" s="4">
        <f t="shared" si="68"/>
        <v>-0.49</v>
      </c>
      <c r="D645" s="4">
        <f>B645-A516</f>
        <v>1.6059414743540319</v>
      </c>
      <c r="E645" s="4">
        <f>C645-B516</f>
        <v>-0.748</v>
      </c>
      <c r="F645" s="4">
        <f t="shared" si="69"/>
        <v>3.1385520190504015</v>
      </c>
      <c r="G645" s="4">
        <f>IF(F645&gt;A517, 0, 1)</f>
        <v>0</v>
      </c>
      <c r="H645" s="4">
        <f t="shared" si="70"/>
        <v>0</v>
      </c>
      <c r="I645" s="4">
        <f t="shared" si="71"/>
        <v>0</v>
      </c>
      <c r="J645" s="4" t="b">
        <f>SQRT(F645)&lt;B517</f>
        <v>0</v>
      </c>
      <c r="K645" s="4">
        <f t="shared" si="73"/>
        <v>0</v>
      </c>
      <c r="L645" s="1">
        <f t="shared" si="72"/>
        <v>67</v>
      </c>
    </row>
    <row r="646" spans="1:12" x14ac:dyDescent="0.3">
      <c r="A646" s="4">
        <v>126</v>
      </c>
      <c r="B646" s="4">
        <f t="shared" si="67"/>
        <v>-0.66804190405506803</v>
      </c>
      <c r="C646" s="4">
        <f t="shared" si="68"/>
        <v>-0.49</v>
      </c>
      <c r="D646" s="4">
        <f>B646-A516</f>
        <v>2.0959414743540323</v>
      </c>
      <c r="E646" s="4">
        <f>C646-B516</f>
        <v>-0.748</v>
      </c>
      <c r="F646" s="4">
        <f t="shared" si="69"/>
        <v>4.9524746639173554</v>
      </c>
      <c r="G646" s="4">
        <f>IF(F646&gt;A517, 0, 1)</f>
        <v>0</v>
      </c>
      <c r="H646" s="4">
        <f t="shared" si="70"/>
        <v>0</v>
      </c>
      <c r="I646" s="4">
        <f t="shared" si="71"/>
        <v>0</v>
      </c>
      <c r="J646" s="4" t="b">
        <f>SQRT(F646)&lt;B517</f>
        <v>0</v>
      </c>
      <c r="K646" s="4">
        <f t="shared" si="73"/>
        <v>0</v>
      </c>
      <c r="L646" s="1">
        <f t="shared" si="72"/>
        <v>70</v>
      </c>
    </row>
    <row r="647" spans="1:12" x14ac:dyDescent="0.3">
      <c r="A647" s="4">
        <v>127</v>
      </c>
      <c r="B647" s="4">
        <f t="shared" si="67"/>
        <v>-0.17804190405506803</v>
      </c>
      <c r="C647" s="4">
        <f t="shared" si="68"/>
        <v>-0.49</v>
      </c>
      <c r="D647" s="4">
        <f>B647-A516</f>
        <v>2.5859414743540321</v>
      </c>
      <c r="E647" s="4">
        <f>C647-B516</f>
        <v>-0.748</v>
      </c>
      <c r="F647" s="4">
        <f t="shared" si="69"/>
        <v>7.2465973087843061</v>
      </c>
      <c r="G647" s="4">
        <f>IF(F647&gt;A517, 0, 1)</f>
        <v>0</v>
      </c>
      <c r="H647" s="4">
        <f t="shared" si="70"/>
        <v>0</v>
      </c>
      <c r="I647" s="4">
        <f t="shared" si="71"/>
        <v>0</v>
      </c>
      <c r="J647" s="4" t="b">
        <f>SQRT(F647)&lt;B517</f>
        <v>0</v>
      </c>
      <c r="K647" s="4">
        <f t="shared" si="73"/>
        <v>0</v>
      </c>
      <c r="L647" s="1">
        <f t="shared" si="72"/>
        <v>74</v>
      </c>
    </row>
    <row r="648" spans="1:12" x14ac:dyDescent="0.3">
      <c r="A648" s="4">
        <v>128</v>
      </c>
      <c r="B648" s="4">
        <f t="shared" si="67"/>
        <v>-2.4900000000000002</v>
      </c>
      <c r="C648" s="4">
        <f t="shared" si="68"/>
        <v>0</v>
      </c>
      <c r="D648" s="4">
        <f>B648-A516</f>
        <v>0.27398337840909992</v>
      </c>
      <c r="E648" s="4">
        <f>C648-B516</f>
        <v>-0.25800000000000001</v>
      </c>
      <c r="F648" s="4">
        <f t="shared" si="69"/>
        <v>0.14163089164446402</v>
      </c>
      <c r="G648" s="4">
        <f>IF(F648&gt;A517, 0, 1)</f>
        <v>1</v>
      </c>
      <c r="H648" s="4">
        <f t="shared" si="70"/>
        <v>-2.4900000000000002</v>
      </c>
      <c r="I648" s="4">
        <f t="shared" si="71"/>
        <v>0</v>
      </c>
      <c r="J648" s="4" t="b">
        <f>SQRT(F648)&lt;B517</f>
        <v>0</v>
      </c>
      <c r="K648" s="4">
        <f t="shared" ref="K648:K679" si="74">IF(G648=G500,0,1)</f>
        <v>0</v>
      </c>
      <c r="L648" s="1">
        <f t="shared" si="72"/>
        <v>9</v>
      </c>
    </row>
    <row r="649" spans="1:12" x14ac:dyDescent="0.3">
      <c r="A649" s="4">
        <v>129</v>
      </c>
      <c r="B649" s="4">
        <f t="shared" ref="B649:B659" si="75">INDEX(A$77:A$216,A649+1)</f>
        <v>-2</v>
      </c>
      <c r="C649" s="4">
        <f t="shared" ref="C649:C659" si="76">INDEX(B$77:B$216,A649+1)</f>
        <v>0</v>
      </c>
      <c r="D649" s="4">
        <f>B649-A516</f>
        <v>0.76398337840910013</v>
      </c>
      <c r="E649" s="4">
        <f>C649-B516</f>
        <v>-0.25800000000000001</v>
      </c>
      <c r="F649" s="4">
        <f t="shared" ref="F649:F659" si="77">SUMPRODUCT(D649:E649,D649:E649)</f>
        <v>0.65023460248538223</v>
      </c>
      <c r="G649" s="4">
        <f>IF(F649&gt;A517, 0, 1)</f>
        <v>1</v>
      </c>
      <c r="H649" s="4">
        <f t="shared" ref="H649:H659" si="78">G649*B649</f>
        <v>-2</v>
      </c>
      <c r="I649" s="4">
        <f t="shared" ref="I649:I659" si="79">G649*C649</f>
        <v>0</v>
      </c>
      <c r="J649" s="4" t="b">
        <f>SQRT(F649)&lt;B517</f>
        <v>0</v>
      </c>
      <c r="K649" s="4">
        <f t="shared" si="74"/>
        <v>1</v>
      </c>
      <c r="L649" s="1">
        <f t="shared" ref="L649:L659" si="80">RANK(F649,F$520:F$659,1)</f>
        <v>32</v>
      </c>
    </row>
    <row r="650" spans="1:12" x14ac:dyDescent="0.3">
      <c r="A650" s="4">
        <v>130</v>
      </c>
      <c r="B650" s="4">
        <f t="shared" si="75"/>
        <v>-1.51</v>
      </c>
      <c r="C650" s="4">
        <f t="shared" si="76"/>
        <v>0</v>
      </c>
      <c r="D650" s="4">
        <f>B650-A516</f>
        <v>1.2539833784091001</v>
      </c>
      <c r="E650" s="4">
        <f>C650-B516</f>
        <v>-0.25800000000000001</v>
      </c>
      <c r="F650" s="4">
        <f t="shared" si="77"/>
        <v>1.6390383133263005</v>
      </c>
      <c r="G650" s="4">
        <f>IF(F650&gt;A517, 0, 1)</f>
        <v>0</v>
      </c>
      <c r="H650" s="4">
        <f t="shared" si="78"/>
        <v>0</v>
      </c>
      <c r="I650" s="4">
        <f t="shared" si="79"/>
        <v>0</v>
      </c>
      <c r="J650" s="4" t="b">
        <f>SQRT(F650)&lt;B517</f>
        <v>0</v>
      </c>
      <c r="K650" s="4">
        <f t="shared" si="74"/>
        <v>0</v>
      </c>
      <c r="L650" s="1">
        <f t="shared" si="80"/>
        <v>60</v>
      </c>
    </row>
    <row r="651" spans="1:12" x14ac:dyDescent="0.3">
      <c r="A651" s="4">
        <v>131</v>
      </c>
      <c r="B651" s="4">
        <f t="shared" si="75"/>
        <v>-3.8219580959449324</v>
      </c>
      <c r="C651" s="4">
        <f t="shared" si="76"/>
        <v>0.49</v>
      </c>
      <c r="D651" s="4">
        <f>B651-A516</f>
        <v>-1.0579747175358323</v>
      </c>
      <c r="E651" s="4">
        <f>C651-B516</f>
        <v>0.23199999999999998</v>
      </c>
      <c r="F651" s="4">
        <f t="shared" si="77"/>
        <v>1.1731345029450242</v>
      </c>
      <c r="G651" s="4">
        <f>IF(F651&gt;A517, 0, 1)</f>
        <v>0</v>
      </c>
      <c r="H651" s="4">
        <f t="shared" si="78"/>
        <v>0</v>
      </c>
      <c r="I651" s="4">
        <f t="shared" si="79"/>
        <v>0</v>
      </c>
      <c r="J651" s="4" t="b">
        <f>SQRT(F651)&lt;B517</f>
        <v>0</v>
      </c>
      <c r="K651" s="4">
        <f t="shared" si="74"/>
        <v>1</v>
      </c>
      <c r="L651" s="1">
        <f t="shared" si="80"/>
        <v>55</v>
      </c>
    </row>
    <row r="652" spans="1:12" x14ac:dyDescent="0.3">
      <c r="A652" s="4">
        <v>132</v>
      </c>
      <c r="B652" s="4">
        <f t="shared" si="75"/>
        <v>-3.3319580959449322</v>
      </c>
      <c r="C652" s="4">
        <f t="shared" si="76"/>
        <v>0.49</v>
      </c>
      <c r="D652" s="4">
        <f>B652-A516</f>
        <v>-0.56797471753583206</v>
      </c>
      <c r="E652" s="4">
        <f>C652-B516</f>
        <v>0.23199999999999998</v>
      </c>
      <c r="F652" s="4">
        <f t="shared" si="77"/>
        <v>0.37641927975990819</v>
      </c>
      <c r="G652" s="4">
        <f>IF(F652&gt;A517, 0, 1)</f>
        <v>1</v>
      </c>
      <c r="H652" s="4">
        <f t="shared" si="78"/>
        <v>-3.3319580959449322</v>
      </c>
      <c r="I652" s="4">
        <f t="shared" si="79"/>
        <v>0.49</v>
      </c>
      <c r="J652" s="4" t="b">
        <f>SQRT(F652)&lt;B517</f>
        <v>0</v>
      </c>
      <c r="K652" s="4">
        <f t="shared" si="74"/>
        <v>0</v>
      </c>
      <c r="L652" s="1">
        <f t="shared" si="80"/>
        <v>17</v>
      </c>
    </row>
    <row r="653" spans="1:12" x14ac:dyDescent="0.3">
      <c r="A653" s="4">
        <v>133</v>
      </c>
      <c r="B653" s="4">
        <f t="shared" si="75"/>
        <v>-2.841958095944932</v>
      </c>
      <c r="C653" s="4">
        <f t="shared" si="76"/>
        <v>0.49</v>
      </c>
      <c r="D653" s="4">
        <f>B653-A516</f>
        <v>-7.797471753583185E-2</v>
      </c>
      <c r="E653" s="4">
        <f>C653-B516</f>
        <v>0.23199999999999998</v>
      </c>
      <c r="F653" s="4">
        <f t="shared" si="77"/>
        <v>5.9904056574792752E-2</v>
      </c>
      <c r="G653" s="4">
        <f>IF(F653&gt;A517, 0, 1)</f>
        <v>1</v>
      </c>
      <c r="H653" s="4">
        <f t="shared" si="78"/>
        <v>-2.841958095944932</v>
      </c>
      <c r="I653" s="4">
        <f t="shared" si="79"/>
        <v>0.49</v>
      </c>
      <c r="J653" s="4" t="b">
        <f>SQRT(F653)&lt;B517</f>
        <v>0</v>
      </c>
      <c r="K653" s="4">
        <f t="shared" si="74"/>
        <v>0</v>
      </c>
      <c r="L653" s="1">
        <f t="shared" si="80"/>
        <v>6</v>
      </c>
    </row>
    <row r="654" spans="1:12" x14ac:dyDescent="0.3">
      <c r="A654" s="4">
        <v>134</v>
      </c>
      <c r="B654" s="4">
        <f t="shared" si="75"/>
        <v>-1.9550000000000001</v>
      </c>
      <c r="C654" s="4">
        <f t="shared" si="76"/>
        <v>0</v>
      </c>
      <c r="D654" s="4">
        <f>B654-A516</f>
        <v>0.80898337840910006</v>
      </c>
      <c r="E654" s="4">
        <f>C654-B516</f>
        <v>-0.25800000000000001</v>
      </c>
      <c r="F654" s="4">
        <f t="shared" si="77"/>
        <v>0.72101810654220111</v>
      </c>
      <c r="G654" s="4">
        <f>IF(F654&gt;A517, 0, 1)</f>
        <v>1</v>
      </c>
      <c r="H654" s="4">
        <f t="shared" si="78"/>
        <v>-1.9550000000000001</v>
      </c>
      <c r="I654" s="4">
        <f t="shared" si="79"/>
        <v>0</v>
      </c>
      <c r="J654" s="4" t="b">
        <f>SQRT(F654)&lt;B517</f>
        <v>0</v>
      </c>
      <c r="K654" s="4">
        <f t="shared" si="74"/>
        <v>1</v>
      </c>
      <c r="L654" s="1">
        <f t="shared" si="80"/>
        <v>45</v>
      </c>
    </row>
    <row r="655" spans="1:12" x14ac:dyDescent="0.3">
      <c r="A655" s="4">
        <v>135</v>
      </c>
      <c r="B655" s="4">
        <f t="shared" si="75"/>
        <v>-1.91</v>
      </c>
      <c r="C655" s="4">
        <f t="shared" si="76"/>
        <v>0</v>
      </c>
      <c r="D655" s="4">
        <f>B655-A516</f>
        <v>0.85398337840910021</v>
      </c>
      <c r="E655" s="4">
        <f>C655-B516</f>
        <v>-0.25800000000000001</v>
      </c>
      <c r="F655" s="4">
        <f t="shared" si="77"/>
        <v>0.79585161059902043</v>
      </c>
      <c r="G655" s="4">
        <f>IF(F655&gt;A517, 0, 1)</f>
        <v>1</v>
      </c>
      <c r="H655" s="4">
        <f t="shared" si="78"/>
        <v>-1.91</v>
      </c>
      <c r="I655" s="4">
        <f t="shared" si="79"/>
        <v>0</v>
      </c>
      <c r="J655" s="4" t="b">
        <f>SQRT(F655)&lt;B517</f>
        <v>0</v>
      </c>
      <c r="K655" s="4">
        <f t="shared" si="74"/>
        <v>1</v>
      </c>
      <c r="L655" s="1">
        <f t="shared" si="80"/>
        <v>47</v>
      </c>
    </row>
    <row r="656" spans="1:12" x14ac:dyDescent="0.3">
      <c r="A656" s="4">
        <v>136</v>
      </c>
      <c r="B656" s="4">
        <f t="shared" si="75"/>
        <v>-2.2123226822806568</v>
      </c>
      <c r="C656" s="4">
        <f t="shared" si="76"/>
        <v>4.4999999999999998E-2</v>
      </c>
      <c r="D656" s="4">
        <f>B656-A516</f>
        <v>0.55166069612844337</v>
      </c>
      <c r="E656" s="4">
        <f>C656-B516</f>
        <v>-0.21300000000000002</v>
      </c>
      <c r="F656" s="4">
        <f t="shared" si="77"/>
        <v>0.3496985236529187</v>
      </c>
      <c r="G656" s="4">
        <f>IF(F656&gt;A517, 0, 1)</f>
        <v>1</v>
      </c>
      <c r="H656" s="4">
        <f t="shared" si="78"/>
        <v>-2.2123226822806568</v>
      </c>
      <c r="I656" s="4">
        <f t="shared" si="79"/>
        <v>4.4999999999999998E-2</v>
      </c>
      <c r="J656" s="4" t="b">
        <f>SQRT(F656)&lt;B517</f>
        <v>0</v>
      </c>
      <c r="K656" s="4">
        <f t="shared" si="74"/>
        <v>1</v>
      </c>
      <c r="L656" s="1">
        <f t="shared" si="80"/>
        <v>16</v>
      </c>
    </row>
    <row r="657" spans="1:12" x14ac:dyDescent="0.3">
      <c r="A657" s="4">
        <v>137</v>
      </c>
      <c r="B657" s="4">
        <f t="shared" si="75"/>
        <v>-2.1673226822806568</v>
      </c>
      <c r="C657" s="4">
        <f t="shared" si="76"/>
        <v>4.4999999999999998E-2</v>
      </c>
      <c r="D657" s="4">
        <f>B657-A516</f>
        <v>0.5966606961284433</v>
      </c>
      <c r="E657" s="4">
        <f>C657-B516</f>
        <v>-0.21300000000000002</v>
      </c>
      <c r="F657" s="4">
        <f t="shared" si="77"/>
        <v>0.40137298630447854</v>
      </c>
      <c r="G657" s="4">
        <f>IF(F657&gt;A517, 0, 1)</f>
        <v>1</v>
      </c>
      <c r="H657" s="4">
        <f t="shared" si="78"/>
        <v>-2.1673226822806568</v>
      </c>
      <c r="I657" s="4">
        <f t="shared" si="79"/>
        <v>4.4999999999999998E-2</v>
      </c>
      <c r="J657" s="4" t="b">
        <f>SQRT(F657)&lt;B517</f>
        <v>0</v>
      </c>
      <c r="K657" s="4">
        <f t="shared" si="74"/>
        <v>1</v>
      </c>
      <c r="L657" s="1">
        <f t="shared" si="80"/>
        <v>19</v>
      </c>
    </row>
    <row r="658" spans="1:12" x14ac:dyDescent="0.3">
      <c r="A658" s="4">
        <v>138</v>
      </c>
      <c r="B658" s="4">
        <f t="shared" si="75"/>
        <v>-2.1223226822806569</v>
      </c>
      <c r="C658" s="4">
        <f t="shared" si="76"/>
        <v>4.4999999999999998E-2</v>
      </c>
      <c r="D658" s="4">
        <f>B658-A516</f>
        <v>0.64166069612844323</v>
      </c>
      <c r="E658" s="4">
        <f>C658-B516</f>
        <v>-0.21300000000000002</v>
      </c>
      <c r="F658" s="4">
        <f t="shared" si="77"/>
        <v>0.45709744895603838</v>
      </c>
      <c r="G658" s="4">
        <f>IF(F658&gt;A517, 0, 1)</f>
        <v>1</v>
      </c>
      <c r="H658" s="4">
        <f t="shared" si="78"/>
        <v>-2.1223226822806569</v>
      </c>
      <c r="I658" s="4">
        <f t="shared" si="79"/>
        <v>4.4999999999999998E-2</v>
      </c>
      <c r="J658" s="4" t="b">
        <f>SQRT(F658)&lt;B517</f>
        <v>0</v>
      </c>
      <c r="K658" s="4">
        <f t="shared" si="74"/>
        <v>1</v>
      </c>
      <c r="L658" s="1">
        <f t="shared" si="80"/>
        <v>22</v>
      </c>
    </row>
    <row r="659" spans="1:12" x14ac:dyDescent="0.3">
      <c r="A659" s="4">
        <v>139</v>
      </c>
      <c r="B659" s="4">
        <f t="shared" si="75"/>
        <v>-2.077322682280657</v>
      </c>
      <c r="C659" s="4">
        <f t="shared" si="76"/>
        <v>4.4999999999999998E-2</v>
      </c>
      <c r="D659" s="4">
        <f>B659-A516</f>
        <v>0.68666069612844316</v>
      </c>
      <c r="E659" s="4">
        <f>C659-B516</f>
        <v>-0.21300000000000002</v>
      </c>
      <c r="F659" s="4">
        <f t="shared" si="77"/>
        <v>0.51687191160759816</v>
      </c>
      <c r="G659" s="4">
        <f>IF(F659&gt;A517, 0, 1)</f>
        <v>1</v>
      </c>
      <c r="H659" s="4">
        <f t="shared" si="78"/>
        <v>-2.077322682280657</v>
      </c>
      <c r="I659" s="4">
        <f t="shared" si="79"/>
        <v>4.4999999999999998E-2</v>
      </c>
      <c r="J659" s="4" t="b">
        <f>SQRT(F659)&lt;B517</f>
        <v>0</v>
      </c>
      <c r="K659" s="4">
        <f t="shared" si="74"/>
        <v>1</v>
      </c>
      <c r="L659" s="1">
        <f t="shared" si="80"/>
        <v>24</v>
      </c>
    </row>
    <row r="660" spans="1:12" x14ac:dyDescent="0.3">
      <c r="F660" s="1" t="s">
        <v>16</v>
      </c>
      <c r="G660" s="1">
        <f>SUM(G520:G659)</f>
        <v>52</v>
      </c>
      <c r="I660" s="1" t="s">
        <v>16</v>
      </c>
      <c r="J660" s="1">
        <f>COUNTIF(J520:J659, TRUE)</f>
        <v>1</v>
      </c>
      <c r="K660" s="1">
        <f>SUM(K520:K659)</f>
        <v>39</v>
      </c>
    </row>
    <row r="662" spans="1:12" x14ac:dyDescent="0.3">
      <c r="A662" s="1" t="s">
        <v>19</v>
      </c>
    </row>
    <row r="663" spans="1:12" x14ac:dyDescent="0.3">
      <c r="A663" s="1">
        <v>2</v>
      </c>
      <c r="B663" s="1">
        <v>2</v>
      </c>
    </row>
    <row r="664" spans="1:12" x14ac:dyDescent="0.3">
      <c r="A664" s="1">
        <f>SUM(H520:H659)/G660</f>
        <v>-2.2033986283437597</v>
      </c>
      <c r="B664" s="1">
        <f>SUM(I520:I659)/G660</f>
        <v>7.0192307692307679E-2</v>
      </c>
    </row>
    <row r="665" spans="1:12" x14ac:dyDescent="0.3">
      <c r="A665" s="1">
        <f>A517</f>
        <v>1</v>
      </c>
      <c r="B665" s="1">
        <f>B517</f>
        <v>0.1</v>
      </c>
    </row>
    <row r="667" spans="1:12" x14ac:dyDescent="0.3">
      <c r="A667" s="1" t="s">
        <v>7</v>
      </c>
      <c r="B667" s="1" t="s">
        <v>8</v>
      </c>
      <c r="C667" s="1" t="s">
        <v>9</v>
      </c>
      <c r="D667" s="1" t="s">
        <v>10</v>
      </c>
      <c r="E667" s="1" t="s">
        <v>11</v>
      </c>
      <c r="F667" s="1" t="s">
        <v>12</v>
      </c>
      <c r="G667" s="1" t="s">
        <v>13</v>
      </c>
      <c r="H667" s="1" t="s">
        <v>14</v>
      </c>
      <c r="I667" s="1" t="s">
        <v>15</v>
      </c>
      <c r="J667" s="1" t="s">
        <v>36</v>
      </c>
      <c r="K667" s="1" t="s">
        <v>37</v>
      </c>
    </row>
    <row r="668" spans="1:12" x14ac:dyDescent="0.3">
      <c r="A668" s="1">
        <v>0</v>
      </c>
      <c r="B668" s="1">
        <f>INDEX(A$77:A$216,A668+1)</f>
        <v>1</v>
      </c>
      <c r="C668" s="1">
        <f>INDEX(B$77:B$216,A668+1)</f>
        <v>1</v>
      </c>
      <c r="D668" s="1">
        <f>B668-A664</f>
        <v>3.2033986283437597</v>
      </c>
      <c r="E668" s="1">
        <f>C668-B664</f>
        <v>0.92980769230769234</v>
      </c>
      <c r="F668" s="1">
        <f>SUMPRODUCT(D668:E668,D668:E668)</f>
        <v>11.126305116749236</v>
      </c>
      <c r="G668" s="1">
        <f>IF(F668&gt;A665, 0, 1)</f>
        <v>0</v>
      </c>
      <c r="H668" s="1">
        <f>G668*B668</f>
        <v>0</v>
      </c>
      <c r="I668" s="1">
        <f>G668*C668</f>
        <v>0</v>
      </c>
      <c r="J668" s="4" t="b">
        <f>SQRT(F668)&lt;B665</f>
        <v>0</v>
      </c>
      <c r="K668" s="1">
        <f>IF(G668=G520,0,1)</f>
        <v>0</v>
      </c>
    </row>
    <row r="669" spans="1:12" x14ac:dyDescent="0.3">
      <c r="A669" s="1">
        <v>1</v>
      </c>
      <c r="B669" s="1">
        <f t="shared" ref="B669:B732" si="81">INDEX(A$77:A$216,A669+1)</f>
        <v>0.95858407346410202</v>
      </c>
      <c r="C669" s="1">
        <f t="shared" ref="C669:C732" si="82">INDEX(B$77:B$216,A669+1)</f>
        <v>0.99</v>
      </c>
      <c r="D669" s="1">
        <f>B669-A664</f>
        <v>3.1619827018078617</v>
      </c>
      <c r="E669" s="1">
        <f>C669-B664</f>
        <v>0.91980769230769233</v>
      </c>
      <c r="F669" s="1">
        <f t="shared" ref="F669:F732" si="83">SUMPRODUCT(D669:E669,D669:E669)</f>
        <v>10.844180797360547</v>
      </c>
      <c r="G669" s="1">
        <f>IF(F669&gt;A665, 0, 1)</f>
        <v>0</v>
      </c>
      <c r="H669" s="1">
        <f t="shared" ref="H669:H732" si="84">G669*B669</f>
        <v>0</v>
      </c>
      <c r="I669" s="1">
        <f t="shared" ref="I669:I732" si="85">G669*C669</f>
        <v>0</v>
      </c>
      <c r="J669" s="4" t="b">
        <f>SQRT(F669)&lt;B665</f>
        <v>0</v>
      </c>
      <c r="K669" s="1">
        <f t="shared" ref="K669:K732" si="86">IF(G669=G521,0,1)</f>
        <v>0</v>
      </c>
    </row>
    <row r="670" spans="1:12" x14ac:dyDescent="0.3">
      <c r="A670" s="1">
        <v>2</v>
      </c>
      <c r="B670" s="1">
        <f t="shared" si="81"/>
        <v>0.96858407346410202</v>
      </c>
      <c r="C670" s="1">
        <f t="shared" si="82"/>
        <v>0.99</v>
      </c>
      <c r="D670" s="1">
        <f>B670-A664</f>
        <v>3.1719827018078615</v>
      </c>
      <c r="E670" s="1">
        <f>C670-B664</f>
        <v>0.91980769230769233</v>
      </c>
      <c r="F670" s="1">
        <f t="shared" si="83"/>
        <v>10.907520451396703</v>
      </c>
      <c r="G670" s="1">
        <f>IF(F670&gt;A665, 0, 1)</f>
        <v>0</v>
      </c>
      <c r="H670" s="1">
        <f t="shared" si="84"/>
        <v>0</v>
      </c>
      <c r="I670" s="1">
        <f t="shared" si="85"/>
        <v>0</v>
      </c>
      <c r="J670" s="4" t="b">
        <f>SQRT(F670)&lt;B665</f>
        <v>0</v>
      </c>
      <c r="K670" s="1">
        <f t="shared" si="86"/>
        <v>0</v>
      </c>
    </row>
    <row r="671" spans="1:12" x14ac:dyDescent="0.3">
      <c r="A671" s="1">
        <v>3</v>
      </c>
      <c r="B671" s="1">
        <f t="shared" si="81"/>
        <v>0.97858407346410203</v>
      </c>
      <c r="C671" s="1">
        <f t="shared" si="82"/>
        <v>0.99</v>
      </c>
      <c r="D671" s="1">
        <f>B671-A664</f>
        <v>3.1819827018078617</v>
      </c>
      <c r="E671" s="1">
        <f>C671-B664</f>
        <v>0.91980769230769233</v>
      </c>
      <c r="F671" s="1">
        <f t="shared" si="83"/>
        <v>10.971060105432862</v>
      </c>
      <c r="G671" s="1">
        <f>IF(F671&gt;A665, 0, 1)</f>
        <v>0</v>
      </c>
      <c r="H671" s="1">
        <f t="shared" si="84"/>
        <v>0</v>
      </c>
      <c r="I671" s="1">
        <f t="shared" si="85"/>
        <v>0</v>
      </c>
      <c r="J671" s="4" t="b">
        <f>SQRT(F671)&lt;B665</f>
        <v>0</v>
      </c>
      <c r="K671" s="1">
        <f t="shared" si="86"/>
        <v>0</v>
      </c>
    </row>
    <row r="672" spans="1:12" x14ac:dyDescent="0.3">
      <c r="A672" s="1">
        <v>4</v>
      </c>
      <c r="B672" s="1">
        <f t="shared" si="81"/>
        <v>0.99</v>
      </c>
      <c r="C672" s="1">
        <f t="shared" si="82"/>
        <v>1</v>
      </c>
      <c r="D672" s="1">
        <f>B672-A664</f>
        <v>3.1933986283437594</v>
      </c>
      <c r="E672" s="1">
        <f>C672-B664</f>
        <v>0.92980769230769234</v>
      </c>
      <c r="F672" s="1">
        <f t="shared" si="83"/>
        <v>11.06233714418236</v>
      </c>
      <c r="G672" s="1">
        <f>IF(F672&gt;A665, 0, 1)</f>
        <v>0</v>
      </c>
      <c r="H672" s="1">
        <f t="shared" si="84"/>
        <v>0</v>
      </c>
      <c r="I672" s="1">
        <f t="shared" si="85"/>
        <v>0</v>
      </c>
      <c r="J672" s="4" t="b">
        <f>SQRT(F672)&lt;B665</f>
        <v>0</v>
      </c>
      <c r="K672" s="1">
        <f t="shared" si="86"/>
        <v>0</v>
      </c>
    </row>
    <row r="673" spans="1:11" x14ac:dyDescent="0.3">
      <c r="A673" s="1">
        <v>5</v>
      </c>
      <c r="B673" s="1">
        <f t="shared" si="81"/>
        <v>1</v>
      </c>
      <c r="C673" s="1">
        <f t="shared" si="82"/>
        <v>1</v>
      </c>
      <c r="D673" s="1">
        <f>B673-A664</f>
        <v>3.2033986283437597</v>
      </c>
      <c r="E673" s="1">
        <f>C673-B664</f>
        <v>0.92980769230769234</v>
      </c>
      <c r="F673" s="1">
        <f t="shared" si="83"/>
        <v>11.126305116749236</v>
      </c>
      <c r="G673" s="1">
        <f>IF(F673&gt;A665, 0, 1)</f>
        <v>0</v>
      </c>
      <c r="H673" s="1">
        <f t="shared" si="84"/>
        <v>0</v>
      </c>
      <c r="I673" s="1">
        <f t="shared" si="85"/>
        <v>0</v>
      </c>
      <c r="J673" s="4" t="b">
        <f>SQRT(F673)&lt;B665</f>
        <v>0</v>
      </c>
      <c r="K673" s="1">
        <f t="shared" si="86"/>
        <v>0</v>
      </c>
    </row>
    <row r="674" spans="1:11" x14ac:dyDescent="0.3">
      <c r="A674" s="1">
        <v>6</v>
      </c>
      <c r="B674" s="1">
        <f t="shared" si="81"/>
        <v>1.01</v>
      </c>
      <c r="C674" s="1">
        <f t="shared" si="82"/>
        <v>1</v>
      </c>
      <c r="D674" s="1">
        <f>B674-A664</f>
        <v>3.2133986283437599</v>
      </c>
      <c r="E674" s="1">
        <f>C674-B664</f>
        <v>0.92980769230769234</v>
      </c>
      <c r="F674" s="1">
        <f t="shared" si="83"/>
        <v>11.190473089316113</v>
      </c>
      <c r="G674" s="1">
        <f>IF(F674&gt;A665, 0, 1)</f>
        <v>0</v>
      </c>
      <c r="H674" s="1">
        <f t="shared" si="84"/>
        <v>0</v>
      </c>
      <c r="I674" s="1">
        <f t="shared" si="85"/>
        <v>0</v>
      </c>
      <c r="J674" s="4" t="b">
        <f>SQRT(F674)&lt;B665</f>
        <v>0</v>
      </c>
      <c r="K674" s="1">
        <f t="shared" si="86"/>
        <v>0</v>
      </c>
    </row>
    <row r="675" spans="1:11" x14ac:dyDescent="0.3">
      <c r="A675" s="1">
        <v>7</v>
      </c>
      <c r="B675" s="1">
        <f t="shared" si="81"/>
        <v>1.021415926535898</v>
      </c>
      <c r="C675" s="1">
        <f t="shared" si="82"/>
        <v>1.01</v>
      </c>
      <c r="D675" s="1">
        <f>B675-A664</f>
        <v>3.2248145548796576</v>
      </c>
      <c r="E675" s="1">
        <f>C675-B664</f>
        <v>0.93980769230769234</v>
      </c>
      <c r="F675" s="1">
        <f t="shared" si="83"/>
        <v>11.282667411884393</v>
      </c>
      <c r="G675" s="1">
        <f>IF(F675&gt;A665, 0, 1)</f>
        <v>0</v>
      </c>
      <c r="H675" s="1">
        <f t="shared" si="84"/>
        <v>0</v>
      </c>
      <c r="I675" s="1">
        <f t="shared" si="85"/>
        <v>0</v>
      </c>
      <c r="J675" s="4" t="b">
        <f>SQRT(F675)&lt;B665</f>
        <v>0</v>
      </c>
      <c r="K675" s="1">
        <f t="shared" si="86"/>
        <v>0</v>
      </c>
    </row>
    <row r="676" spans="1:11" x14ac:dyDescent="0.3">
      <c r="A676" s="1">
        <v>8</v>
      </c>
      <c r="B676" s="1">
        <f t="shared" si="81"/>
        <v>1.031415926535898</v>
      </c>
      <c r="C676" s="1">
        <f t="shared" si="82"/>
        <v>1.01</v>
      </c>
      <c r="D676" s="1">
        <f>B676-A664</f>
        <v>3.2348145548796579</v>
      </c>
      <c r="E676" s="1">
        <f>C676-B664</f>
        <v>0.93980769230769234</v>
      </c>
      <c r="F676" s="1">
        <f t="shared" si="83"/>
        <v>11.347263702981989</v>
      </c>
      <c r="G676" s="1">
        <f>IF(F676&gt;A665, 0, 1)</f>
        <v>0</v>
      </c>
      <c r="H676" s="1">
        <f t="shared" si="84"/>
        <v>0</v>
      </c>
      <c r="I676" s="1">
        <f t="shared" si="85"/>
        <v>0</v>
      </c>
      <c r="J676" s="4" t="b">
        <f>SQRT(F676)&lt;B665</f>
        <v>0</v>
      </c>
      <c r="K676" s="1">
        <f t="shared" si="86"/>
        <v>0</v>
      </c>
    </row>
    <row r="677" spans="1:11" x14ac:dyDescent="0.3">
      <c r="A677" s="1">
        <v>9</v>
      </c>
      <c r="B677" s="1">
        <f t="shared" si="81"/>
        <v>1.041415926535898</v>
      </c>
      <c r="C677" s="1">
        <f t="shared" si="82"/>
        <v>1.01</v>
      </c>
      <c r="D677" s="1">
        <f>B677-A664</f>
        <v>3.2448145548796576</v>
      </c>
      <c r="E677" s="1">
        <f>C677-B664</f>
        <v>0.93980769230769234</v>
      </c>
      <c r="F677" s="1">
        <f t="shared" si="83"/>
        <v>11.412059994079581</v>
      </c>
      <c r="G677" s="1">
        <f>IF(F677&gt;A665, 0, 1)</f>
        <v>0</v>
      </c>
      <c r="H677" s="1">
        <f t="shared" si="84"/>
        <v>0</v>
      </c>
      <c r="I677" s="1">
        <f t="shared" si="85"/>
        <v>0</v>
      </c>
      <c r="J677" s="4" t="b">
        <f>SQRT(F677)&lt;B665</f>
        <v>0</v>
      </c>
      <c r="K677" s="1">
        <f t="shared" si="86"/>
        <v>0</v>
      </c>
    </row>
    <row r="678" spans="1:11" x14ac:dyDescent="0.3">
      <c r="A678" s="1">
        <v>10</v>
      </c>
      <c r="B678" s="1">
        <f t="shared" si="81"/>
        <v>0.83433629385640828</v>
      </c>
      <c r="C678" s="1">
        <f t="shared" si="82"/>
        <v>0.96</v>
      </c>
      <c r="D678" s="1">
        <f>B678-A664</f>
        <v>3.0377349222001682</v>
      </c>
      <c r="E678" s="1">
        <f>C678-B664</f>
        <v>0.8898076923076923</v>
      </c>
      <c r="F678" s="1">
        <f t="shared" si="83"/>
        <v>10.019591186844403</v>
      </c>
      <c r="G678" s="1">
        <f>IF(F678&gt;A665, 0, 1)</f>
        <v>0</v>
      </c>
      <c r="H678" s="1">
        <f t="shared" si="84"/>
        <v>0</v>
      </c>
      <c r="I678" s="1">
        <f t="shared" si="85"/>
        <v>0</v>
      </c>
      <c r="J678" s="4" t="b">
        <f>SQRT(F678)&lt;B665</f>
        <v>0</v>
      </c>
      <c r="K678" s="1">
        <f t="shared" si="86"/>
        <v>0</v>
      </c>
    </row>
    <row r="679" spans="1:11" x14ac:dyDescent="0.3">
      <c r="A679" s="1">
        <v>11</v>
      </c>
      <c r="B679" s="1">
        <f t="shared" si="81"/>
        <v>0.87433629385640832</v>
      </c>
      <c r="C679" s="1">
        <f t="shared" si="82"/>
        <v>0.96</v>
      </c>
      <c r="D679" s="1">
        <f>B679-A664</f>
        <v>3.0777349222001682</v>
      </c>
      <c r="E679" s="1">
        <f>C679-B664</f>
        <v>0.8898076923076923</v>
      </c>
      <c r="F679" s="1">
        <f t="shared" si="83"/>
        <v>10.264209980620416</v>
      </c>
      <c r="G679" s="1">
        <f>IF(F679&gt;A665, 0, 1)</f>
        <v>0</v>
      </c>
      <c r="H679" s="1">
        <f t="shared" si="84"/>
        <v>0</v>
      </c>
      <c r="I679" s="1">
        <f t="shared" si="85"/>
        <v>0</v>
      </c>
      <c r="J679" s="4" t="b">
        <f>SQRT(F679)&lt;B665</f>
        <v>0</v>
      </c>
      <c r="K679" s="1">
        <f t="shared" si="86"/>
        <v>0</v>
      </c>
    </row>
    <row r="680" spans="1:11" x14ac:dyDescent="0.3">
      <c r="A680" s="1">
        <v>12</v>
      </c>
      <c r="B680" s="1">
        <f t="shared" si="81"/>
        <v>0.91433629385640836</v>
      </c>
      <c r="C680" s="1">
        <f t="shared" si="82"/>
        <v>0.96</v>
      </c>
      <c r="D680" s="1">
        <f>B680-A664</f>
        <v>3.1177349222001682</v>
      </c>
      <c r="E680" s="1">
        <f>C680-B664</f>
        <v>0.8898076923076923</v>
      </c>
      <c r="F680" s="1">
        <f t="shared" si="83"/>
        <v>10.51202877439643</v>
      </c>
      <c r="G680" s="1">
        <f>IF(F680&gt;A665, 0, 1)</f>
        <v>0</v>
      </c>
      <c r="H680" s="1">
        <f t="shared" si="84"/>
        <v>0</v>
      </c>
      <c r="I680" s="1">
        <f t="shared" si="85"/>
        <v>0</v>
      </c>
      <c r="J680" s="4" t="b">
        <f>SQRT(F680)&lt;B665</f>
        <v>0</v>
      </c>
      <c r="K680" s="1">
        <f t="shared" si="86"/>
        <v>0</v>
      </c>
    </row>
    <row r="681" spans="1:11" x14ac:dyDescent="0.3">
      <c r="A681" s="1">
        <v>13</v>
      </c>
      <c r="B681" s="1">
        <f t="shared" si="81"/>
        <v>0.96</v>
      </c>
      <c r="C681" s="1">
        <f t="shared" si="82"/>
        <v>1</v>
      </c>
      <c r="D681" s="1">
        <f>B681-A664</f>
        <v>3.1633986283437596</v>
      </c>
      <c r="E681" s="1">
        <f>C681-B664</f>
        <v>0.92980769230769234</v>
      </c>
      <c r="F681" s="1">
        <f t="shared" si="83"/>
        <v>10.871633226481736</v>
      </c>
      <c r="G681" s="1">
        <f>IF(F681&gt;A665, 0, 1)</f>
        <v>0</v>
      </c>
      <c r="H681" s="1">
        <f t="shared" si="84"/>
        <v>0</v>
      </c>
      <c r="I681" s="1">
        <f t="shared" si="85"/>
        <v>0</v>
      </c>
      <c r="J681" s="4" t="b">
        <f>SQRT(F681)&lt;B665</f>
        <v>0</v>
      </c>
      <c r="K681" s="1">
        <f t="shared" si="86"/>
        <v>0</v>
      </c>
    </row>
    <row r="682" spans="1:11" x14ac:dyDescent="0.3">
      <c r="A682" s="1">
        <v>14</v>
      </c>
      <c r="B682" s="1">
        <f t="shared" si="81"/>
        <v>1</v>
      </c>
      <c r="C682" s="1">
        <f t="shared" si="82"/>
        <v>1</v>
      </c>
      <c r="D682" s="1">
        <f>B682-A664</f>
        <v>3.2033986283437597</v>
      </c>
      <c r="E682" s="1">
        <f>C682-B664</f>
        <v>0.92980769230769234</v>
      </c>
      <c r="F682" s="1">
        <f t="shared" si="83"/>
        <v>11.126305116749236</v>
      </c>
      <c r="G682" s="1">
        <f>IF(F682&gt;A665, 0, 1)</f>
        <v>0</v>
      </c>
      <c r="H682" s="1">
        <f t="shared" si="84"/>
        <v>0</v>
      </c>
      <c r="I682" s="1">
        <f t="shared" si="85"/>
        <v>0</v>
      </c>
      <c r="J682" s="4" t="b">
        <f>SQRT(F682)&lt;B665</f>
        <v>0</v>
      </c>
      <c r="K682" s="1">
        <f t="shared" si="86"/>
        <v>0</v>
      </c>
    </row>
    <row r="683" spans="1:11" x14ac:dyDescent="0.3">
      <c r="A683" s="1">
        <v>15</v>
      </c>
      <c r="B683" s="1">
        <f t="shared" si="81"/>
        <v>1.04</v>
      </c>
      <c r="C683" s="1">
        <f t="shared" si="82"/>
        <v>1</v>
      </c>
      <c r="D683" s="1">
        <f>B683-A664</f>
        <v>3.2433986283437597</v>
      </c>
      <c r="E683" s="1">
        <f>C683-B664</f>
        <v>0.92980769230769234</v>
      </c>
      <c r="F683" s="1">
        <f t="shared" si="83"/>
        <v>11.384177007016737</v>
      </c>
      <c r="G683" s="1">
        <f>IF(F683&gt;A665, 0, 1)</f>
        <v>0</v>
      </c>
      <c r="H683" s="1">
        <f t="shared" si="84"/>
        <v>0</v>
      </c>
      <c r="I683" s="1">
        <f t="shared" si="85"/>
        <v>0</v>
      </c>
      <c r="J683" s="4" t="b">
        <f>SQRT(F683)&lt;B665</f>
        <v>0</v>
      </c>
      <c r="K683" s="1">
        <f t="shared" si="86"/>
        <v>0</v>
      </c>
    </row>
    <row r="684" spans="1:11" x14ac:dyDescent="0.3">
      <c r="A684" s="1">
        <v>16</v>
      </c>
      <c r="B684" s="1">
        <f t="shared" si="81"/>
        <v>1.0856637061435916</v>
      </c>
      <c r="C684" s="1">
        <f t="shared" si="82"/>
        <v>1.04</v>
      </c>
      <c r="D684" s="1">
        <f>B684-A664</f>
        <v>3.2890623344873511</v>
      </c>
      <c r="E684" s="1">
        <f>C684-B664</f>
        <v>0.96980769230769237</v>
      </c>
      <c r="F684" s="1">
        <f t="shared" si="83"/>
        <v>11.758458000202555</v>
      </c>
      <c r="G684" s="1">
        <f>IF(F684&gt;A665, 0, 1)</f>
        <v>0</v>
      </c>
      <c r="H684" s="1">
        <f t="shared" si="84"/>
        <v>0</v>
      </c>
      <c r="I684" s="1">
        <f t="shared" si="85"/>
        <v>0</v>
      </c>
      <c r="J684" s="4" t="b">
        <f>SQRT(F684)&lt;B665</f>
        <v>0</v>
      </c>
      <c r="K684" s="1">
        <f t="shared" si="86"/>
        <v>0</v>
      </c>
    </row>
    <row r="685" spans="1:11" x14ac:dyDescent="0.3">
      <c r="A685" s="1">
        <v>17</v>
      </c>
      <c r="B685" s="1">
        <f t="shared" si="81"/>
        <v>1.1256637061435917</v>
      </c>
      <c r="C685" s="1">
        <f t="shared" si="82"/>
        <v>1.04</v>
      </c>
      <c r="D685" s="1">
        <f>B685-A664</f>
        <v>3.3290623344873511</v>
      </c>
      <c r="E685" s="1">
        <f>C685-B664</f>
        <v>0.96980769230769237</v>
      </c>
      <c r="F685" s="1">
        <f t="shared" si="83"/>
        <v>12.023182986961544</v>
      </c>
      <c r="G685" s="1">
        <f>IF(F685&gt;A665, 0, 1)</f>
        <v>0</v>
      </c>
      <c r="H685" s="1">
        <f t="shared" si="84"/>
        <v>0</v>
      </c>
      <c r="I685" s="1">
        <f t="shared" si="85"/>
        <v>0</v>
      </c>
      <c r="J685" s="4" t="b">
        <f>SQRT(F685)&lt;B665</f>
        <v>0</v>
      </c>
      <c r="K685" s="1">
        <f t="shared" si="86"/>
        <v>0</v>
      </c>
    </row>
    <row r="686" spans="1:11" x14ac:dyDescent="0.3">
      <c r="A686" s="1">
        <v>18</v>
      </c>
      <c r="B686" s="1">
        <f t="shared" si="81"/>
        <v>1.1656637061435917</v>
      </c>
      <c r="C686" s="1">
        <f t="shared" si="82"/>
        <v>1.04</v>
      </c>
      <c r="D686" s="1">
        <f>B686-A664</f>
        <v>3.3690623344873512</v>
      </c>
      <c r="E686" s="1">
        <f>C686-B664</f>
        <v>0.96980769230769237</v>
      </c>
      <c r="F686" s="1">
        <f t="shared" si="83"/>
        <v>12.291107973720532</v>
      </c>
      <c r="G686" s="1">
        <f>IF(F686&gt;A665, 0, 1)</f>
        <v>0</v>
      </c>
      <c r="H686" s="1">
        <f t="shared" si="84"/>
        <v>0</v>
      </c>
      <c r="I686" s="1">
        <f t="shared" si="85"/>
        <v>0</v>
      </c>
      <c r="J686" s="4" t="b">
        <f>SQRT(F686)&lt;B665</f>
        <v>0</v>
      </c>
      <c r="K686" s="1">
        <f t="shared" si="86"/>
        <v>0</v>
      </c>
    </row>
    <row r="687" spans="1:11" x14ac:dyDescent="0.3">
      <c r="A687" s="1">
        <v>19</v>
      </c>
      <c r="B687" s="1">
        <f t="shared" si="81"/>
        <v>0.62725666117691858</v>
      </c>
      <c r="C687" s="1">
        <f t="shared" si="82"/>
        <v>0.91</v>
      </c>
      <c r="D687" s="1">
        <f>B687-A664</f>
        <v>2.8306552895206782</v>
      </c>
      <c r="E687" s="1">
        <f>C687-B664</f>
        <v>0.83980769230769237</v>
      </c>
      <c r="F687" s="1">
        <f t="shared" si="83"/>
        <v>8.7178863281505663</v>
      </c>
      <c r="G687" s="1">
        <f>IF(F687&gt;A665, 0, 1)</f>
        <v>0</v>
      </c>
      <c r="H687" s="1">
        <f t="shared" si="84"/>
        <v>0</v>
      </c>
      <c r="I687" s="1">
        <f t="shared" si="85"/>
        <v>0</v>
      </c>
      <c r="J687" s="4" t="b">
        <f>SQRT(F687)&lt;B665</f>
        <v>0</v>
      </c>
      <c r="K687" s="1">
        <f t="shared" si="86"/>
        <v>0</v>
      </c>
    </row>
    <row r="688" spans="1:11" x14ac:dyDescent="0.3">
      <c r="A688" s="1">
        <v>20</v>
      </c>
      <c r="B688" s="1">
        <f t="shared" si="81"/>
        <v>0.71725666117691866</v>
      </c>
      <c r="C688" s="1">
        <f t="shared" si="82"/>
        <v>0.91</v>
      </c>
      <c r="D688" s="1">
        <f>B688-A664</f>
        <v>2.9206552895206785</v>
      </c>
      <c r="E688" s="1">
        <f>C688-B664</f>
        <v>0.83980769230769237</v>
      </c>
      <c r="F688" s="1">
        <f t="shared" si="83"/>
        <v>9.2355042802642906</v>
      </c>
      <c r="G688" s="1">
        <f>IF(F688&gt;A665, 0, 1)</f>
        <v>0</v>
      </c>
      <c r="H688" s="1">
        <f t="shared" si="84"/>
        <v>0</v>
      </c>
      <c r="I688" s="1">
        <f t="shared" si="85"/>
        <v>0</v>
      </c>
      <c r="J688" s="4" t="b">
        <f>SQRT(F688)&lt;B665</f>
        <v>0</v>
      </c>
      <c r="K688" s="1">
        <f t="shared" si="86"/>
        <v>0</v>
      </c>
    </row>
    <row r="689" spans="1:11" x14ac:dyDescent="0.3">
      <c r="A689" s="1">
        <v>21</v>
      </c>
      <c r="B689" s="1">
        <f t="shared" si="81"/>
        <v>0.80725666117691874</v>
      </c>
      <c r="C689" s="1">
        <f t="shared" si="82"/>
        <v>0.91</v>
      </c>
      <c r="D689" s="1">
        <f>B689-A664</f>
        <v>3.0106552895206784</v>
      </c>
      <c r="E689" s="1">
        <f>C689-B664</f>
        <v>0.83980769230769237</v>
      </c>
      <c r="F689" s="1">
        <f t="shared" si="83"/>
        <v>9.7693222323780109</v>
      </c>
      <c r="G689" s="1">
        <f>IF(F689&gt;A665, 0, 1)</f>
        <v>0</v>
      </c>
      <c r="H689" s="1">
        <f t="shared" si="84"/>
        <v>0</v>
      </c>
      <c r="I689" s="1">
        <f t="shared" si="85"/>
        <v>0</v>
      </c>
      <c r="J689" s="4" t="b">
        <f>SQRT(F689)&lt;B665</f>
        <v>0</v>
      </c>
      <c r="K689" s="1">
        <f t="shared" si="86"/>
        <v>0</v>
      </c>
    </row>
    <row r="690" spans="1:11" x14ac:dyDescent="0.3">
      <c r="A690" s="1">
        <v>22</v>
      </c>
      <c r="B690" s="1">
        <f t="shared" si="81"/>
        <v>0.91</v>
      </c>
      <c r="C690" s="1">
        <f t="shared" si="82"/>
        <v>1</v>
      </c>
      <c r="D690" s="1">
        <f>B690-A664</f>
        <v>3.1133986283437598</v>
      </c>
      <c r="E690" s="1">
        <f>C690-B664</f>
        <v>0.92980769230769234</v>
      </c>
      <c r="F690" s="1">
        <f t="shared" si="83"/>
        <v>10.557793363647361</v>
      </c>
      <c r="G690" s="1">
        <f>IF(F690&gt;A665, 0, 1)</f>
        <v>0</v>
      </c>
      <c r="H690" s="1">
        <f t="shared" si="84"/>
        <v>0</v>
      </c>
      <c r="I690" s="1">
        <f t="shared" si="85"/>
        <v>0</v>
      </c>
      <c r="J690" s="4" t="b">
        <f>SQRT(F690)&lt;B665</f>
        <v>0</v>
      </c>
      <c r="K690" s="1">
        <f t="shared" si="86"/>
        <v>0</v>
      </c>
    </row>
    <row r="691" spans="1:11" x14ac:dyDescent="0.3">
      <c r="A691" s="1">
        <v>23</v>
      </c>
      <c r="B691" s="1">
        <f t="shared" si="81"/>
        <v>1</v>
      </c>
      <c r="C691" s="1">
        <f t="shared" si="82"/>
        <v>1</v>
      </c>
      <c r="D691" s="1">
        <f>B691-A664</f>
        <v>3.2033986283437597</v>
      </c>
      <c r="E691" s="1">
        <f>C691-B664</f>
        <v>0.92980769230769234</v>
      </c>
      <c r="F691" s="1">
        <f t="shared" si="83"/>
        <v>11.126305116749236</v>
      </c>
      <c r="G691" s="1">
        <f>IF(F691&gt;A665, 0, 1)</f>
        <v>0</v>
      </c>
      <c r="H691" s="1">
        <f t="shared" si="84"/>
        <v>0</v>
      </c>
      <c r="I691" s="1">
        <f t="shared" si="85"/>
        <v>0</v>
      </c>
      <c r="J691" s="4" t="b">
        <f>SQRT(F691)&lt;B665</f>
        <v>0</v>
      </c>
      <c r="K691" s="1">
        <f t="shared" si="86"/>
        <v>0</v>
      </c>
    </row>
    <row r="692" spans="1:11" x14ac:dyDescent="0.3">
      <c r="A692" s="1">
        <v>24</v>
      </c>
      <c r="B692" s="1">
        <f t="shared" si="81"/>
        <v>1.0900000000000001</v>
      </c>
      <c r="C692" s="1">
        <f t="shared" si="82"/>
        <v>1</v>
      </c>
      <c r="D692" s="1">
        <f>B692-A664</f>
        <v>3.29339862834376</v>
      </c>
      <c r="E692" s="1">
        <f>C692-B664</f>
        <v>0.92980769230769234</v>
      </c>
      <c r="F692" s="1">
        <f t="shared" si="83"/>
        <v>11.711016869851115</v>
      </c>
      <c r="G692" s="1">
        <f>IF(F692&gt;A665, 0, 1)</f>
        <v>0</v>
      </c>
      <c r="H692" s="1">
        <f t="shared" si="84"/>
        <v>0</v>
      </c>
      <c r="I692" s="1">
        <f t="shared" si="85"/>
        <v>0</v>
      </c>
      <c r="J692" s="4" t="b">
        <f>SQRT(F692)&lt;B665</f>
        <v>0</v>
      </c>
      <c r="K692" s="1">
        <f t="shared" si="86"/>
        <v>0</v>
      </c>
    </row>
    <row r="693" spans="1:11" x14ac:dyDescent="0.3">
      <c r="A693" s="1">
        <v>25</v>
      </c>
      <c r="B693" s="1">
        <f t="shared" si="81"/>
        <v>1.1927433388230815</v>
      </c>
      <c r="C693" s="1">
        <f t="shared" si="82"/>
        <v>1.0900000000000001</v>
      </c>
      <c r="D693" s="1">
        <f>B693-A664</f>
        <v>3.3961419671668409</v>
      </c>
      <c r="E693" s="1">
        <f>C693-B664</f>
        <v>1.0198076923076924</v>
      </c>
      <c r="F693" s="1">
        <f t="shared" si="83"/>
        <v>12.573787990441801</v>
      </c>
      <c r="G693" s="1">
        <f>IF(F693&gt;A665, 0, 1)</f>
        <v>0</v>
      </c>
      <c r="H693" s="1">
        <f t="shared" si="84"/>
        <v>0</v>
      </c>
      <c r="I693" s="1">
        <f t="shared" si="85"/>
        <v>0</v>
      </c>
      <c r="J693" s="4" t="b">
        <f>SQRT(F693)&lt;B665</f>
        <v>0</v>
      </c>
      <c r="K693" s="1">
        <f t="shared" si="86"/>
        <v>0</v>
      </c>
    </row>
    <row r="694" spans="1:11" x14ac:dyDescent="0.3">
      <c r="A694" s="1">
        <v>26</v>
      </c>
      <c r="B694" s="1">
        <f t="shared" si="81"/>
        <v>1.2827433388230813</v>
      </c>
      <c r="C694" s="1">
        <f t="shared" si="82"/>
        <v>1.0900000000000001</v>
      </c>
      <c r="D694" s="1">
        <f>B694-A664</f>
        <v>3.4861419671668408</v>
      </c>
      <c r="E694" s="1">
        <f>C694-B664</f>
        <v>1.0198076923076924</v>
      </c>
      <c r="F694" s="1">
        <f t="shared" si="83"/>
        <v>13.193193544531832</v>
      </c>
      <c r="G694" s="1">
        <f>IF(F694&gt;A665, 0, 1)</f>
        <v>0</v>
      </c>
      <c r="H694" s="1">
        <f t="shared" si="84"/>
        <v>0</v>
      </c>
      <c r="I694" s="1">
        <f t="shared" si="85"/>
        <v>0</v>
      </c>
      <c r="J694" s="4" t="b">
        <f>SQRT(F694)&lt;B665</f>
        <v>0</v>
      </c>
      <c r="K694" s="1">
        <f t="shared" si="86"/>
        <v>0</v>
      </c>
    </row>
    <row r="695" spans="1:11" x14ac:dyDescent="0.3">
      <c r="A695" s="1">
        <v>27</v>
      </c>
      <c r="B695" s="1">
        <f t="shared" si="81"/>
        <v>1.3727433388230814</v>
      </c>
      <c r="C695" s="1">
        <f t="shared" si="82"/>
        <v>1.0900000000000001</v>
      </c>
      <c r="D695" s="1">
        <f>B695-A664</f>
        <v>3.5761419671668411</v>
      </c>
      <c r="E695" s="1">
        <f>C695-B664</f>
        <v>1.0198076923076924</v>
      </c>
      <c r="F695" s="1">
        <f t="shared" si="83"/>
        <v>13.828799098621865</v>
      </c>
      <c r="G695" s="1">
        <f>IF(F695&gt;A665, 0, 1)</f>
        <v>0</v>
      </c>
      <c r="H695" s="1">
        <f t="shared" si="84"/>
        <v>0</v>
      </c>
      <c r="I695" s="1">
        <f t="shared" si="85"/>
        <v>0</v>
      </c>
      <c r="J695" s="4" t="b">
        <f>SQRT(F695)&lt;B665</f>
        <v>0</v>
      </c>
      <c r="K695" s="1">
        <f t="shared" si="86"/>
        <v>0</v>
      </c>
    </row>
    <row r="696" spans="1:11" x14ac:dyDescent="0.3">
      <c r="A696" s="1">
        <v>28</v>
      </c>
      <c r="B696" s="1">
        <f t="shared" si="81"/>
        <v>0.33734517542563303</v>
      </c>
      <c r="C696" s="1">
        <f t="shared" si="82"/>
        <v>0.84</v>
      </c>
      <c r="D696" s="1">
        <f>B696-A664</f>
        <v>2.5407438037693928</v>
      </c>
      <c r="E696" s="1">
        <f>C696-B664</f>
        <v>0.7698076923076923</v>
      </c>
      <c r="F696" s="1">
        <f t="shared" si="83"/>
        <v>7.0479829595286576</v>
      </c>
      <c r="G696" s="1">
        <f>IF(F696&gt;A665, 0, 1)</f>
        <v>0</v>
      </c>
      <c r="H696" s="1">
        <f t="shared" si="84"/>
        <v>0</v>
      </c>
      <c r="I696" s="1">
        <f t="shared" si="85"/>
        <v>0</v>
      </c>
      <c r="J696" s="4" t="b">
        <f>SQRT(F696)&lt;B665</f>
        <v>0</v>
      </c>
      <c r="K696" s="1">
        <f t="shared" si="86"/>
        <v>0</v>
      </c>
    </row>
    <row r="697" spans="1:11" x14ac:dyDescent="0.3">
      <c r="A697" s="1">
        <v>29</v>
      </c>
      <c r="B697" s="1">
        <f t="shared" si="81"/>
        <v>0.49734517542563306</v>
      </c>
      <c r="C697" s="1">
        <f t="shared" si="82"/>
        <v>0.84</v>
      </c>
      <c r="D697" s="1">
        <f>B697-A664</f>
        <v>2.7007438037693925</v>
      </c>
      <c r="E697" s="1">
        <f>C697-B664</f>
        <v>0.7698076923076923</v>
      </c>
      <c r="F697" s="1">
        <f t="shared" si="83"/>
        <v>7.8866209767348616</v>
      </c>
      <c r="G697" s="1">
        <f>IF(F697&gt;A665, 0, 1)</f>
        <v>0</v>
      </c>
      <c r="H697" s="1">
        <f t="shared" si="84"/>
        <v>0</v>
      </c>
      <c r="I697" s="1">
        <f t="shared" si="85"/>
        <v>0</v>
      </c>
      <c r="J697" s="4" t="b">
        <f>SQRT(F697)&lt;B665</f>
        <v>0</v>
      </c>
      <c r="K697" s="1">
        <f t="shared" si="86"/>
        <v>0</v>
      </c>
    </row>
    <row r="698" spans="1:11" x14ac:dyDescent="0.3">
      <c r="A698" s="1">
        <v>30</v>
      </c>
      <c r="B698" s="1">
        <f t="shared" si="81"/>
        <v>0.65734517542563298</v>
      </c>
      <c r="C698" s="1">
        <f t="shared" si="82"/>
        <v>0.84</v>
      </c>
      <c r="D698" s="1">
        <f>B698-A664</f>
        <v>2.8607438037693926</v>
      </c>
      <c r="E698" s="1">
        <f>C698-B664</f>
        <v>0.7698076923076923</v>
      </c>
      <c r="F698" s="1">
        <f t="shared" si="83"/>
        <v>8.776458993941068</v>
      </c>
      <c r="G698" s="1">
        <f>IF(F698&gt;A665, 0, 1)</f>
        <v>0</v>
      </c>
      <c r="H698" s="1">
        <f t="shared" si="84"/>
        <v>0</v>
      </c>
      <c r="I698" s="1">
        <f t="shared" si="85"/>
        <v>0</v>
      </c>
      <c r="J698" s="4" t="b">
        <f>SQRT(F698)&lt;B665</f>
        <v>0</v>
      </c>
      <c r="K698" s="1">
        <f t="shared" si="86"/>
        <v>0</v>
      </c>
    </row>
    <row r="699" spans="1:11" x14ac:dyDescent="0.3">
      <c r="A699" s="1">
        <v>31</v>
      </c>
      <c r="B699" s="1">
        <f t="shared" si="81"/>
        <v>0.84</v>
      </c>
      <c r="C699" s="1">
        <f t="shared" si="82"/>
        <v>1</v>
      </c>
      <c r="D699" s="1">
        <f>B699-A664</f>
        <v>3.0433986283437595</v>
      </c>
      <c r="E699" s="1">
        <f>C699-B664</f>
        <v>0.92980769230769234</v>
      </c>
      <c r="F699" s="1">
        <f t="shared" si="83"/>
        <v>10.126817555679233</v>
      </c>
      <c r="G699" s="1">
        <f>IF(F699&gt;A665, 0, 1)</f>
        <v>0</v>
      </c>
      <c r="H699" s="1">
        <f t="shared" si="84"/>
        <v>0</v>
      </c>
      <c r="I699" s="1">
        <f t="shared" si="85"/>
        <v>0</v>
      </c>
      <c r="J699" s="4" t="b">
        <f>SQRT(F699)&lt;B665</f>
        <v>0</v>
      </c>
      <c r="K699" s="1">
        <f t="shared" si="86"/>
        <v>0</v>
      </c>
    </row>
    <row r="700" spans="1:11" x14ac:dyDescent="0.3">
      <c r="A700" s="1">
        <v>32</v>
      </c>
      <c r="B700" s="1">
        <f t="shared" si="81"/>
        <v>1</v>
      </c>
      <c r="C700" s="1">
        <f t="shared" si="82"/>
        <v>1</v>
      </c>
      <c r="D700" s="1">
        <f>B700-A664</f>
        <v>3.2033986283437597</v>
      </c>
      <c r="E700" s="1">
        <f>C700-B664</f>
        <v>0.92980769230769234</v>
      </c>
      <c r="F700" s="1">
        <f t="shared" si="83"/>
        <v>11.126305116749236</v>
      </c>
      <c r="G700" s="1">
        <f>IF(F700&gt;A665, 0, 1)</f>
        <v>0</v>
      </c>
      <c r="H700" s="1">
        <f t="shared" si="84"/>
        <v>0</v>
      </c>
      <c r="I700" s="1">
        <f t="shared" si="85"/>
        <v>0</v>
      </c>
      <c r="J700" s="4" t="b">
        <f>SQRT(F700)&lt;B665</f>
        <v>0</v>
      </c>
      <c r="K700" s="1">
        <f t="shared" si="86"/>
        <v>0</v>
      </c>
    </row>
    <row r="701" spans="1:11" x14ac:dyDescent="0.3">
      <c r="A701" s="1">
        <v>33</v>
      </c>
      <c r="B701" s="1">
        <f t="shared" si="81"/>
        <v>1.1599999999999999</v>
      </c>
      <c r="C701" s="1">
        <f t="shared" si="82"/>
        <v>1</v>
      </c>
      <c r="D701" s="1">
        <f>B701-A664</f>
        <v>3.3633986283437594</v>
      </c>
      <c r="E701" s="1">
        <f>C701-B664</f>
        <v>0.92980769230769234</v>
      </c>
      <c r="F701" s="1">
        <f t="shared" si="83"/>
        <v>12.176992677819237</v>
      </c>
      <c r="G701" s="1">
        <f>IF(F701&gt;A665, 0, 1)</f>
        <v>0</v>
      </c>
      <c r="H701" s="1">
        <f t="shared" si="84"/>
        <v>0</v>
      </c>
      <c r="I701" s="1">
        <f t="shared" si="85"/>
        <v>0</v>
      </c>
      <c r="J701" s="4" t="b">
        <f>SQRT(F701)&lt;B665</f>
        <v>0</v>
      </c>
      <c r="K701" s="1">
        <f t="shared" si="86"/>
        <v>0</v>
      </c>
    </row>
    <row r="702" spans="1:11" x14ac:dyDescent="0.3">
      <c r="A702" s="1">
        <v>34</v>
      </c>
      <c r="B702" s="1">
        <f t="shared" si="81"/>
        <v>1.342654824574367</v>
      </c>
      <c r="C702" s="1">
        <f t="shared" si="82"/>
        <v>1.1599999999999999</v>
      </c>
      <c r="D702" s="1">
        <f>B702-A664</f>
        <v>3.5460534529181267</v>
      </c>
      <c r="E702" s="1">
        <f>C702-B664</f>
        <v>1.0898076923076923</v>
      </c>
      <c r="F702" s="1">
        <f t="shared" si="83"/>
        <v>13.762175897165587</v>
      </c>
      <c r="G702" s="1">
        <f>IF(F702&gt;A665, 0, 1)</f>
        <v>0</v>
      </c>
      <c r="H702" s="1">
        <f t="shared" si="84"/>
        <v>0</v>
      </c>
      <c r="I702" s="1">
        <f t="shared" si="85"/>
        <v>0</v>
      </c>
      <c r="J702" s="4" t="b">
        <f>SQRT(F702)&lt;B665</f>
        <v>0</v>
      </c>
      <c r="K702" s="1">
        <f t="shared" si="86"/>
        <v>0</v>
      </c>
    </row>
    <row r="703" spans="1:11" x14ac:dyDescent="0.3">
      <c r="A703" s="1">
        <v>35</v>
      </c>
      <c r="B703" s="1">
        <f t="shared" si="81"/>
        <v>1.5026548245743669</v>
      </c>
      <c r="C703" s="1">
        <f t="shared" si="82"/>
        <v>1.1599999999999999</v>
      </c>
      <c r="D703" s="1">
        <f>B703-A664</f>
        <v>3.7060534529181268</v>
      </c>
      <c r="E703" s="1">
        <f>C703-B664</f>
        <v>1.0898076923076923</v>
      </c>
      <c r="F703" s="1">
        <f t="shared" si="83"/>
        <v>14.922513002099389</v>
      </c>
      <c r="G703" s="1">
        <f>IF(F703&gt;A665, 0, 1)</f>
        <v>0</v>
      </c>
      <c r="H703" s="1">
        <f t="shared" si="84"/>
        <v>0</v>
      </c>
      <c r="I703" s="1">
        <f t="shared" si="85"/>
        <v>0</v>
      </c>
      <c r="J703" s="4" t="b">
        <f>SQRT(F703)&lt;B665</f>
        <v>0</v>
      </c>
      <c r="K703" s="1">
        <f t="shared" si="86"/>
        <v>0</v>
      </c>
    </row>
    <row r="704" spans="1:11" x14ac:dyDescent="0.3">
      <c r="A704" s="1">
        <v>36</v>
      </c>
      <c r="B704" s="1">
        <f t="shared" si="81"/>
        <v>1.6626548245743669</v>
      </c>
      <c r="C704" s="1">
        <f t="shared" si="82"/>
        <v>1.1599999999999999</v>
      </c>
      <c r="D704" s="1">
        <f>B704-A664</f>
        <v>3.8660534529181265</v>
      </c>
      <c r="E704" s="1">
        <f>C704-B664</f>
        <v>1.0898076923076923</v>
      </c>
      <c r="F704" s="1">
        <f t="shared" si="83"/>
        <v>16.134050107033186</v>
      </c>
      <c r="G704" s="1">
        <f>IF(F704&gt;A665, 0, 1)</f>
        <v>0</v>
      </c>
      <c r="H704" s="1">
        <f t="shared" si="84"/>
        <v>0</v>
      </c>
      <c r="I704" s="1">
        <f t="shared" si="85"/>
        <v>0</v>
      </c>
      <c r="J704" s="4" t="b">
        <f>SQRT(F704)&lt;B665</f>
        <v>0</v>
      </c>
      <c r="K704" s="1">
        <f t="shared" si="86"/>
        <v>0</v>
      </c>
    </row>
    <row r="705" spans="1:11" x14ac:dyDescent="0.3">
      <c r="A705" s="1">
        <v>37</v>
      </c>
      <c r="B705" s="1">
        <f t="shared" si="81"/>
        <v>-3.5398163397448279E-2</v>
      </c>
      <c r="C705" s="1">
        <f t="shared" si="82"/>
        <v>0.75</v>
      </c>
      <c r="D705" s="1">
        <f>B705-A664</f>
        <v>2.1680004649463114</v>
      </c>
      <c r="E705" s="1">
        <f>C705-B664</f>
        <v>0.67980769230769234</v>
      </c>
      <c r="F705" s="1">
        <f t="shared" si="83"/>
        <v>5.1623645145281332</v>
      </c>
      <c r="G705" s="1">
        <f>IF(F705&gt;A665, 0, 1)</f>
        <v>0</v>
      </c>
      <c r="H705" s="1">
        <f t="shared" si="84"/>
        <v>0</v>
      </c>
      <c r="I705" s="1">
        <f t="shared" si="85"/>
        <v>0</v>
      </c>
      <c r="J705" s="4" t="b">
        <f>SQRT(F705)&lt;B665</f>
        <v>0</v>
      </c>
      <c r="K705" s="1">
        <f t="shared" si="86"/>
        <v>0</v>
      </c>
    </row>
    <row r="706" spans="1:11" x14ac:dyDescent="0.3">
      <c r="A706" s="1">
        <v>38</v>
      </c>
      <c r="B706" s="1">
        <f t="shared" si="81"/>
        <v>0.21460183660255172</v>
      </c>
      <c r="C706" s="1">
        <f t="shared" si="82"/>
        <v>0.75</v>
      </c>
      <c r="D706" s="1">
        <f>B706-A664</f>
        <v>2.4180004649463114</v>
      </c>
      <c r="E706" s="1">
        <f>C706-B664</f>
        <v>0.67980769230769234</v>
      </c>
      <c r="F706" s="1">
        <f t="shared" si="83"/>
        <v>6.3088647470012882</v>
      </c>
      <c r="G706" s="1">
        <f>IF(F706&gt;A665, 0, 1)</f>
        <v>0</v>
      </c>
      <c r="H706" s="1">
        <f t="shared" si="84"/>
        <v>0</v>
      </c>
      <c r="I706" s="1">
        <f t="shared" si="85"/>
        <v>0</v>
      </c>
      <c r="J706" s="4" t="b">
        <f>SQRT(F706)&lt;B665</f>
        <v>0</v>
      </c>
      <c r="K706" s="1">
        <f t="shared" si="86"/>
        <v>0</v>
      </c>
    </row>
    <row r="707" spans="1:11" x14ac:dyDescent="0.3">
      <c r="A707" s="1">
        <v>39</v>
      </c>
      <c r="B707" s="1">
        <f t="shared" si="81"/>
        <v>0.46460183660255172</v>
      </c>
      <c r="C707" s="1">
        <f t="shared" si="82"/>
        <v>0.75</v>
      </c>
      <c r="D707" s="1">
        <f>B707-A664</f>
        <v>2.6680004649463114</v>
      </c>
      <c r="E707" s="1">
        <f>C707-B664</f>
        <v>0.67980769230769234</v>
      </c>
      <c r="F707" s="1">
        <f t="shared" si="83"/>
        <v>7.5803649794744441</v>
      </c>
      <c r="G707" s="1">
        <f>IF(F707&gt;A665, 0, 1)</f>
        <v>0</v>
      </c>
      <c r="H707" s="1">
        <f t="shared" si="84"/>
        <v>0</v>
      </c>
      <c r="I707" s="1">
        <f t="shared" si="85"/>
        <v>0</v>
      </c>
      <c r="J707" s="4" t="b">
        <f>SQRT(F707)&lt;B665</f>
        <v>0</v>
      </c>
      <c r="K707" s="1">
        <f t="shared" si="86"/>
        <v>0</v>
      </c>
    </row>
    <row r="708" spans="1:11" x14ac:dyDescent="0.3">
      <c r="A708" s="1">
        <v>40</v>
      </c>
      <c r="B708" s="1">
        <f t="shared" si="81"/>
        <v>0.75</v>
      </c>
      <c r="C708" s="1">
        <f t="shared" si="82"/>
        <v>1</v>
      </c>
      <c r="D708" s="1">
        <f>B708-A664</f>
        <v>2.9533986283437597</v>
      </c>
      <c r="E708" s="1">
        <f>C708-B664</f>
        <v>0.92980769230769234</v>
      </c>
      <c r="F708" s="1">
        <f t="shared" si="83"/>
        <v>9.5871058025773568</v>
      </c>
      <c r="G708" s="1">
        <f>IF(F708&gt;A665, 0, 1)</f>
        <v>0</v>
      </c>
      <c r="H708" s="1">
        <f t="shared" si="84"/>
        <v>0</v>
      </c>
      <c r="I708" s="1">
        <f t="shared" si="85"/>
        <v>0</v>
      </c>
      <c r="J708" s="4" t="b">
        <f>SQRT(F708)&lt;B665</f>
        <v>0</v>
      </c>
      <c r="K708" s="1">
        <f t="shared" si="86"/>
        <v>0</v>
      </c>
    </row>
    <row r="709" spans="1:11" x14ac:dyDescent="0.3">
      <c r="A709" s="1">
        <v>41</v>
      </c>
      <c r="B709" s="1">
        <f t="shared" si="81"/>
        <v>1</v>
      </c>
      <c r="C709" s="1">
        <f t="shared" si="82"/>
        <v>1</v>
      </c>
      <c r="D709" s="1">
        <f>B709-A664</f>
        <v>3.2033986283437597</v>
      </c>
      <c r="E709" s="1">
        <f>C709-B664</f>
        <v>0.92980769230769234</v>
      </c>
      <c r="F709" s="1">
        <f t="shared" si="83"/>
        <v>11.126305116749236</v>
      </c>
      <c r="G709" s="1">
        <f>IF(F709&gt;A665, 0, 1)</f>
        <v>0</v>
      </c>
      <c r="H709" s="1">
        <f t="shared" si="84"/>
        <v>0</v>
      </c>
      <c r="I709" s="1">
        <f t="shared" si="85"/>
        <v>0</v>
      </c>
      <c r="J709" s="4" t="b">
        <f>SQRT(F709)&lt;B665</f>
        <v>0</v>
      </c>
      <c r="K709" s="1">
        <f t="shared" si="86"/>
        <v>0</v>
      </c>
    </row>
    <row r="710" spans="1:11" x14ac:dyDescent="0.3">
      <c r="A710" s="1">
        <v>42</v>
      </c>
      <c r="B710" s="1">
        <f t="shared" si="81"/>
        <v>1.25</v>
      </c>
      <c r="C710" s="1">
        <f t="shared" si="82"/>
        <v>1</v>
      </c>
      <c r="D710" s="1">
        <f>B710-A664</f>
        <v>3.4533986283437597</v>
      </c>
      <c r="E710" s="1">
        <f>C710-B664</f>
        <v>0.92980769230769234</v>
      </c>
      <c r="F710" s="1">
        <f t="shared" si="83"/>
        <v>12.790504430921116</v>
      </c>
      <c r="G710" s="1">
        <f>IF(F710&gt;A665, 0, 1)</f>
        <v>0</v>
      </c>
      <c r="H710" s="1">
        <f t="shared" si="84"/>
        <v>0</v>
      </c>
      <c r="I710" s="1">
        <f t="shared" si="85"/>
        <v>0</v>
      </c>
      <c r="J710" s="4" t="b">
        <f>SQRT(F710)&lt;B665</f>
        <v>0</v>
      </c>
      <c r="K710" s="1">
        <f t="shared" si="86"/>
        <v>0</v>
      </c>
    </row>
    <row r="711" spans="1:11" x14ac:dyDescent="0.3">
      <c r="A711" s="1">
        <v>43</v>
      </c>
      <c r="B711" s="1">
        <f t="shared" si="81"/>
        <v>1.5353981633974483</v>
      </c>
      <c r="C711" s="1">
        <f t="shared" si="82"/>
        <v>1.25</v>
      </c>
      <c r="D711" s="1">
        <f>B711-A664</f>
        <v>3.7387967917412079</v>
      </c>
      <c r="E711" s="1">
        <f>C711-B664</f>
        <v>1.1798076923076923</v>
      </c>
      <c r="F711" s="1">
        <f t="shared" si="83"/>
        <v>15.370547640762751</v>
      </c>
      <c r="G711" s="1">
        <f>IF(F711&gt;A665, 0, 1)</f>
        <v>0</v>
      </c>
      <c r="H711" s="1">
        <f t="shared" si="84"/>
        <v>0</v>
      </c>
      <c r="I711" s="1">
        <f t="shared" si="85"/>
        <v>0</v>
      </c>
      <c r="J711" s="4" t="b">
        <f>SQRT(F711)&lt;B665</f>
        <v>0</v>
      </c>
      <c r="K711" s="1">
        <f t="shared" si="86"/>
        <v>0</v>
      </c>
    </row>
    <row r="712" spans="1:11" x14ac:dyDescent="0.3">
      <c r="A712" s="1">
        <v>44</v>
      </c>
      <c r="B712" s="1">
        <f t="shared" si="81"/>
        <v>1.7853981633974483</v>
      </c>
      <c r="C712" s="1">
        <f t="shared" si="82"/>
        <v>1.25</v>
      </c>
      <c r="D712" s="1">
        <f>B712-A664</f>
        <v>3.9887967917412079</v>
      </c>
      <c r="E712" s="1">
        <f>C712-B664</f>
        <v>1.1798076923076923</v>
      </c>
      <c r="F712" s="1">
        <f t="shared" si="83"/>
        <v>17.302446036633356</v>
      </c>
      <c r="G712" s="1">
        <f>IF(F712&gt;A665, 0, 1)</f>
        <v>0</v>
      </c>
      <c r="H712" s="1">
        <f t="shared" si="84"/>
        <v>0</v>
      </c>
      <c r="I712" s="1">
        <f t="shared" si="85"/>
        <v>0</v>
      </c>
      <c r="J712" s="4" t="b">
        <f>SQRT(F712)&lt;B665</f>
        <v>0</v>
      </c>
      <c r="K712" s="1">
        <f t="shared" si="86"/>
        <v>0</v>
      </c>
    </row>
    <row r="713" spans="1:11" x14ac:dyDescent="0.3">
      <c r="A713" s="1">
        <v>45</v>
      </c>
      <c r="B713" s="1">
        <f t="shared" si="81"/>
        <v>2.0353981633974483</v>
      </c>
      <c r="C713" s="1">
        <f t="shared" si="82"/>
        <v>1.25</v>
      </c>
      <c r="D713" s="1">
        <f>B713-A664</f>
        <v>4.2387967917412084</v>
      </c>
      <c r="E713" s="1">
        <f>C713-B664</f>
        <v>1.1798076923076923</v>
      </c>
      <c r="F713" s="1">
        <f t="shared" si="83"/>
        <v>19.359344432503963</v>
      </c>
      <c r="G713" s="1">
        <f>IF(F713&gt;A665, 0, 1)</f>
        <v>0</v>
      </c>
      <c r="H713" s="1">
        <f t="shared" si="84"/>
        <v>0</v>
      </c>
      <c r="I713" s="1">
        <f t="shared" si="85"/>
        <v>0</v>
      </c>
      <c r="J713" s="4" t="b">
        <f>SQRT(F713)&lt;B665</f>
        <v>0</v>
      </c>
      <c r="K713" s="1">
        <f t="shared" si="86"/>
        <v>0</v>
      </c>
    </row>
    <row r="714" spans="1:11" x14ac:dyDescent="0.3">
      <c r="A714" s="1">
        <v>46</v>
      </c>
      <c r="B714" s="1">
        <f t="shared" si="81"/>
        <v>-0.49097335529232555</v>
      </c>
      <c r="C714" s="1">
        <f t="shared" si="82"/>
        <v>0.64</v>
      </c>
      <c r="D714" s="1">
        <f>B714-A664</f>
        <v>1.712425273051434</v>
      </c>
      <c r="E714" s="1">
        <f>C714-B664</f>
        <v>0.56980769230769235</v>
      </c>
      <c r="F714" s="1">
        <f t="shared" si="83"/>
        <v>3.2570811219982962</v>
      </c>
      <c r="G714" s="1">
        <f>IF(F714&gt;A665, 0, 1)</f>
        <v>0</v>
      </c>
      <c r="H714" s="1">
        <f t="shared" si="84"/>
        <v>0</v>
      </c>
      <c r="I714" s="1">
        <f t="shared" si="85"/>
        <v>0</v>
      </c>
      <c r="J714" s="4" t="b">
        <f>SQRT(F714)&lt;B665</f>
        <v>0</v>
      </c>
      <c r="K714" s="1">
        <f t="shared" si="86"/>
        <v>0</v>
      </c>
    </row>
    <row r="715" spans="1:11" x14ac:dyDescent="0.3">
      <c r="A715" s="1">
        <v>47</v>
      </c>
      <c r="B715" s="1">
        <f t="shared" si="81"/>
        <v>-0.13097335529232557</v>
      </c>
      <c r="C715" s="1">
        <f t="shared" si="82"/>
        <v>0.64</v>
      </c>
      <c r="D715" s="1">
        <f>B715-A664</f>
        <v>2.0724252730514339</v>
      </c>
      <c r="E715" s="1">
        <f>C715-B664</f>
        <v>0.56980769230769235</v>
      </c>
      <c r="F715" s="1">
        <f t="shared" si="83"/>
        <v>4.6196273185953283</v>
      </c>
      <c r="G715" s="1">
        <f>IF(F715&gt;A665, 0, 1)</f>
        <v>0</v>
      </c>
      <c r="H715" s="1">
        <f t="shared" si="84"/>
        <v>0</v>
      </c>
      <c r="I715" s="1">
        <f t="shared" si="85"/>
        <v>0</v>
      </c>
      <c r="J715" s="4" t="b">
        <f>SQRT(F715)&lt;B665</f>
        <v>0</v>
      </c>
      <c r="K715" s="1">
        <f t="shared" si="86"/>
        <v>0</v>
      </c>
    </row>
    <row r="716" spans="1:11" x14ac:dyDescent="0.3">
      <c r="A716" s="1">
        <v>48</v>
      </c>
      <c r="B716" s="1">
        <f t="shared" si="81"/>
        <v>0.22902664470767431</v>
      </c>
      <c r="C716" s="1">
        <f t="shared" si="82"/>
        <v>0.64</v>
      </c>
      <c r="D716" s="1">
        <f>B716-A664</f>
        <v>2.4324252730514342</v>
      </c>
      <c r="E716" s="1">
        <f>C716-B664</f>
        <v>0.56980769230769235</v>
      </c>
      <c r="F716" s="1">
        <f t="shared" si="83"/>
        <v>6.2413735151923619</v>
      </c>
      <c r="G716" s="1">
        <f>IF(F716&gt;A665, 0, 1)</f>
        <v>0</v>
      </c>
      <c r="H716" s="1">
        <f t="shared" si="84"/>
        <v>0</v>
      </c>
      <c r="I716" s="1">
        <f t="shared" si="85"/>
        <v>0</v>
      </c>
      <c r="J716" s="4" t="b">
        <f>SQRT(F716)&lt;B665</f>
        <v>0</v>
      </c>
      <c r="K716" s="1">
        <f t="shared" si="86"/>
        <v>0</v>
      </c>
    </row>
    <row r="717" spans="1:11" x14ac:dyDescent="0.3">
      <c r="A717" s="1">
        <v>49</v>
      </c>
      <c r="B717" s="1">
        <f t="shared" si="81"/>
        <v>0.64</v>
      </c>
      <c r="C717" s="1">
        <f t="shared" si="82"/>
        <v>1</v>
      </c>
      <c r="D717" s="1">
        <f>B717-A664</f>
        <v>2.8433986283437598</v>
      </c>
      <c r="E717" s="1">
        <f>C717-B664</f>
        <v>0.92980769230769234</v>
      </c>
      <c r="F717" s="1">
        <f t="shared" si="83"/>
        <v>8.9494581043417298</v>
      </c>
      <c r="G717" s="1">
        <f>IF(F717&gt;A665, 0, 1)</f>
        <v>0</v>
      </c>
      <c r="H717" s="1">
        <f t="shared" si="84"/>
        <v>0</v>
      </c>
      <c r="I717" s="1">
        <f t="shared" si="85"/>
        <v>0</v>
      </c>
      <c r="J717" s="4" t="b">
        <f>SQRT(F717)&lt;B665</f>
        <v>0</v>
      </c>
      <c r="K717" s="1">
        <f t="shared" si="86"/>
        <v>0</v>
      </c>
    </row>
    <row r="718" spans="1:11" x14ac:dyDescent="0.3">
      <c r="A718" s="1">
        <v>50</v>
      </c>
      <c r="B718" s="1">
        <f t="shared" si="81"/>
        <v>1</v>
      </c>
      <c r="C718" s="1">
        <f t="shared" si="82"/>
        <v>1</v>
      </c>
      <c r="D718" s="1">
        <f>B718-A664</f>
        <v>3.2033986283437597</v>
      </c>
      <c r="E718" s="1">
        <f>C718-B664</f>
        <v>0.92980769230769234</v>
      </c>
      <c r="F718" s="1">
        <f t="shared" si="83"/>
        <v>11.126305116749236</v>
      </c>
      <c r="G718" s="1">
        <f>IF(F718&gt;A665, 0, 1)</f>
        <v>0</v>
      </c>
      <c r="H718" s="1">
        <f t="shared" si="84"/>
        <v>0</v>
      </c>
      <c r="I718" s="1">
        <f t="shared" si="85"/>
        <v>0</v>
      </c>
      <c r="J718" s="4" t="b">
        <f>SQRT(F718)&lt;B665</f>
        <v>0</v>
      </c>
      <c r="K718" s="1">
        <f t="shared" si="86"/>
        <v>0</v>
      </c>
    </row>
    <row r="719" spans="1:11" x14ac:dyDescent="0.3">
      <c r="A719" s="1">
        <v>51</v>
      </c>
      <c r="B719" s="1">
        <f t="shared" si="81"/>
        <v>1.3599999999999999</v>
      </c>
      <c r="C719" s="1">
        <f t="shared" si="82"/>
        <v>1</v>
      </c>
      <c r="D719" s="1">
        <f>B719-A664</f>
        <v>3.5633986283437595</v>
      </c>
      <c r="E719" s="1">
        <f>C719-B664</f>
        <v>0.92980769230769234</v>
      </c>
      <c r="F719" s="1">
        <f t="shared" si="83"/>
        <v>13.562352129156743</v>
      </c>
      <c r="G719" s="1">
        <f>IF(F719&gt;A665, 0, 1)</f>
        <v>0</v>
      </c>
      <c r="H719" s="1">
        <f t="shared" si="84"/>
        <v>0</v>
      </c>
      <c r="I719" s="1">
        <f t="shared" si="85"/>
        <v>0</v>
      </c>
      <c r="J719" s="4" t="b">
        <f>SQRT(F719)&lt;B665</f>
        <v>0</v>
      </c>
      <c r="K719" s="1">
        <f t="shared" si="86"/>
        <v>0</v>
      </c>
    </row>
    <row r="720" spans="1:11" x14ac:dyDescent="0.3">
      <c r="A720" s="1">
        <v>52</v>
      </c>
      <c r="B720" s="1">
        <f t="shared" si="81"/>
        <v>1.7709733552923255</v>
      </c>
      <c r="C720" s="1">
        <f t="shared" si="82"/>
        <v>1.3599999999999999</v>
      </c>
      <c r="D720" s="1">
        <f>B720-A664</f>
        <v>3.9743719836360851</v>
      </c>
      <c r="E720" s="1">
        <f>C720-B664</f>
        <v>1.2898076923076922</v>
      </c>
      <c r="F720" s="1">
        <f t="shared" si="83"/>
        <v>17.459236547447524</v>
      </c>
      <c r="G720" s="1">
        <f>IF(F720&gt;A665, 0, 1)</f>
        <v>0</v>
      </c>
      <c r="H720" s="1">
        <f t="shared" si="84"/>
        <v>0</v>
      </c>
      <c r="I720" s="1">
        <f t="shared" si="85"/>
        <v>0</v>
      </c>
      <c r="J720" s="4" t="b">
        <f>SQRT(F720)&lt;B665</f>
        <v>0</v>
      </c>
      <c r="K720" s="1">
        <f t="shared" si="86"/>
        <v>0</v>
      </c>
    </row>
    <row r="721" spans="1:11" x14ac:dyDescent="0.3">
      <c r="A721" s="1">
        <v>53</v>
      </c>
      <c r="B721" s="1">
        <f t="shared" si="81"/>
        <v>2.1309733552923253</v>
      </c>
      <c r="C721" s="1">
        <f t="shared" si="82"/>
        <v>1.3599999999999999</v>
      </c>
      <c r="D721" s="1">
        <f>B721-A664</f>
        <v>4.3343719836360854</v>
      </c>
      <c r="E721" s="1">
        <f>C721-B664</f>
        <v>1.2898076923076922</v>
      </c>
      <c r="F721" s="1">
        <f t="shared" si="83"/>
        <v>20.450384375665507</v>
      </c>
      <c r="G721" s="1">
        <f>IF(F721&gt;A665, 0, 1)</f>
        <v>0</v>
      </c>
      <c r="H721" s="1">
        <f t="shared" si="84"/>
        <v>0</v>
      </c>
      <c r="I721" s="1">
        <f t="shared" si="85"/>
        <v>0</v>
      </c>
      <c r="J721" s="4" t="b">
        <f>SQRT(F721)&lt;B665</f>
        <v>0</v>
      </c>
      <c r="K721" s="1">
        <f t="shared" si="86"/>
        <v>0</v>
      </c>
    </row>
    <row r="722" spans="1:11" x14ac:dyDescent="0.3">
      <c r="A722" s="1">
        <v>54</v>
      </c>
      <c r="B722" s="1">
        <f t="shared" si="81"/>
        <v>2.4909733552923257</v>
      </c>
      <c r="C722" s="1">
        <f t="shared" si="82"/>
        <v>1.3599999999999999</v>
      </c>
      <c r="D722" s="1">
        <f>B722-A664</f>
        <v>4.6943719836360849</v>
      </c>
      <c r="E722" s="1">
        <f>C722-B664</f>
        <v>1.2898076923076922</v>
      </c>
      <c r="F722" s="1">
        <f t="shared" si="83"/>
        <v>23.700732203883483</v>
      </c>
      <c r="G722" s="1">
        <f>IF(F722&gt;A665, 0, 1)</f>
        <v>0</v>
      </c>
      <c r="H722" s="1">
        <f t="shared" si="84"/>
        <v>0</v>
      </c>
      <c r="I722" s="1">
        <f t="shared" si="85"/>
        <v>0</v>
      </c>
      <c r="J722" s="4" t="b">
        <f>SQRT(F722)&lt;B665</f>
        <v>0</v>
      </c>
      <c r="K722" s="1">
        <f t="shared" si="86"/>
        <v>0</v>
      </c>
    </row>
    <row r="723" spans="1:11" x14ac:dyDescent="0.3">
      <c r="A723" s="1">
        <v>55</v>
      </c>
      <c r="B723" s="1">
        <f t="shared" si="81"/>
        <v>-1.0293804002589986</v>
      </c>
      <c r="C723" s="1">
        <f t="shared" si="82"/>
        <v>0.51</v>
      </c>
      <c r="D723" s="1">
        <f>B723-A664</f>
        <v>1.1740182280847611</v>
      </c>
      <c r="E723" s="1">
        <f>C723-B664</f>
        <v>0.43980769230769234</v>
      </c>
      <c r="F723" s="1">
        <f t="shared" si="83"/>
        <v>1.5717496060883001</v>
      </c>
      <c r="G723" s="1">
        <f>IF(F723&gt;A665, 0, 1)</f>
        <v>0</v>
      </c>
      <c r="H723" s="1">
        <f t="shared" si="84"/>
        <v>0</v>
      </c>
      <c r="I723" s="1">
        <f t="shared" si="85"/>
        <v>0</v>
      </c>
      <c r="J723" s="4" t="b">
        <f>SQRT(F723)&lt;B665</f>
        <v>0</v>
      </c>
      <c r="K723" s="1">
        <f t="shared" si="86"/>
        <v>0</v>
      </c>
    </row>
    <row r="724" spans="1:11" x14ac:dyDescent="0.3">
      <c r="A724" s="1">
        <v>56</v>
      </c>
      <c r="B724" s="1">
        <f t="shared" si="81"/>
        <v>-0.53938040025899858</v>
      </c>
      <c r="C724" s="1">
        <f t="shared" si="82"/>
        <v>0.51</v>
      </c>
      <c r="D724" s="1">
        <f>B724-A664</f>
        <v>1.6640182280847611</v>
      </c>
      <c r="E724" s="1">
        <f>C724-B664</f>
        <v>0.43980769230769234</v>
      </c>
      <c r="F724" s="1">
        <f t="shared" si="83"/>
        <v>2.9623874696113659</v>
      </c>
      <c r="G724" s="1">
        <f>IF(F724&gt;A665, 0, 1)</f>
        <v>0</v>
      </c>
      <c r="H724" s="1">
        <f t="shared" si="84"/>
        <v>0</v>
      </c>
      <c r="I724" s="1">
        <f t="shared" si="85"/>
        <v>0</v>
      </c>
      <c r="J724" s="4" t="b">
        <f>SQRT(F724)&lt;B665</f>
        <v>0</v>
      </c>
      <c r="K724" s="1">
        <f t="shared" si="86"/>
        <v>0</v>
      </c>
    </row>
    <row r="725" spans="1:11" x14ac:dyDescent="0.3">
      <c r="A725" s="1">
        <v>57</v>
      </c>
      <c r="B725" s="1">
        <f t="shared" si="81"/>
        <v>-4.9380400258998591E-2</v>
      </c>
      <c r="C725" s="1">
        <f t="shared" si="82"/>
        <v>0.51</v>
      </c>
      <c r="D725" s="1">
        <f>B725-A664</f>
        <v>2.1540182280847611</v>
      </c>
      <c r="E725" s="1">
        <f>C725-B664</f>
        <v>0.43980769230769234</v>
      </c>
      <c r="F725" s="1">
        <f t="shared" si="83"/>
        <v>4.8332253331344308</v>
      </c>
      <c r="G725" s="1">
        <f>IF(F725&gt;A665, 0, 1)</f>
        <v>0</v>
      </c>
      <c r="H725" s="1">
        <f t="shared" si="84"/>
        <v>0</v>
      </c>
      <c r="I725" s="1">
        <f t="shared" si="85"/>
        <v>0</v>
      </c>
      <c r="J725" s="4" t="b">
        <f>SQRT(F725)&lt;B665</f>
        <v>0</v>
      </c>
      <c r="K725" s="1">
        <f t="shared" si="86"/>
        <v>0</v>
      </c>
    </row>
    <row r="726" spans="1:11" x14ac:dyDescent="0.3">
      <c r="A726" s="1">
        <v>58</v>
      </c>
      <c r="B726" s="1">
        <f t="shared" si="81"/>
        <v>0.51</v>
      </c>
      <c r="C726" s="1">
        <f t="shared" si="82"/>
        <v>1</v>
      </c>
      <c r="D726" s="1">
        <f>B726-A664</f>
        <v>2.7133986283437599</v>
      </c>
      <c r="E726" s="1">
        <f>C726-B664</f>
        <v>0.92980769230769234</v>
      </c>
      <c r="F726" s="1">
        <f t="shared" si="83"/>
        <v>8.2270744609723536</v>
      </c>
      <c r="G726" s="1">
        <f>IF(F726&gt;A665, 0, 1)</f>
        <v>0</v>
      </c>
      <c r="H726" s="1">
        <f t="shared" si="84"/>
        <v>0</v>
      </c>
      <c r="I726" s="1">
        <f t="shared" si="85"/>
        <v>0</v>
      </c>
      <c r="J726" s="4" t="b">
        <f>SQRT(F726)&lt;B665</f>
        <v>0</v>
      </c>
      <c r="K726" s="1">
        <f t="shared" si="86"/>
        <v>0</v>
      </c>
    </row>
    <row r="727" spans="1:11" x14ac:dyDescent="0.3">
      <c r="A727" s="4">
        <v>59</v>
      </c>
      <c r="B727" s="4">
        <f t="shared" si="81"/>
        <v>1</v>
      </c>
      <c r="C727" s="4">
        <f t="shared" si="82"/>
        <v>1</v>
      </c>
      <c r="D727" s="4">
        <f>B727-A664</f>
        <v>3.2033986283437597</v>
      </c>
      <c r="E727" s="4">
        <f>C727-B664</f>
        <v>0.92980769230769234</v>
      </c>
      <c r="F727" s="4">
        <f t="shared" si="83"/>
        <v>11.126305116749236</v>
      </c>
      <c r="G727" s="4">
        <f>IF(F727&gt;A665, 0, 1)</f>
        <v>0</v>
      </c>
      <c r="H727" s="4">
        <f t="shared" si="84"/>
        <v>0</v>
      </c>
      <c r="I727" s="4">
        <f t="shared" si="85"/>
        <v>0</v>
      </c>
      <c r="J727" s="4" t="b">
        <f>SQRT(F727)&lt;B665</f>
        <v>0</v>
      </c>
      <c r="K727" s="4">
        <f t="shared" si="86"/>
        <v>0</v>
      </c>
    </row>
    <row r="728" spans="1:11" x14ac:dyDescent="0.3">
      <c r="A728" s="4">
        <v>60</v>
      </c>
      <c r="B728" s="4">
        <f t="shared" si="81"/>
        <v>1.49</v>
      </c>
      <c r="C728" s="4">
        <f t="shared" si="82"/>
        <v>1</v>
      </c>
      <c r="D728" s="4">
        <f>B728-A664</f>
        <v>3.6933986283437594</v>
      </c>
      <c r="E728" s="4">
        <f>C728-B664</f>
        <v>0.92980769230769234</v>
      </c>
      <c r="F728" s="4">
        <f t="shared" si="83"/>
        <v>14.505735772526119</v>
      </c>
      <c r="G728" s="4">
        <f>IF(F728&gt;A665, 0, 1)</f>
        <v>0</v>
      </c>
      <c r="H728" s="4">
        <f t="shared" si="84"/>
        <v>0</v>
      </c>
      <c r="I728" s="4">
        <f t="shared" si="85"/>
        <v>0</v>
      </c>
      <c r="J728" s="4" t="b">
        <f>SQRT(F728)&lt;B665</f>
        <v>0</v>
      </c>
      <c r="K728" s="4">
        <f t="shared" si="86"/>
        <v>0</v>
      </c>
    </row>
    <row r="729" spans="1:11" x14ac:dyDescent="0.3">
      <c r="A729" s="4">
        <v>61</v>
      </c>
      <c r="B729" s="4">
        <f t="shared" si="81"/>
        <v>2.0493804002589986</v>
      </c>
      <c r="C729" s="4">
        <f t="shared" si="82"/>
        <v>1.49</v>
      </c>
      <c r="D729" s="4">
        <f>B729-A664</f>
        <v>4.2527790286027578</v>
      </c>
      <c r="E729" s="4">
        <f>C729-B664</f>
        <v>1.4198076923076923</v>
      </c>
      <c r="F729" s="4">
        <f t="shared" si="83"/>
        <v>20.101983349259513</v>
      </c>
      <c r="G729" s="4">
        <f>IF(F729&gt;A665, 0, 1)</f>
        <v>0</v>
      </c>
      <c r="H729" s="4">
        <f t="shared" si="84"/>
        <v>0</v>
      </c>
      <c r="I729" s="4">
        <f t="shared" si="85"/>
        <v>0</v>
      </c>
      <c r="J729" s="4" t="b">
        <f>SQRT(F729)&lt;B665</f>
        <v>0</v>
      </c>
      <c r="K729" s="4">
        <f t="shared" si="86"/>
        <v>0</v>
      </c>
    </row>
    <row r="730" spans="1:11" x14ac:dyDescent="0.3">
      <c r="A730" s="4">
        <v>62</v>
      </c>
      <c r="B730" s="4">
        <f t="shared" si="81"/>
        <v>2.5393804002589988</v>
      </c>
      <c r="C730" s="4">
        <f t="shared" si="82"/>
        <v>1.49</v>
      </c>
      <c r="D730" s="4">
        <f>B730-A664</f>
        <v>4.742779028602758</v>
      </c>
      <c r="E730" s="4">
        <f>C730-B664</f>
        <v>1.4198076923076923</v>
      </c>
      <c r="F730" s="4">
        <f t="shared" si="83"/>
        <v>24.509806797290217</v>
      </c>
      <c r="G730" s="4">
        <f>IF(F730&gt;A665, 0, 1)</f>
        <v>0</v>
      </c>
      <c r="H730" s="4">
        <f t="shared" si="84"/>
        <v>0</v>
      </c>
      <c r="I730" s="4">
        <f t="shared" si="85"/>
        <v>0</v>
      </c>
      <c r="J730" s="4" t="b">
        <f>SQRT(F730)&lt;B665</f>
        <v>0</v>
      </c>
      <c r="K730" s="4">
        <f t="shared" si="86"/>
        <v>0</v>
      </c>
    </row>
    <row r="731" spans="1:11" x14ac:dyDescent="0.3">
      <c r="A731" s="4">
        <v>63</v>
      </c>
      <c r="B731" s="4">
        <f t="shared" si="81"/>
        <v>3.0293804002589986</v>
      </c>
      <c r="C731" s="4">
        <f t="shared" si="82"/>
        <v>1.49</v>
      </c>
      <c r="D731" s="4">
        <f>B731-A664</f>
        <v>5.2327790286027582</v>
      </c>
      <c r="E731" s="4">
        <f>C731-B664</f>
        <v>1.4198076923076923</v>
      </c>
      <c r="F731" s="4">
        <f t="shared" si="83"/>
        <v>29.397830245320922</v>
      </c>
      <c r="G731" s="4">
        <f>IF(F731&gt;A665, 0, 1)</f>
        <v>0</v>
      </c>
      <c r="H731" s="4">
        <f t="shared" si="84"/>
        <v>0</v>
      </c>
      <c r="I731" s="4">
        <f t="shared" si="85"/>
        <v>0</v>
      </c>
      <c r="J731" s="4" t="b">
        <f>SQRT(F731)&lt;B665</f>
        <v>0</v>
      </c>
      <c r="K731" s="4">
        <f t="shared" si="86"/>
        <v>0</v>
      </c>
    </row>
    <row r="732" spans="1:11" x14ac:dyDescent="0.3">
      <c r="A732" s="4">
        <v>64</v>
      </c>
      <c r="B732" s="4">
        <f t="shared" si="81"/>
        <v>1.0449999999999999</v>
      </c>
      <c r="C732" s="4">
        <f t="shared" si="82"/>
        <v>1</v>
      </c>
      <c r="D732" s="4">
        <f>B732-A664</f>
        <v>3.2483986283437596</v>
      </c>
      <c r="E732" s="4">
        <f>C732-B664</f>
        <v>0.92980769230769234</v>
      </c>
      <c r="F732" s="4">
        <f t="shared" si="83"/>
        <v>11.416635993300174</v>
      </c>
      <c r="G732" s="4">
        <f>IF(F732&gt;A665, 0, 1)</f>
        <v>0</v>
      </c>
      <c r="H732" s="4">
        <f t="shared" si="84"/>
        <v>0</v>
      </c>
      <c r="I732" s="4">
        <f t="shared" si="85"/>
        <v>0</v>
      </c>
      <c r="J732" s="4" t="b">
        <f>SQRT(F732)&lt;B665</f>
        <v>0</v>
      </c>
      <c r="K732" s="4">
        <f t="shared" si="86"/>
        <v>0</v>
      </c>
    </row>
    <row r="733" spans="1:11" x14ac:dyDescent="0.3">
      <c r="A733" s="4">
        <v>65</v>
      </c>
      <c r="B733" s="4">
        <f t="shared" ref="B733:B796" si="87">INDEX(A$77:A$216,A733+1)</f>
        <v>1.0900000000000001</v>
      </c>
      <c r="C733" s="4">
        <f t="shared" ref="C733:C796" si="88">INDEX(B$77:B$216,A733+1)</f>
        <v>1</v>
      </c>
      <c r="D733" s="4">
        <f>B733-A664</f>
        <v>3.29339862834376</v>
      </c>
      <c r="E733" s="4">
        <f>C733-B664</f>
        <v>0.92980769230769234</v>
      </c>
      <c r="F733" s="4">
        <f t="shared" ref="F733:F796" si="89">SUMPRODUCT(D733:E733,D733:E733)</f>
        <v>11.711016869851115</v>
      </c>
      <c r="G733" s="4">
        <f>IF(F733&gt;A665, 0, 1)</f>
        <v>0</v>
      </c>
      <c r="H733" s="4">
        <f t="shared" ref="H733:H796" si="90">G733*B733</f>
        <v>0</v>
      </c>
      <c r="I733" s="4">
        <f t="shared" ref="I733:I796" si="91">G733*C733</f>
        <v>0</v>
      </c>
      <c r="J733" s="4" t="b">
        <f>SQRT(F733)&lt;B665</f>
        <v>0</v>
      </c>
      <c r="K733" s="4">
        <f t="shared" ref="K733:K796" si="92">IF(G733=G585,0,1)</f>
        <v>0</v>
      </c>
    </row>
    <row r="734" spans="1:11" x14ac:dyDescent="0.3">
      <c r="A734" s="4">
        <v>66</v>
      </c>
      <c r="B734" s="4">
        <f t="shared" si="87"/>
        <v>1.0513716694115407</v>
      </c>
      <c r="C734" s="4">
        <f t="shared" si="88"/>
        <v>1.0449999999999999</v>
      </c>
      <c r="D734" s="4">
        <f>B734-A664</f>
        <v>3.2547702977553001</v>
      </c>
      <c r="E734" s="4">
        <f>C734-B664</f>
        <v>0.97480769230769226</v>
      </c>
      <c r="F734" s="4">
        <f t="shared" si="89"/>
        <v>11.543779728132375</v>
      </c>
      <c r="G734" s="4">
        <f>IF(F734&gt;A665, 0, 1)</f>
        <v>0</v>
      </c>
      <c r="H734" s="4">
        <f t="shared" si="90"/>
        <v>0</v>
      </c>
      <c r="I734" s="4">
        <f t="shared" si="91"/>
        <v>0</v>
      </c>
      <c r="J734" s="4" t="b">
        <f>SQRT(F734)&lt;B665</f>
        <v>0</v>
      </c>
      <c r="K734" s="4">
        <f t="shared" si="92"/>
        <v>0</v>
      </c>
    </row>
    <row r="735" spans="1:11" x14ac:dyDescent="0.3">
      <c r="A735" s="4">
        <v>67</v>
      </c>
      <c r="B735" s="4">
        <f t="shared" si="87"/>
        <v>1.0963716694115406</v>
      </c>
      <c r="C735" s="4">
        <f t="shared" si="88"/>
        <v>1.0449999999999999</v>
      </c>
      <c r="D735" s="4">
        <f>B735-A664</f>
        <v>3.2997702977553001</v>
      </c>
      <c r="E735" s="4">
        <f>C735-B664</f>
        <v>0.97480769230769226</v>
      </c>
      <c r="F735" s="4">
        <f t="shared" si="89"/>
        <v>11.838734054930351</v>
      </c>
      <c r="G735" s="4">
        <f>IF(F735&gt;A665, 0, 1)</f>
        <v>0</v>
      </c>
      <c r="H735" s="4">
        <f t="shared" si="90"/>
        <v>0</v>
      </c>
      <c r="I735" s="4">
        <f t="shared" si="91"/>
        <v>0</v>
      </c>
      <c r="J735" s="4" t="b">
        <f>SQRT(F735)&lt;B665</f>
        <v>0</v>
      </c>
      <c r="K735" s="4">
        <f t="shared" si="92"/>
        <v>0</v>
      </c>
    </row>
    <row r="736" spans="1:11" x14ac:dyDescent="0.3">
      <c r="A736" s="4">
        <v>68</v>
      </c>
      <c r="B736" s="4">
        <f t="shared" si="87"/>
        <v>1.1413716694115408</v>
      </c>
      <c r="C736" s="4">
        <f t="shared" si="88"/>
        <v>1.0449999999999999</v>
      </c>
      <c r="D736" s="4">
        <f>B736-A664</f>
        <v>3.3447702977553004</v>
      </c>
      <c r="E736" s="4">
        <f>C736-B664</f>
        <v>0.97480769230769226</v>
      </c>
      <c r="F736" s="4">
        <f t="shared" si="89"/>
        <v>12.13773838172833</v>
      </c>
      <c r="G736" s="4">
        <f>IF(F736&gt;A665, 0, 1)</f>
        <v>0</v>
      </c>
      <c r="H736" s="4">
        <f t="shared" si="90"/>
        <v>0</v>
      </c>
      <c r="I736" s="4">
        <f t="shared" si="91"/>
        <v>0</v>
      </c>
      <c r="J736" s="4" t="b">
        <f>SQRT(F736)&lt;B665</f>
        <v>0</v>
      </c>
      <c r="K736" s="4">
        <f t="shared" si="92"/>
        <v>0</v>
      </c>
    </row>
    <row r="737" spans="1:11" x14ac:dyDescent="0.3">
      <c r="A737" s="4">
        <v>69</v>
      </c>
      <c r="B737" s="4">
        <f t="shared" si="87"/>
        <v>1.1863716694115407</v>
      </c>
      <c r="C737" s="4">
        <f t="shared" si="88"/>
        <v>1.0449999999999999</v>
      </c>
      <c r="D737" s="4">
        <f>B737-A664</f>
        <v>3.3897702977553004</v>
      </c>
      <c r="E737" s="4">
        <f>C737-B664</f>
        <v>0.97480769230769226</v>
      </c>
      <c r="F737" s="4">
        <f t="shared" si="89"/>
        <v>12.440792708526306</v>
      </c>
      <c r="G737" s="4">
        <f>IF(F737&gt;A665, 0, 1)</f>
        <v>0</v>
      </c>
      <c r="H737" s="4">
        <f t="shared" si="90"/>
        <v>0</v>
      </c>
      <c r="I737" s="4">
        <f t="shared" si="91"/>
        <v>0</v>
      </c>
      <c r="J737" s="4" t="b">
        <f>SQRT(F737)&lt;B665</f>
        <v>0</v>
      </c>
      <c r="K737" s="4">
        <f t="shared" si="92"/>
        <v>0</v>
      </c>
    </row>
    <row r="738" spans="1:11" x14ac:dyDescent="0.3">
      <c r="A738" s="4">
        <v>70</v>
      </c>
      <c r="B738" s="4">
        <f t="shared" si="87"/>
        <v>-2</v>
      </c>
      <c r="C738" s="4">
        <f t="shared" si="88"/>
        <v>0</v>
      </c>
      <c r="D738" s="4">
        <f>B738-A664</f>
        <v>0.20339862834375966</v>
      </c>
      <c r="E738" s="4">
        <f>C738-B664</f>
        <v>-7.0192307692307679E-2</v>
      </c>
      <c r="F738" s="4">
        <f t="shared" si="89"/>
        <v>4.6297962071294468E-2</v>
      </c>
      <c r="G738" s="4">
        <f>IF(F738&gt;A665, 0, 1)</f>
        <v>1</v>
      </c>
      <c r="H738" s="4">
        <f t="shared" si="90"/>
        <v>-2</v>
      </c>
      <c r="I738" s="4">
        <f t="shared" si="91"/>
        <v>0</v>
      </c>
      <c r="J738" s="4" t="b">
        <f>SQRT(F738)&lt;B665</f>
        <v>0</v>
      </c>
      <c r="K738" s="4">
        <f t="shared" si="92"/>
        <v>0</v>
      </c>
    </row>
    <row r="739" spans="1:11" x14ac:dyDescent="0.3">
      <c r="A739" s="4">
        <v>71</v>
      </c>
      <c r="B739" s="4">
        <f t="shared" si="87"/>
        <v>-1.9828171817154094</v>
      </c>
      <c r="C739" s="4">
        <f t="shared" si="88"/>
        <v>-0.01</v>
      </c>
      <c r="D739" s="4">
        <f>B739-A664</f>
        <v>0.22058144662835022</v>
      </c>
      <c r="E739" s="4">
        <f>C739-B664</f>
        <v>-8.0192307692307674E-2</v>
      </c>
      <c r="F739" s="4">
        <f t="shared" si="89"/>
        <v>5.5086980809673461E-2</v>
      </c>
      <c r="G739" s="4">
        <f>IF(F739&gt;A665, 0, 1)</f>
        <v>1</v>
      </c>
      <c r="H739" s="4">
        <f t="shared" si="90"/>
        <v>-1.9828171817154094</v>
      </c>
      <c r="I739" s="4">
        <f t="shared" si="91"/>
        <v>-0.01</v>
      </c>
      <c r="J739" s="4" t="b">
        <f>SQRT(F739)&lt;B665</f>
        <v>0</v>
      </c>
      <c r="K739" s="4">
        <f t="shared" si="92"/>
        <v>0</v>
      </c>
    </row>
    <row r="740" spans="1:11" x14ac:dyDescent="0.3">
      <c r="A740" s="4">
        <v>72</v>
      </c>
      <c r="B740" s="4">
        <f t="shared" si="87"/>
        <v>-1.9728171817154097</v>
      </c>
      <c r="C740" s="4">
        <f t="shared" si="88"/>
        <v>-0.01</v>
      </c>
      <c r="D740" s="4">
        <f>B740-A664</f>
        <v>0.23058144662835001</v>
      </c>
      <c r="E740" s="4">
        <f>C740-B664</f>
        <v>-8.0192307692307674E-2</v>
      </c>
      <c r="F740" s="4">
        <f t="shared" si="89"/>
        <v>5.959860974224037E-2</v>
      </c>
      <c r="G740" s="4">
        <f>IF(F740&gt;A665, 0, 1)</f>
        <v>1</v>
      </c>
      <c r="H740" s="4">
        <f t="shared" si="90"/>
        <v>-1.9728171817154097</v>
      </c>
      <c r="I740" s="4">
        <f t="shared" si="91"/>
        <v>-0.01</v>
      </c>
      <c r="J740" s="4" t="b">
        <f>SQRT(F740)&lt;B665</f>
        <v>0</v>
      </c>
      <c r="K740" s="4">
        <f t="shared" si="92"/>
        <v>0</v>
      </c>
    </row>
    <row r="741" spans="1:11" x14ac:dyDescent="0.3">
      <c r="A741" s="4">
        <v>73</v>
      </c>
      <c r="B741" s="4">
        <f t="shared" si="87"/>
        <v>-1.9628171817154096</v>
      </c>
      <c r="C741" s="4">
        <f t="shared" si="88"/>
        <v>-0.01</v>
      </c>
      <c r="D741" s="4">
        <f>B741-A664</f>
        <v>0.24058144662835002</v>
      </c>
      <c r="E741" s="4">
        <f>C741-B664</f>
        <v>-8.0192307692307674E-2</v>
      </c>
      <c r="F741" s="4">
        <f t="shared" si="89"/>
        <v>6.4310238674807382E-2</v>
      </c>
      <c r="G741" s="4">
        <f>IF(F741&gt;A665, 0, 1)</f>
        <v>1</v>
      </c>
      <c r="H741" s="4">
        <f t="shared" si="90"/>
        <v>-1.9628171817154096</v>
      </c>
      <c r="I741" s="4">
        <f t="shared" si="91"/>
        <v>-0.01</v>
      </c>
      <c r="J741" s="4" t="b">
        <f>SQRT(F741)&lt;B665</f>
        <v>0</v>
      </c>
      <c r="K741" s="4">
        <f t="shared" si="92"/>
        <v>0</v>
      </c>
    </row>
    <row r="742" spans="1:11" x14ac:dyDescent="0.3">
      <c r="A742" s="4">
        <v>74</v>
      </c>
      <c r="B742" s="4">
        <f t="shared" si="87"/>
        <v>-2.0099999999999998</v>
      </c>
      <c r="C742" s="4">
        <f t="shared" si="88"/>
        <v>0</v>
      </c>
      <c r="D742" s="4">
        <f>B742-A664</f>
        <v>0.19339862834375987</v>
      </c>
      <c r="E742" s="4">
        <f>C742-B664</f>
        <v>-7.0192307692307679E-2</v>
      </c>
      <c r="F742" s="4">
        <f t="shared" si="89"/>
        <v>4.2329989504419352E-2</v>
      </c>
      <c r="G742" s="4">
        <f>IF(F742&gt;A665, 0, 1)</f>
        <v>1</v>
      </c>
      <c r="H742" s="4">
        <f t="shared" si="90"/>
        <v>-2.0099999999999998</v>
      </c>
      <c r="I742" s="4">
        <f t="shared" si="91"/>
        <v>0</v>
      </c>
      <c r="J742" s="4" t="b">
        <f>SQRT(F742)&lt;B665</f>
        <v>0</v>
      </c>
      <c r="K742" s="4">
        <f t="shared" si="92"/>
        <v>0</v>
      </c>
    </row>
    <row r="743" spans="1:11" x14ac:dyDescent="0.3">
      <c r="A743" s="4">
        <v>75</v>
      </c>
      <c r="B743" s="4">
        <f t="shared" si="87"/>
        <v>-2</v>
      </c>
      <c r="C743" s="4">
        <f t="shared" si="88"/>
        <v>0</v>
      </c>
      <c r="D743" s="4">
        <f>B743-A664</f>
        <v>0.20339862834375966</v>
      </c>
      <c r="E743" s="4">
        <f>C743-B664</f>
        <v>-7.0192307692307679E-2</v>
      </c>
      <c r="F743" s="4">
        <f t="shared" si="89"/>
        <v>4.6297962071294468E-2</v>
      </c>
      <c r="G743" s="4">
        <f>IF(F743&gt;A665, 0, 1)</f>
        <v>1</v>
      </c>
      <c r="H743" s="4">
        <f t="shared" si="90"/>
        <v>-2</v>
      </c>
      <c r="I743" s="4">
        <f t="shared" si="91"/>
        <v>0</v>
      </c>
      <c r="J743" s="4" t="b">
        <f>SQRT(F743)&lt;B665</f>
        <v>0</v>
      </c>
      <c r="K743" s="4">
        <f t="shared" si="92"/>
        <v>0</v>
      </c>
    </row>
    <row r="744" spans="1:11" x14ac:dyDescent="0.3">
      <c r="A744" s="4">
        <v>76</v>
      </c>
      <c r="B744" s="4">
        <f t="shared" si="87"/>
        <v>-1.99</v>
      </c>
      <c r="C744" s="4">
        <f t="shared" si="88"/>
        <v>0</v>
      </c>
      <c r="D744" s="4">
        <f>B744-A664</f>
        <v>0.21339862834375967</v>
      </c>
      <c r="E744" s="4">
        <f>C744-B664</f>
        <v>-7.0192307692307679E-2</v>
      </c>
      <c r="F744" s="4">
        <f t="shared" si="89"/>
        <v>5.046593463816966E-2</v>
      </c>
      <c r="G744" s="4">
        <f>IF(F744&gt;A665, 0, 1)</f>
        <v>1</v>
      </c>
      <c r="H744" s="4">
        <f t="shared" si="90"/>
        <v>-1.99</v>
      </c>
      <c r="I744" s="4">
        <f t="shared" si="91"/>
        <v>0</v>
      </c>
      <c r="J744" s="4" t="b">
        <f>SQRT(F744)&lt;B665</f>
        <v>0</v>
      </c>
      <c r="K744" s="4">
        <f t="shared" si="92"/>
        <v>0</v>
      </c>
    </row>
    <row r="745" spans="1:11" x14ac:dyDescent="0.3">
      <c r="A745" s="4">
        <v>77</v>
      </c>
      <c r="B745" s="4">
        <f t="shared" si="87"/>
        <v>-2.0371828182845904</v>
      </c>
      <c r="C745" s="4">
        <f t="shared" si="88"/>
        <v>0.01</v>
      </c>
      <c r="D745" s="4">
        <f>B745-A664</f>
        <v>0.1662158100591693</v>
      </c>
      <c r="E745" s="4">
        <f>C745-B664</f>
        <v>-6.0192307692307677E-2</v>
      </c>
      <c r="F745" s="4">
        <f t="shared" si="89"/>
        <v>3.1250809418951288E-2</v>
      </c>
      <c r="G745" s="4">
        <f>IF(F745&gt;A665, 0, 1)</f>
        <v>1</v>
      </c>
      <c r="H745" s="4">
        <f t="shared" si="90"/>
        <v>-2.0371828182845904</v>
      </c>
      <c r="I745" s="4">
        <f t="shared" si="91"/>
        <v>0.01</v>
      </c>
      <c r="J745" s="4" t="b">
        <f>SQRT(F745)&lt;B665</f>
        <v>0</v>
      </c>
      <c r="K745" s="4">
        <f t="shared" si="92"/>
        <v>0</v>
      </c>
    </row>
    <row r="746" spans="1:11" x14ac:dyDescent="0.3">
      <c r="A746" s="4">
        <v>78</v>
      </c>
      <c r="B746" s="4">
        <f t="shared" si="87"/>
        <v>-2.0271828182845906</v>
      </c>
      <c r="C746" s="4">
        <f t="shared" si="88"/>
        <v>0.01</v>
      </c>
      <c r="D746" s="4">
        <f>B746-A664</f>
        <v>0.17621581005916909</v>
      </c>
      <c r="E746" s="4">
        <f>C746-B664</f>
        <v>-6.0192307692307677E-2</v>
      </c>
      <c r="F746" s="4">
        <f t="shared" si="89"/>
        <v>3.4675125620134598E-2</v>
      </c>
      <c r="G746" s="4">
        <f>IF(F746&gt;A665, 0, 1)</f>
        <v>1</v>
      </c>
      <c r="H746" s="4">
        <f t="shared" si="90"/>
        <v>-2.0271828182845906</v>
      </c>
      <c r="I746" s="4">
        <f t="shared" si="91"/>
        <v>0.01</v>
      </c>
      <c r="J746" s="4" t="b">
        <f>SQRT(F746)&lt;B665</f>
        <v>0</v>
      </c>
      <c r="K746" s="4">
        <f t="shared" si="92"/>
        <v>0</v>
      </c>
    </row>
    <row r="747" spans="1:11" x14ac:dyDescent="0.3">
      <c r="A747" s="4">
        <v>79</v>
      </c>
      <c r="B747" s="4">
        <f t="shared" si="87"/>
        <v>-2.0171828182845903</v>
      </c>
      <c r="C747" s="4">
        <f t="shared" si="88"/>
        <v>0.01</v>
      </c>
      <c r="D747" s="4">
        <f>B747-A664</f>
        <v>0.18621581005916932</v>
      </c>
      <c r="E747" s="4">
        <f>C747-B664</f>
        <v>-6.0192307692307677E-2</v>
      </c>
      <c r="F747" s="4">
        <f t="shared" si="89"/>
        <v>3.8299441821318066E-2</v>
      </c>
      <c r="G747" s="4">
        <f>IF(F747&gt;A665, 0, 1)</f>
        <v>1</v>
      </c>
      <c r="H747" s="4">
        <f t="shared" si="90"/>
        <v>-2.0171828182845903</v>
      </c>
      <c r="I747" s="4">
        <f t="shared" si="91"/>
        <v>0.01</v>
      </c>
      <c r="J747" s="4" t="b">
        <f>SQRT(F747)&lt;B665</f>
        <v>0</v>
      </c>
      <c r="K747" s="4">
        <f t="shared" si="92"/>
        <v>0</v>
      </c>
    </row>
    <row r="748" spans="1:11" x14ac:dyDescent="0.3">
      <c r="A748" s="4">
        <v>80</v>
      </c>
      <c r="B748" s="4">
        <f t="shared" si="87"/>
        <v>-1.9312687268616382</v>
      </c>
      <c r="C748" s="4">
        <f t="shared" si="88"/>
        <v>-0.04</v>
      </c>
      <c r="D748" s="4">
        <f>B748-A664</f>
        <v>0.27212990148212146</v>
      </c>
      <c r="E748" s="4">
        <f>C748-B664</f>
        <v>-0.11019230769230767</v>
      </c>
      <c r="F748" s="4">
        <f t="shared" si="89"/>
        <v>8.6197027955225353E-2</v>
      </c>
      <c r="G748" s="4">
        <f>IF(F748&gt;A665, 0, 1)</f>
        <v>1</v>
      </c>
      <c r="H748" s="4">
        <f t="shared" si="90"/>
        <v>-1.9312687268616382</v>
      </c>
      <c r="I748" s="4">
        <f t="shared" si="91"/>
        <v>-0.04</v>
      </c>
      <c r="J748" s="4" t="b">
        <f>SQRT(F748)&lt;B665</f>
        <v>0</v>
      </c>
      <c r="K748" s="4">
        <f t="shared" si="92"/>
        <v>0</v>
      </c>
    </row>
    <row r="749" spans="1:11" x14ac:dyDescent="0.3">
      <c r="A749" s="4">
        <v>81</v>
      </c>
      <c r="B749" s="4">
        <f t="shared" si="87"/>
        <v>-1.8912687268616382</v>
      </c>
      <c r="C749" s="4">
        <f t="shared" si="88"/>
        <v>-0.04</v>
      </c>
      <c r="D749" s="4">
        <f>B749-A664</f>
        <v>0.3121299014821215</v>
      </c>
      <c r="E749" s="4">
        <f>C749-B664</f>
        <v>-0.11019230769230767</v>
      </c>
      <c r="F749" s="4">
        <f t="shared" si="89"/>
        <v>0.10956742007379508</v>
      </c>
      <c r="G749" s="4">
        <f>IF(F749&gt;A665, 0, 1)</f>
        <v>1</v>
      </c>
      <c r="H749" s="4">
        <f t="shared" si="90"/>
        <v>-1.8912687268616382</v>
      </c>
      <c r="I749" s="4">
        <f t="shared" si="91"/>
        <v>-0.04</v>
      </c>
      <c r="J749" s="4" t="b">
        <f>SQRT(F749)&lt;B665</f>
        <v>0</v>
      </c>
      <c r="K749" s="4">
        <f t="shared" si="92"/>
        <v>0</v>
      </c>
    </row>
    <row r="750" spans="1:11" x14ac:dyDescent="0.3">
      <c r="A750" s="4">
        <v>82</v>
      </c>
      <c r="B750" s="4">
        <f t="shared" si="87"/>
        <v>-1.8512687268616381</v>
      </c>
      <c r="C750" s="4">
        <f t="shared" si="88"/>
        <v>-0.04</v>
      </c>
      <c r="D750" s="4">
        <f>B750-A664</f>
        <v>0.35212990148212153</v>
      </c>
      <c r="E750" s="4">
        <f>C750-B664</f>
        <v>-0.11019230769230767</v>
      </c>
      <c r="F750" s="4">
        <f t="shared" si="89"/>
        <v>0.13613781219236482</v>
      </c>
      <c r="G750" s="4">
        <f>IF(F750&gt;A665, 0, 1)</f>
        <v>1</v>
      </c>
      <c r="H750" s="4">
        <f t="shared" si="90"/>
        <v>-1.8512687268616381</v>
      </c>
      <c r="I750" s="4">
        <f t="shared" si="91"/>
        <v>-0.04</v>
      </c>
      <c r="J750" s="4" t="b">
        <f>SQRT(F750)&lt;B665</f>
        <v>0</v>
      </c>
      <c r="K750" s="4">
        <f t="shared" si="92"/>
        <v>0</v>
      </c>
    </row>
    <row r="751" spans="1:11" x14ac:dyDescent="0.3">
      <c r="A751" s="4">
        <v>83</v>
      </c>
      <c r="B751" s="4">
        <f t="shared" si="87"/>
        <v>-2.04</v>
      </c>
      <c r="C751" s="4">
        <f t="shared" si="88"/>
        <v>0</v>
      </c>
      <c r="D751" s="4">
        <f>B751-A664</f>
        <v>0.16339862834375962</v>
      </c>
      <c r="E751" s="4">
        <f>C751-B664</f>
        <v>-7.0192307692307679E-2</v>
      </c>
      <c r="F751" s="4">
        <f t="shared" si="89"/>
        <v>3.1626071803793676E-2</v>
      </c>
      <c r="G751" s="4">
        <f>IF(F751&gt;A665, 0, 1)</f>
        <v>1</v>
      </c>
      <c r="H751" s="4">
        <f t="shared" si="90"/>
        <v>-2.04</v>
      </c>
      <c r="I751" s="4">
        <f t="shared" si="91"/>
        <v>0</v>
      </c>
      <c r="J751" s="4" t="b">
        <f>SQRT(F751)&lt;B665</f>
        <v>0</v>
      </c>
      <c r="K751" s="4">
        <f t="shared" si="92"/>
        <v>0</v>
      </c>
    </row>
    <row r="752" spans="1:11" x14ac:dyDescent="0.3">
      <c r="A752" s="4">
        <v>84</v>
      </c>
      <c r="B752" s="4">
        <f t="shared" si="87"/>
        <v>-2</v>
      </c>
      <c r="C752" s="4">
        <f t="shared" si="88"/>
        <v>0</v>
      </c>
      <c r="D752" s="4">
        <f>B752-A664</f>
        <v>0.20339862834375966</v>
      </c>
      <c r="E752" s="4">
        <f>C752-B664</f>
        <v>-7.0192307692307679E-2</v>
      </c>
      <c r="F752" s="4">
        <f t="shared" si="89"/>
        <v>4.6297962071294468E-2</v>
      </c>
      <c r="G752" s="4">
        <f>IF(F752&gt;A665, 0, 1)</f>
        <v>1</v>
      </c>
      <c r="H752" s="4">
        <f t="shared" si="90"/>
        <v>-2</v>
      </c>
      <c r="I752" s="4">
        <f t="shared" si="91"/>
        <v>0</v>
      </c>
      <c r="J752" s="4" t="b">
        <f>SQRT(F752)&lt;B665</f>
        <v>0</v>
      </c>
      <c r="K752" s="4">
        <f t="shared" si="92"/>
        <v>0</v>
      </c>
    </row>
    <row r="753" spans="1:11" x14ac:dyDescent="0.3">
      <c r="A753" s="4">
        <v>85</v>
      </c>
      <c r="B753" s="4">
        <f t="shared" si="87"/>
        <v>-1.96</v>
      </c>
      <c r="C753" s="4">
        <f t="shared" si="88"/>
        <v>0</v>
      </c>
      <c r="D753" s="4">
        <f>B753-A664</f>
        <v>0.24339862834375969</v>
      </c>
      <c r="E753" s="4">
        <f>C753-B664</f>
        <v>-7.0192307692307679E-2</v>
      </c>
      <c r="F753" s="4">
        <f t="shared" si="89"/>
        <v>6.4169852338795255E-2</v>
      </c>
      <c r="G753" s="4">
        <f>IF(F753&gt;A665, 0, 1)</f>
        <v>1</v>
      </c>
      <c r="H753" s="4">
        <f t="shared" si="90"/>
        <v>-1.96</v>
      </c>
      <c r="I753" s="4">
        <f t="shared" si="91"/>
        <v>0</v>
      </c>
      <c r="J753" s="4" t="b">
        <f>SQRT(F753)&lt;B665</f>
        <v>0</v>
      </c>
      <c r="K753" s="4">
        <f t="shared" si="92"/>
        <v>0</v>
      </c>
    </row>
    <row r="754" spans="1:11" x14ac:dyDescent="0.3">
      <c r="A754" s="3">
        <v>86</v>
      </c>
      <c r="B754" s="3">
        <f t="shared" si="87"/>
        <v>-2.1487312731383619</v>
      </c>
      <c r="C754" s="3">
        <f t="shared" si="88"/>
        <v>0.04</v>
      </c>
      <c r="D754" s="3">
        <f>B754-A664</f>
        <v>5.4667355205397783E-2</v>
      </c>
      <c r="E754" s="3">
        <f>C754-B664</f>
        <v>-3.0192307692307678E-2</v>
      </c>
      <c r="F754" s="3">
        <f t="shared" si="89"/>
        <v>3.9000951689401138E-3</v>
      </c>
      <c r="G754" s="3">
        <f>IF(F754&gt;A665, 0, 1)</f>
        <v>1</v>
      </c>
      <c r="H754" s="3">
        <f t="shared" si="90"/>
        <v>-2.1487312731383619</v>
      </c>
      <c r="I754" s="3">
        <f t="shared" si="91"/>
        <v>0.04</v>
      </c>
      <c r="J754" s="3" t="b">
        <f>SQRT(F754)&lt;B665</f>
        <v>1</v>
      </c>
      <c r="K754" s="3">
        <f t="shared" si="92"/>
        <v>0</v>
      </c>
    </row>
    <row r="755" spans="1:11" x14ac:dyDescent="0.3">
      <c r="A755" s="3">
        <v>87</v>
      </c>
      <c r="B755" s="3">
        <f t="shared" si="87"/>
        <v>-2.1087312731383618</v>
      </c>
      <c r="C755" s="3">
        <f t="shared" si="88"/>
        <v>0.04</v>
      </c>
      <c r="D755" s="3">
        <f>B755-A664</f>
        <v>9.4667355205397818E-2</v>
      </c>
      <c r="E755" s="3">
        <f>C755-B664</f>
        <v>-3.0192307692307678E-2</v>
      </c>
      <c r="F755" s="3">
        <f t="shared" si="89"/>
        <v>9.8734835853719425E-3</v>
      </c>
      <c r="G755" s="3">
        <f>IF(F755&gt;A665, 0, 1)</f>
        <v>1</v>
      </c>
      <c r="H755" s="3">
        <f t="shared" si="90"/>
        <v>-2.1087312731383618</v>
      </c>
      <c r="I755" s="3">
        <f t="shared" si="91"/>
        <v>0.04</v>
      </c>
      <c r="J755" s="3" t="b">
        <f>SQRT(F755)&lt;B665</f>
        <v>1</v>
      </c>
      <c r="K755" s="3">
        <f t="shared" si="92"/>
        <v>0</v>
      </c>
    </row>
    <row r="756" spans="1:11" x14ac:dyDescent="0.3">
      <c r="A756" s="4">
        <v>88</v>
      </c>
      <c r="B756" s="4">
        <f t="shared" si="87"/>
        <v>-2.0687312731383618</v>
      </c>
      <c r="C756" s="4">
        <f t="shared" si="88"/>
        <v>0.04</v>
      </c>
      <c r="D756" s="4">
        <f>B756-A664</f>
        <v>0.13466735520539785</v>
      </c>
      <c r="E756" s="4">
        <f>C756-B664</f>
        <v>-3.0192307692307678E-2</v>
      </c>
      <c r="F756" s="4">
        <f t="shared" si="89"/>
        <v>1.9046872001803779E-2</v>
      </c>
      <c r="G756" s="4">
        <f>IF(F756&gt;A665, 0, 1)</f>
        <v>1</v>
      </c>
      <c r="H756" s="4">
        <f t="shared" si="90"/>
        <v>-2.0687312731383618</v>
      </c>
      <c r="I756" s="4">
        <f t="shared" si="91"/>
        <v>0.04</v>
      </c>
      <c r="J756" s="4" t="b">
        <f>SQRT(F756)&lt;B665</f>
        <v>0</v>
      </c>
      <c r="K756" s="4">
        <f t="shared" si="92"/>
        <v>0</v>
      </c>
    </row>
    <row r="757" spans="1:11" x14ac:dyDescent="0.3">
      <c r="A757" s="4">
        <v>89</v>
      </c>
      <c r="B757" s="4">
        <f t="shared" si="87"/>
        <v>-1.8453546354386858</v>
      </c>
      <c r="C757" s="4">
        <f t="shared" si="88"/>
        <v>-0.09</v>
      </c>
      <c r="D757" s="4">
        <f>B757-A664</f>
        <v>0.35804399290507383</v>
      </c>
      <c r="E757" s="4">
        <f>C757-B664</f>
        <v>-0.16019230769230769</v>
      </c>
      <c r="F757" s="4">
        <f t="shared" si="89"/>
        <v>0.15385707629919554</v>
      </c>
      <c r="G757" s="4">
        <f>IF(F757&gt;A665, 0, 1)</f>
        <v>1</v>
      </c>
      <c r="H757" s="4">
        <f t="shared" si="90"/>
        <v>-1.8453546354386858</v>
      </c>
      <c r="I757" s="4">
        <f t="shared" si="91"/>
        <v>-0.09</v>
      </c>
      <c r="J757" s="4" t="b">
        <f>SQRT(F757)&lt;B665</f>
        <v>0</v>
      </c>
      <c r="K757" s="4">
        <f t="shared" si="92"/>
        <v>0</v>
      </c>
    </row>
    <row r="758" spans="1:11" x14ac:dyDescent="0.3">
      <c r="A758" s="4">
        <v>90</v>
      </c>
      <c r="B758" s="4">
        <f t="shared" si="87"/>
        <v>-1.755354635438686</v>
      </c>
      <c r="C758" s="4">
        <f t="shared" si="88"/>
        <v>-0.09</v>
      </c>
      <c r="D758" s="4">
        <f>B758-A664</f>
        <v>0.44804399290507368</v>
      </c>
      <c r="E758" s="4">
        <f>C758-B664</f>
        <v>-0.16019230769230769</v>
      </c>
      <c r="F758" s="4">
        <f t="shared" si="89"/>
        <v>0.2264049950221087</v>
      </c>
      <c r="G758" s="4">
        <f>IF(F758&gt;A665, 0, 1)</f>
        <v>1</v>
      </c>
      <c r="H758" s="4">
        <f t="shared" si="90"/>
        <v>-1.755354635438686</v>
      </c>
      <c r="I758" s="4">
        <f t="shared" si="91"/>
        <v>-0.09</v>
      </c>
      <c r="J758" s="4" t="b">
        <f>SQRT(F758)&lt;B665</f>
        <v>0</v>
      </c>
      <c r="K758" s="4">
        <f t="shared" si="92"/>
        <v>1</v>
      </c>
    </row>
    <row r="759" spans="1:11" x14ac:dyDescent="0.3">
      <c r="A759" s="4">
        <v>91</v>
      </c>
      <c r="B759" s="4">
        <f t="shared" si="87"/>
        <v>-1.6653546354386859</v>
      </c>
      <c r="C759" s="4">
        <f t="shared" si="88"/>
        <v>-0.09</v>
      </c>
      <c r="D759" s="4">
        <f>B759-A664</f>
        <v>0.53804399290507376</v>
      </c>
      <c r="E759" s="4">
        <f>C759-B664</f>
        <v>-0.16019230769230769</v>
      </c>
      <c r="F759" s="4">
        <f t="shared" si="89"/>
        <v>0.31515291374502208</v>
      </c>
      <c r="G759" s="4">
        <f>IF(F759&gt;A665, 0, 1)</f>
        <v>1</v>
      </c>
      <c r="H759" s="4">
        <f t="shared" si="90"/>
        <v>-1.6653546354386859</v>
      </c>
      <c r="I759" s="4">
        <f t="shared" si="91"/>
        <v>-0.09</v>
      </c>
      <c r="J759" s="4" t="b">
        <f>SQRT(F759)&lt;B665</f>
        <v>0</v>
      </c>
      <c r="K759" s="4">
        <f t="shared" si="92"/>
        <v>1</v>
      </c>
    </row>
    <row r="760" spans="1:11" x14ac:dyDescent="0.3">
      <c r="A760" s="4">
        <v>92</v>
      </c>
      <c r="B760" s="4">
        <f t="shared" si="87"/>
        <v>-2.09</v>
      </c>
      <c r="C760" s="4">
        <f t="shared" si="88"/>
        <v>0</v>
      </c>
      <c r="D760" s="4">
        <f>B760-A664</f>
        <v>0.1133986283437598</v>
      </c>
      <c r="E760" s="4">
        <f>C760-B664</f>
        <v>-7.0192307692307679E-2</v>
      </c>
      <c r="F760" s="4">
        <f t="shared" si="89"/>
        <v>1.7786208969417759E-2</v>
      </c>
      <c r="G760" s="4">
        <f>IF(F760&gt;A665, 0, 1)</f>
        <v>1</v>
      </c>
      <c r="H760" s="4">
        <f t="shared" si="90"/>
        <v>-2.09</v>
      </c>
      <c r="I760" s="4">
        <f t="shared" si="91"/>
        <v>0</v>
      </c>
      <c r="J760" s="4" t="b">
        <f>SQRT(F760)&lt;B665</f>
        <v>0</v>
      </c>
      <c r="K760" s="4">
        <f t="shared" si="92"/>
        <v>0</v>
      </c>
    </row>
    <row r="761" spans="1:11" x14ac:dyDescent="0.3">
      <c r="A761" s="4">
        <v>93</v>
      </c>
      <c r="B761" s="4">
        <f t="shared" si="87"/>
        <v>-2</v>
      </c>
      <c r="C761" s="4">
        <f t="shared" si="88"/>
        <v>0</v>
      </c>
      <c r="D761" s="4">
        <f>B761-A664</f>
        <v>0.20339862834375966</v>
      </c>
      <c r="E761" s="4">
        <f>C761-B664</f>
        <v>-7.0192307692307679E-2</v>
      </c>
      <c r="F761" s="4">
        <f t="shared" si="89"/>
        <v>4.6297962071294468E-2</v>
      </c>
      <c r="G761" s="4">
        <f>IF(F761&gt;A665, 0, 1)</f>
        <v>1</v>
      </c>
      <c r="H761" s="4">
        <f t="shared" si="90"/>
        <v>-2</v>
      </c>
      <c r="I761" s="4">
        <f t="shared" si="91"/>
        <v>0</v>
      </c>
      <c r="J761" s="4" t="b">
        <f>SQRT(F761)&lt;B665</f>
        <v>0</v>
      </c>
      <c r="K761" s="4">
        <f t="shared" si="92"/>
        <v>0</v>
      </c>
    </row>
    <row r="762" spans="1:11" x14ac:dyDescent="0.3">
      <c r="A762" s="4">
        <v>94</v>
      </c>
      <c r="B762" s="4">
        <f t="shared" si="87"/>
        <v>-1.91</v>
      </c>
      <c r="C762" s="4">
        <f t="shared" si="88"/>
        <v>0</v>
      </c>
      <c r="D762" s="4">
        <f>B762-A664</f>
        <v>0.29339862834375974</v>
      </c>
      <c r="E762" s="4">
        <f>C762-B664</f>
        <v>-7.0192307692307679E-2</v>
      </c>
      <c r="F762" s="4">
        <f t="shared" si="89"/>
        <v>9.1009715173171246E-2</v>
      </c>
      <c r="G762" s="4">
        <f>IF(F762&gt;A665, 0, 1)</f>
        <v>1</v>
      </c>
      <c r="H762" s="4">
        <f t="shared" si="90"/>
        <v>-1.91</v>
      </c>
      <c r="I762" s="4">
        <f t="shared" si="91"/>
        <v>0</v>
      </c>
      <c r="J762" s="4" t="b">
        <f>SQRT(F762)&lt;B665</f>
        <v>0</v>
      </c>
      <c r="K762" s="4">
        <f t="shared" si="92"/>
        <v>0</v>
      </c>
    </row>
    <row r="763" spans="1:11" x14ac:dyDescent="0.3">
      <c r="A763" s="4">
        <v>95</v>
      </c>
      <c r="B763" s="4">
        <f t="shared" si="87"/>
        <v>-2.3346453645613141</v>
      </c>
      <c r="C763" s="4">
        <f t="shared" si="88"/>
        <v>0.09</v>
      </c>
      <c r="D763" s="4">
        <f>B763-A664</f>
        <v>-0.13124673621755445</v>
      </c>
      <c r="E763" s="4">
        <f>C763-B664</f>
        <v>1.9807692307692318E-2</v>
      </c>
      <c r="F763" s="4">
        <f t="shared" si="89"/>
        <v>1.761805044231653E-2</v>
      </c>
      <c r="G763" s="4">
        <f>IF(F763&gt;A665, 0, 1)</f>
        <v>1</v>
      </c>
      <c r="H763" s="4">
        <f t="shared" si="90"/>
        <v>-2.3346453645613141</v>
      </c>
      <c r="I763" s="4">
        <f t="shared" si="91"/>
        <v>0.09</v>
      </c>
      <c r="J763" s="4" t="b">
        <f>SQRT(F763)&lt;B665</f>
        <v>0</v>
      </c>
      <c r="K763" s="4">
        <f t="shared" si="92"/>
        <v>0</v>
      </c>
    </row>
    <row r="764" spans="1:11" x14ac:dyDescent="0.3">
      <c r="A764" s="3">
        <v>96</v>
      </c>
      <c r="B764" s="3">
        <f t="shared" si="87"/>
        <v>-2.2446453645613142</v>
      </c>
      <c r="C764" s="3">
        <f t="shared" si="88"/>
        <v>0.09</v>
      </c>
      <c r="D764" s="3">
        <f>B764-A664</f>
        <v>-4.1246736217554592E-2</v>
      </c>
      <c r="E764" s="3">
        <f>C764-B664</f>
        <v>1.9807692307692318E-2</v>
      </c>
      <c r="F764" s="3">
        <f t="shared" si="89"/>
        <v>2.0936379231567431E-3</v>
      </c>
      <c r="G764" s="3">
        <f>IF(F764&gt;A665, 0, 1)</f>
        <v>1</v>
      </c>
      <c r="H764" s="3">
        <f t="shared" si="90"/>
        <v>-2.2446453645613142</v>
      </c>
      <c r="I764" s="3">
        <f t="shared" si="91"/>
        <v>0.09</v>
      </c>
      <c r="J764" s="3" t="b">
        <f>SQRT(F764)&lt;B665</f>
        <v>1</v>
      </c>
      <c r="K764" s="3">
        <f t="shared" si="92"/>
        <v>0</v>
      </c>
    </row>
    <row r="765" spans="1:11" x14ac:dyDescent="0.3">
      <c r="A765" s="3">
        <v>97</v>
      </c>
      <c r="B765" s="3">
        <f t="shared" si="87"/>
        <v>-2.1546453645613139</v>
      </c>
      <c r="C765" s="3">
        <f t="shared" si="88"/>
        <v>0.09</v>
      </c>
      <c r="D765" s="3">
        <f>B765-A664</f>
        <v>4.875326378244571E-2</v>
      </c>
      <c r="E765" s="3">
        <f>C765-B664</f>
        <v>1.9807692307692318E-2</v>
      </c>
      <c r="F765" s="3">
        <f t="shared" si="89"/>
        <v>2.7692254039969463E-3</v>
      </c>
      <c r="G765" s="3">
        <f>IF(F765&gt;A665, 0, 1)</f>
        <v>1</v>
      </c>
      <c r="H765" s="3">
        <f t="shared" si="90"/>
        <v>-2.1546453645613139</v>
      </c>
      <c r="I765" s="3">
        <f t="shared" si="91"/>
        <v>0.09</v>
      </c>
      <c r="J765" s="3" t="b">
        <f>SQRT(F765)&lt;B665</f>
        <v>1</v>
      </c>
      <c r="K765" s="3">
        <f t="shared" si="92"/>
        <v>0</v>
      </c>
    </row>
    <row r="766" spans="1:11" x14ac:dyDescent="0.3">
      <c r="A766" s="4">
        <v>98</v>
      </c>
      <c r="B766" s="4">
        <f t="shared" si="87"/>
        <v>-1.7250749074465528</v>
      </c>
      <c r="C766" s="4">
        <f t="shared" si="88"/>
        <v>-0.16</v>
      </c>
      <c r="D766" s="4">
        <f>B766-A664</f>
        <v>0.47832372089720687</v>
      </c>
      <c r="E766" s="4">
        <f>C766-B664</f>
        <v>-0.2301923076923077</v>
      </c>
      <c r="F766" s="4">
        <f t="shared" si="89"/>
        <v>0.2817820804936591</v>
      </c>
      <c r="G766" s="4">
        <f>IF(F766&gt;A665, 0, 1)</f>
        <v>1</v>
      </c>
      <c r="H766" s="4">
        <f t="shared" si="90"/>
        <v>-1.7250749074465528</v>
      </c>
      <c r="I766" s="4">
        <f t="shared" si="91"/>
        <v>-0.16</v>
      </c>
      <c r="J766" s="4" t="b">
        <f>SQRT(F766)&lt;B665</f>
        <v>0</v>
      </c>
      <c r="K766" s="4">
        <f t="shared" si="92"/>
        <v>1</v>
      </c>
    </row>
    <row r="767" spans="1:11" x14ac:dyDescent="0.3">
      <c r="A767" s="4">
        <v>99</v>
      </c>
      <c r="B767" s="4">
        <f t="shared" si="87"/>
        <v>-1.5650749074465526</v>
      </c>
      <c r="C767" s="4">
        <f t="shared" si="88"/>
        <v>-0.16</v>
      </c>
      <c r="D767" s="4">
        <f>B767-A664</f>
        <v>0.63832372089720701</v>
      </c>
      <c r="E767" s="4">
        <f>C767-B664</f>
        <v>-0.2301923076923077</v>
      </c>
      <c r="F767" s="4">
        <f t="shared" si="89"/>
        <v>0.46044567118076551</v>
      </c>
      <c r="G767" s="4">
        <f>IF(F767&gt;A665, 0, 1)</f>
        <v>1</v>
      </c>
      <c r="H767" s="4">
        <f t="shared" si="90"/>
        <v>-1.5650749074465526</v>
      </c>
      <c r="I767" s="4">
        <f t="shared" si="91"/>
        <v>-0.16</v>
      </c>
      <c r="J767" s="4" t="b">
        <f>SQRT(F767)&lt;B665</f>
        <v>0</v>
      </c>
      <c r="K767" s="4">
        <f t="shared" si="92"/>
        <v>1</v>
      </c>
    </row>
    <row r="768" spans="1:11" x14ac:dyDescent="0.3">
      <c r="A768" s="4">
        <v>100</v>
      </c>
      <c r="B768" s="4">
        <f t="shared" si="87"/>
        <v>-1.4050749074465529</v>
      </c>
      <c r="C768" s="4">
        <f t="shared" si="88"/>
        <v>-0.16</v>
      </c>
      <c r="D768" s="4">
        <f>B768-A664</f>
        <v>0.79832372089720671</v>
      </c>
      <c r="E768" s="4">
        <f>C768-B664</f>
        <v>-0.2301923076923077</v>
      </c>
      <c r="F768" s="4">
        <f t="shared" si="89"/>
        <v>0.69030926186787134</v>
      </c>
      <c r="G768" s="4">
        <f>IF(F768&gt;A665, 0, 1)</f>
        <v>1</v>
      </c>
      <c r="H768" s="4">
        <f t="shared" si="90"/>
        <v>-1.4050749074465529</v>
      </c>
      <c r="I768" s="4">
        <f t="shared" si="91"/>
        <v>-0.16</v>
      </c>
      <c r="J768" s="4" t="b">
        <f>SQRT(F768)&lt;B665</f>
        <v>0</v>
      </c>
      <c r="K768" s="4">
        <f t="shared" si="92"/>
        <v>1</v>
      </c>
    </row>
    <row r="769" spans="1:11" x14ac:dyDescent="0.3">
      <c r="A769" s="3">
        <v>101</v>
      </c>
      <c r="B769" s="3">
        <f t="shared" si="87"/>
        <v>-2.16</v>
      </c>
      <c r="C769" s="3">
        <f t="shared" si="88"/>
        <v>0</v>
      </c>
      <c r="D769" s="3">
        <f>B769-A664</f>
        <v>4.3398628343759516E-2</v>
      </c>
      <c r="E769" s="3">
        <f>C769-B664</f>
        <v>-7.0192307692307679E-2</v>
      </c>
      <c r="F769" s="3">
        <f t="shared" si="89"/>
        <v>6.8104010012913626E-3</v>
      </c>
      <c r="G769" s="3">
        <f>IF(F769&gt;A665, 0, 1)</f>
        <v>1</v>
      </c>
      <c r="H769" s="3">
        <f t="shared" si="90"/>
        <v>-2.16</v>
      </c>
      <c r="I769" s="3">
        <f t="shared" si="91"/>
        <v>0</v>
      </c>
      <c r="J769" s="3" t="b">
        <f>SQRT(F769)&lt;B665</f>
        <v>1</v>
      </c>
      <c r="K769" s="3">
        <f t="shared" si="92"/>
        <v>0</v>
      </c>
    </row>
    <row r="770" spans="1:11" x14ac:dyDescent="0.3">
      <c r="A770" s="4">
        <v>102</v>
      </c>
      <c r="B770" s="4">
        <f t="shared" si="87"/>
        <v>-2</v>
      </c>
      <c r="C770" s="4">
        <f t="shared" si="88"/>
        <v>0</v>
      </c>
      <c r="D770" s="4">
        <f>B770-A664</f>
        <v>0.20339862834375966</v>
      </c>
      <c r="E770" s="4">
        <f>C770-B664</f>
        <v>-7.0192307692307679E-2</v>
      </c>
      <c r="F770" s="4">
        <f t="shared" si="89"/>
        <v>4.6297962071294468E-2</v>
      </c>
      <c r="G770" s="4">
        <f>IF(F770&gt;A665, 0, 1)</f>
        <v>1</v>
      </c>
      <c r="H770" s="4">
        <f t="shared" si="90"/>
        <v>-2</v>
      </c>
      <c r="I770" s="4">
        <f t="shared" si="91"/>
        <v>0</v>
      </c>
      <c r="J770" s="4" t="b">
        <f>SQRT(F770)&lt;B665</f>
        <v>0</v>
      </c>
      <c r="K770" s="4">
        <f t="shared" si="92"/>
        <v>0</v>
      </c>
    </row>
    <row r="771" spans="1:11" x14ac:dyDescent="0.3">
      <c r="A771" s="4">
        <v>103</v>
      </c>
      <c r="B771" s="4">
        <f t="shared" si="87"/>
        <v>-1.84</v>
      </c>
      <c r="C771" s="4">
        <f t="shared" si="88"/>
        <v>0</v>
      </c>
      <c r="D771" s="4">
        <f>B771-A664</f>
        <v>0.36339862834375958</v>
      </c>
      <c r="E771" s="4">
        <f>C771-B664</f>
        <v>-7.0192307692307679E-2</v>
      </c>
      <c r="F771" s="4">
        <f t="shared" si="89"/>
        <v>0.1369855231412975</v>
      </c>
      <c r="G771" s="4">
        <f>IF(F771&gt;A665, 0, 1)</f>
        <v>1</v>
      </c>
      <c r="H771" s="4">
        <f t="shared" si="90"/>
        <v>-1.84</v>
      </c>
      <c r="I771" s="4">
        <f t="shared" si="91"/>
        <v>0</v>
      </c>
      <c r="J771" s="4" t="b">
        <f>SQRT(F771)&lt;B665</f>
        <v>0</v>
      </c>
      <c r="K771" s="4">
        <f t="shared" si="92"/>
        <v>0</v>
      </c>
    </row>
    <row r="772" spans="1:11" x14ac:dyDescent="0.3">
      <c r="A772" s="4">
        <v>104</v>
      </c>
      <c r="B772" s="4">
        <f t="shared" si="87"/>
        <v>-2.5949250925534475</v>
      </c>
      <c r="C772" s="4">
        <f t="shared" si="88"/>
        <v>0.16</v>
      </c>
      <c r="D772" s="4">
        <f>B772-A664</f>
        <v>-0.39152646420968784</v>
      </c>
      <c r="E772" s="4">
        <f>C772-B664</f>
        <v>8.9807692307692324E-2</v>
      </c>
      <c r="F772" s="4">
        <f t="shared" si="89"/>
        <v>0.1613583937741731</v>
      </c>
      <c r="G772" s="4">
        <f>IF(F772&gt;A665, 0, 1)</f>
        <v>1</v>
      </c>
      <c r="H772" s="4">
        <f t="shared" si="90"/>
        <v>-2.5949250925534475</v>
      </c>
      <c r="I772" s="4">
        <f t="shared" si="91"/>
        <v>0.16</v>
      </c>
      <c r="J772" s="4" t="b">
        <f>SQRT(F772)&lt;B665</f>
        <v>0</v>
      </c>
      <c r="K772" s="4">
        <f t="shared" si="92"/>
        <v>0</v>
      </c>
    </row>
    <row r="773" spans="1:11" x14ac:dyDescent="0.3">
      <c r="A773" s="4">
        <v>105</v>
      </c>
      <c r="B773" s="4">
        <f t="shared" si="87"/>
        <v>-2.4349250925534474</v>
      </c>
      <c r="C773" s="4">
        <f t="shared" si="88"/>
        <v>0.16</v>
      </c>
      <c r="D773" s="4">
        <f>B773-A664</f>
        <v>-0.2315264642096877</v>
      </c>
      <c r="E773" s="4">
        <f>C773-B664</f>
        <v>8.9807692307692324E-2</v>
      </c>
      <c r="F773" s="4">
        <f t="shared" si="89"/>
        <v>6.1669925227072937E-2</v>
      </c>
      <c r="G773" s="4">
        <f>IF(F773&gt;A665, 0, 1)</f>
        <v>1</v>
      </c>
      <c r="H773" s="4">
        <f t="shared" si="90"/>
        <v>-2.4349250925534474</v>
      </c>
      <c r="I773" s="4">
        <f t="shared" si="91"/>
        <v>0.16</v>
      </c>
      <c r="J773" s="4" t="b">
        <f>SQRT(F773)&lt;B665</f>
        <v>0</v>
      </c>
      <c r="K773" s="4">
        <f t="shared" si="92"/>
        <v>0</v>
      </c>
    </row>
    <row r="774" spans="1:11" x14ac:dyDescent="0.3">
      <c r="A774" s="4">
        <v>106</v>
      </c>
      <c r="B774" s="4">
        <f t="shared" si="87"/>
        <v>-2.2749250925534472</v>
      </c>
      <c r="C774" s="4">
        <f t="shared" si="88"/>
        <v>0.16</v>
      </c>
      <c r="D774" s="4">
        <f>B774-A664</f>
        <v>-7.1526464209687557E-2</v>
      </c>
      <c r="E774" s="4">
        <f>C774-B664</f>
        <v>8.9807692307692324E-2</v>
      </c>
      <c r="F774" s="4">
        <f t="shared" si="89"/>
        <v>1.3181456679972853E-2</v>
      </c>
      <c r="G774" s="4">
        <f>IF(F774&gt;A665, 0, 1)</f>
        <v>1</v>
      </c>
      <c r="H774" s="4">
        <f t="shared" si="90"/>
        <v>-2.2749250925534472</v>
      </c>
      <c r="I774" s="4">
        <f t="shared" si="91"/>
        <v>0.16</v>
      </c>
      <c r="J774" s="4" t="b">
        <f>SQRT(F774)&lt;B665</f>
        <v>0</v>
      </c>
      <c r="K774" s="4">
        <f t="shared" si="92"/>
        <v>0</v>
      </c>
    </row>
    <row r="775" spans="1:11" x14ac:dyDescent="0.3">
      <c r="A775" s="4">
        <v>107</v>
      </c>
      <c r="B775" s="4">
        <f t="shared" si="87"/>
        <v>-1.5704295428852388</v>
      </c>
      <c r="C775" s="4">
        <f t="shared" si="88"/>
        <v>-0.25</v>
      </c>
      <c r="D775" s="4">
        <f>B775-A664</f>
        <v>0.63296908545852082</v>
      </c>
      <c r="E775" s="4">
        <f>C775-B664</f>
        <v>-0.32019230769230766</v>
      </c>
      <c r="F775" s="4">
        <f t="shared" si="89"/>
        <v>0.50317297705152164</v>
      </c>
      <c r="G775" s="4">
        <f>IF(F775&gt;A665, 0, 1)</f>
        <v>1</v>
      </c>
      <c r="H775" s="4">
        <f t="shared" si="90"/>
        <v>-1.5704295428852388</v>
      </c>
      <c r="I775" s="4">
        <f t="shared" si="91"/>
        <v>-0.25</v>
      </c>
      <c r="J775" s="4" t="b">
        <f>SQRT(F775)&lt;B665</f>
        <v>0</v>
      </c>
      <c r="K775" s="4">
        <f t="shared" si="92"/>
        <v>1</v>
      </c>
    </row>
    <row r="776" spans="1:11" x14ac:dyDescent="0.3">
      <c r="A776" s="4">
        <v>108</v>
      </c>
      <c r="B776" s="4">
        <f t="shared" si="87"/>
        <v>-1.3204295428852388</v>
      </c>
      <c r="C776" s="4">
        <f t="shared" si="88"/>
        <v>-0.25</v>
      </c>
      <c r="D776" s="4">
        <f>B776-A664</f>
        <v>0.88296908545852082</v>
      </c>
      <c r="E776" s="4">
        <f>C776-B664</f>
        <v>-0.32019230769230766</v>
      </c>
      <c r="F776" s="4">
        <f t="shared" si="89"/>
        <v>0.88215751978078205</v>
      </c>
      <c r="G776" s="4">
        <f>IF(F776&gt;A665, 0, 1)</f>
        <v>1</v>
      </c>
      <c r="H776" s="4">
        <f t="shared" si="90"/>
        <v>-1.3204295428852388</v>
      </c>
      <c r="I776" s="4">
        <f t="shared" si="91"/>
        <v>-0.25</v>
      </c>
      <c r="J776" s="4" t="b">
        <f>SQRT(F776)&lt;B665</f>
        <v>0</v>
      </c>
      <c r="K776" s="4">
        <f t="shared" si="92"/>
        <v>1</v>
      </c>
    </row>
    <row r="777" spans="1:11" x14ac:dyDescent="0.3">
      <c r="A777" s="4">
        <v>109</v>
      </c>
      <c r="B777" s="4">
        <f t="shared" si="87"/>
        <v>-1.0704295428852388</v>
      </c>
      <c r="C777" s="4">
        <f t="shared" si="88"/>
        <v>-0.25</v>
      </c>
      <c r="D777" s="4">
        <f>B777-A664</f>
        <v>1.1329690854585208</v>
      </c>
      <c r="E777" s="4">
        <f>C777-B664</f>
        <v>-0.32019230769230766</v>
      </c>
      <c r="F777" s="4">
        <f t="shared" si="89"/>
        <v>1.3861420625100425</v>
      </c>
      <c r="G777" s="4">
        <f>IF(F777&gt;A665, 0, 1)</f>
        <v>0</v>
      </c>
      <c r="H777" s="4">
        <f t="shared" si="90"/>
        <v>0</v>
      </c>
      <c r="I777" s="4">
        <f t="shared" si="91"/>
        <v>0</v>
      </c>
      <c r="J777" s="4" t="b">
        <f>SQRT(F777)&lt;B665</f>
        <v>0</v>
      </c>
      <c r="K777" s="4">
        <f t="shared" si="92"/>
        <v>0</v>
      </c>
    </row>
    <row r="778" spans="1:11" x14ac:dyDescent="0.3">
      <c r="A778" s="3">
        <v>110</v>
      </c>
      <c r="B778" s="3">
        <f t="shared" si="87"/>
        <v>-2.25</v>
      </c>
      <c r="C778" s="3">
        <f t="shared" si="88"/>
        <v>0</v>
      </c>
      <c r="D778" s="3">
        <f>B778-A664</f>
        <v>-4.6601371656240342E-2</v>
      </c>
      <c r="E778" s="3">
        <f>C778-B664</f>
        <v>-7.0192307692307679E-2</v>
      </c>
      <c r="F778" s="3">
        <f t="shared" si="89"/>
        <v>7.0986478994146361E-3</v>
      </c>
      <c r="G778" s="3">
        <f>IF(F778&gt;A665, 0, 1)</f>
        <v>1</v>
      </c>
      <c r="H778" s="3">
        <f t="shared" si="90"/>
        <v>-2.25</v>
      </c>
      <c r="I778" s="3">
        <f t="shared" si="91"/>
        <v>0</v>
      </c>
      <c r="J778" s="3" t="b">
        <f>SQRT(F778)&lt;B665</f>
        <v>1</v>
      </c>
      <c r="K778" s="3">
        <f t="shared" si="92"/>
        <v>0</v>
      </c>
    </row>
    <row r="779" spans="1:11" x14ac:dyDescent="0.3">
      <c r="A779" s="4">
        <v>111</v>
      </c>
      <c r="B779" s="4">
        <f t="shared" si="87"/>
        <v>-2</v>
      </c>
      <c r="C779" s="4">
        <f t="shared" si="88"/>
        <v>0</v>
      </c>
      <c r="D779" s="4">
        <f>B779-A664</f>
        <v>0.20339862834375966</v>
      </c>
      <c r="E779" s="4">
        <f>C779-B664</f>
        <v>-7.0192307692307679E-2</v>
      </c>
      <c r="F779" s="4">
        <f t="shared" si="89"/>
        <v>4.6297962071294468E-2</v>
      </c>
      <c r="G779" s="4">
        <f>IF(F779&gt;A665, 0, 1)</f>
        <v>1</v>
      </c>
      <c r="H779" s="4">
        <f t="shared" si="90"/>
        <v>-2</v>
      </c>
      <c r="I779" s="4">
        <f t="shared" si="91"/>
        <v>0</v>
      </c>
      <c r="J779" s="4" t="b">
        <f>SQRT(F779)&lt;B665</f>
        <v>0</v>
      </c>
      <c r="K779" s="4">
        <f t="shared" si="92"/>
        <v>0</v>
      </c>
    </row>
    <row r="780" spans="1:11" x14ac:dyDescent="0.3">
      <c r="A780" s="4">
        <v>112</v>
      </c>
      <c r="B780" s="4">
        <f t="shared" si="87"/>
        <v>-1.75</v>
      </c>
      <c r="C780" s="4">
        <f t="shared" si="88"/>
        <v>0</v>
      </c>
      <c r="D780" s="4">
        <f>B780-A664</f>
        <v>0.45339862834375966</v>
      </c>
      <c r="E780" s="4">
        <f>C780-B664</f>
        <v>-7.0192307692307679E-2</v>
      </c>
      <c r="F780" s="4">
        <f t="shared" si="89"/>
        <v>0.2104972762431743</v>
      </c>
      <c r="G780" s="4">
        <f>IF(F780&gt;A665, 0, 1)</f>
        <v>1</v>
      </c>
      <c r="H780" s="4">
        <f t="shared" si="90"/>
        <v>-1.75</v>
      </c>
      <c r="I780" s="4">
        <f t="shared" si="91"/>
        <v>0</v>
      </c>
      <c r="J780" s="4" t="b">
        <f>SQRT(F780)&lt;B665</f>
        <v>0</v>
      </c>
      <c r="K780" s="4">
        <f t="shared" si="92"/>
        <v>1</v>
      </c>
    </row>
    <row r="781" spans="1:11" x14ac:dyDescent="0.3">
      <c r="A781" s="4">
        <v>113</v>
      </c>
      <c r="B781" s="4">
        <f t="shared" si="87"/>
        <v>-2.9295704571147612</v>
      </c>
      <c r="C781" s="4">
        <f t="shared" si="88"/>
        <v>0.25</v>
      </c>
      <c r="D781" s="4">
        <f>B781-A664</f>
        <v>-0.7261718287710015</v>
      </c>
      <c r="E781" s="4">
        <f>C781-B664</f>
        <v>0.17980769230769234</v>
      </c>
      <c r="F781" s="4">
        <f t="shared" si="89"/>
        <v>0.55965633111363844</v>
      </c>
      <c r="G781" s="4">
        <f>IF(F781&gt;A665, 0, 1)</f>
        <v>1</v>
      </c>
      <c r="H781" s="4">
        <f t="shared" si="90"/>
        <v>-2.9295704571147612</v>
      </c>
      <c r="I781" s="4">
        <f t="shared" si="91"/>
        <v>0.25</v>
      </c>
      <c r="J781" s="4" t="b">
        <f>SQRT(F781)&lt;B665</f>
        <v>0</v>
      </c>
      <c r="K781" s="4">
        <f t="shared" si="92"/>
        <v>0</v>
      </c>
    </row>
    <row r="782" spans="1:11" x14ac:dyDescent="0.3">
      <c r="A782" s="4">
        <v>114</v>
      </c>
      <c r="B782" s="4">
        <f t="shared" si="87"/>
        <v>-2.6795704571147612</v>
      </c>
      <c r="C782" s="4">
        <f t="shared" si="88"/>
        <v>0.25</v>
      </c>
      <c r="D782" s="4">
        <f>B782-A664</f>
        <v>-0.4761718287710015</v>
      </c>
      <c r="E782" s="4">
        <f>C782-B664</f>
        <v>0.17980769230769234</v>
      </c>
      <c r="F782" s="4">
        <f t="shared" si="89"/>
        <v>0.25907041672813774</v>
      </c>
      <c r="G782" s="4">
        <f>IF(F782&gt;A665, 0, 1)</f>
        <v>1</v>
      </c>
      <c r="H782" s="4">
        <f t="shared" si="90"/>
        <v>-2.6795704571147612</v>
      </c>
      <c r="I782" s="4">
        <f t="shared" si="91"/>
        <v>0.25</v>
      </c>
      <c r="J782" s="4" t="b">
        <f>SQRT(F782)&lt;B665</f>
        <v>0</v>
      </c>
      <c r="K782" s="4">
        <f t="shared" si="92"/>
        <v>0</v>
      </c>
    </row>
    <row r="783" spans="1:11" x14ac:dyDescent="0.3">
      <c r="A783" s="4">
        <v>115</v>
      </c>
      <c r="B783" s="4">
        <f t="shared" si="87"/>
        <v>-2.4295704571147612</v>
      </c>
      <c r="C783" s="4">
        <f t="shared" si="88"/>
        <v>0.25</v>
      </c>
      <c r="D783" s="4">
        <f>B783-A664</f>
        <v>-0.2261718287710015</v>
      </c>
      <c r="E783" s="4">
        <f>C783-B664</f>
        <v>0.17980769230769234</v>
      </c>
      <c r="F783" s="4">
        <f t="shared" si="89"/>
        <v>8.348450234263699E-2</v>
      </c>
      <c r="G783" s="4">
        <f>IF(F783&gt;A665, 0, 1)</f>
        <v>1</v>
      </c>
      <c r="H783" s="4">
        <f t="shared" si="90"/>
        <v>-2.4295704571147612</v>
      </c>
      <c r="I783" s="4">
        <f t="shared" si="91"/>
        <v>0.25</v>
      </c>
      <c r="J783" s="4" t="b">
        <f>SQRT(F783)&lt;B665</f>
        <v>0</v>
      </c>
      <c r="K783" s="4">
        <f t="shared" si="92"/>
        <v>0</v>
      </c>
    </row>
    <row r="784" spans="1:11" x14ac:dyDescent="0.3">
      <c r="A784" s="4">
        <v>116</v>
      </c>
      <c r="B784" s="4">
        <f t="shared" si="87"/>
        <v>-1.3814185417547438</v>
      </c>
      <c r="C784" s="4">
        <f t="shared" si="88"/>
        <v>-0.36</v>
      </c>
      <c r="D784" s="4">
        <f>B784-A664</f>
        <v>0.82198008658901589</v>
      </c>
      <c r="E784" s="4">
        <f>C784-B664</f>
        <v>-0.43019230769230765</v>
      </c>
      <c r="F784" s="4">
        <f t="shared" si="89"/>
        <v>0.86071668434651916</v>
      </c>
      <c r="G784" s="4">
        <f>IF(F784&gt;A665, 0, 1)</f>
        <v>1</v>
      </c>
      <c r="H784" s="4">
        <f t="shared" si="90"/>
        <v>-1.3814185417547438</v>
      </c>
      <c r="I784" s="4">
        <f t="shared" si="91"/>
        <v>-0.36</v>
      </c>
      <c r="J784" s="4" t="b">
        <f>SQRT(F784)&lt;B665</f>
        <v>0</v>
      </c>
      <c r="K784" s="4">
        <f t="shared" si="92"/>
        <v>1</v>
      </c>
    </row>
    <row r="785" spans="1:11" x14ac:dyDescent="0.3">
      <c r="A785" s="4">
        <v>117</v>
      </c>
      <c r="B785" s="4">
        <f t="shared" si="87"/>
        <v>-1.0214185417547439</v>
      </c>
      <c r="C785" s="4">
        <f t="shared" si="88"/>
        <v>-0.36</v>
      </c>
      <c r="D785" s="4">
        <f>B785-A664</f>
        <v>1.1819800865890158</v>
      </c>
      <c r="E785" s="4">
        <f>C785-B664</f>
        <v>-0.43019230769230765</v>
      </c>
      <c r="F785" s="4">
        <f t="shared" si="89"/>
        <v>1.5821423466906104</v>
      </c>
      <c r="G785" s="4">
        <f>IF(F785&gt;A665, 0, 1)</f>
        <v>0</v>
      </c>
      <c r="H785" s="4">
        <f t="shared" si="90"/>
        <v>0</v>
      </c>
      <c r="I785" s="4">
        <f t="shared" si="91"/>
        <v>0</v>
      </c>
      <c r="J785" s="4" t="b">
        <f>SQRT(F785)&lt;B665</f>
        <v>0</v>
      </c>
      <c r="K785" s="4">
        <f t="shared" si="92"/>
        <v>0</v>
      </c>
    </row>
    <row r="786" spans="1:11" x14ac:dyDescent="0.3">
      <c r="A786" s="4">
        <v>118</v>
      </c>
      <c r="B786" s="4">
        <f t="shared" si="87"/>
        <v>-0.6614185417547439</v>
      </c>
      <c r="C786" s="4">
        <f t="shared" si="88"/>
        <v>-0.36</v>
      </c>
      <c r="D786" s="4">
        <f>B786-A664</f>
        <v>1.5419800865890156</v>
      </c>
      <c r="E786" s="4">
        <f>C786-B664</f>
        <v>-0.43019230769230765</v>
      </c>
      <c r="F786" s="4">
        <f t="shared" si="89"/>
        <v>2.5627680090347011</v>
      </c>
      <c r="G786" s="4">
        <f>IF(F786&gt;A665, 0, 1)</f>
        <v>0</v>
      </c>
      <c r="H786" s="4">
        <f t="shared" si="90"/>
        <v>0</v>
      </c>
      <c r="I786" s="4">
        <f t="shared" si="91"/>
        <v>0</v>
      </c>
      <c r="J786" s="4" t="b">
        <f>SQRT(F786)&lt;B665</f>
        <v>0</v>
      </c>
      <c r="K786" s="4">
        <f t="shared" si="92"/>
        <v>0</v>
      </c>
    </row>
    <row r="787" spans="1:11" x14ac:dyDescent="0.3">
      <c r="A787" s="4">
        <v>119</v>
      </c>
      <c r="B787" s="4">
        <f t="shared" si="87"/>
        <v>-2.36</v>
      </c>
      <c r="C787" s="4">
        <f t="shared" si="88"/>
        <v>0</v>
      </c>
      <c r="D787" s="4">
        <f>B787-A664</f>
        <v>-0.15660137165624022</v>
      </c>
      <c r="E787" s="4">
        <f>C787-B664</f>
        <v>-7.0192307692307679E-2</v>
      </c>
      <c r="F787" s="4">
        <f t="shared" si="89"/>
        <v>2.9450949663787473E-2</v>
      </c>
      <c r="G787" s="4">
        <f>IF(F787&gt;A665, 0, 1)</f>
        <v>1</v>
      </c>
      <c r="H787" s="4">
        <f t="shared" si="90"/>
        <v>-2.36</v>
      </c>
      <c r="I787" s="4">
        <f t="shared" si="91"/>
        <v>0</v>
      </c>
      <c r="J787" s="4" t="b">
        <f>SQRT(F787)&lt;B665</f>
        <v>0</v>
      </c>
      <c r="K787" s="4">
        <f t="shared" si="92"/>
        <v>0</v>
      </c>
    </row>
    <row r="788" spans="1:11" x14ac:dyDescent="0.3">
      <c r="A788" s="4">
        <v>120</v>
      </c>
      <c r="B788" s="4">
        <f t="shared" si="87"/>
        <v>-2</v>
      </c>
      <c r="C788" s="4">
        <f t="shared" si="88"/>
        <v>0</v>
      </c>
      <c r="D788" s="4">
        <f>B788-A664</f>
        <v>0.20339862834375966</v>
      </c>
      <c r="E788" s="4">
        <f>C788-B664</f>
        <v>-7.0192307692307679E-2</v>
      </c>
      <c r="F788" s="4">
        <f t="shared" si="89"/>
        <v>4.6297962071294468E-2</v>
      </c>
      <c r="G788" s="4">
        <f>IF(F788&gt;A665, 0, 1)</f>
        <v>1</v>
      </c>
      <c r="H788" s="4">
        <f t="shared" si="90"/>
        <v>-2</v>
      </c>
      <c r="I788" s="4">
        <f t="shared" si="91"/>
        <v>0</v>
      </c>
      <c r="J788" s="4" t="b">
        <f>SQRT(F788)&lt;B665</f>
        <v>0</v>
      </c>
      <c r="K788" s="4">
        <f t="shared" si="92"/>
        <v>0</v>
      </c>
    </row>
    <row r="789" spans="1:11" x14ac:dyDescent="0.3">
      <c r="A789" s="4">
        <v>121</v>
      </c>
      <c r="B789" s="4">
        <f t="shared" si="87"/>
        <v>-1.6400000000000001</v>
      </c>
      <c r="C789" s="4">
        <f t="shared" si="88"/>
        <v>0</v>
      </c>
      <c r="D789" s="4">
        <f>B789-A664</f>
        <v>0.56339862834375953</v>
      </c>
      <c r="E789" s="4">
        <f>C789-B664</f>
        <v>-7.0192307692307679E-2</v>
      </c>
      <c r="F789" s="4">
        <f t="shared" si="89"/>
        <v>0.32234497447880128</v>
      </c>
      <c r="G789" s="4">
        <f>IF(F789&gt;A665, 0, 1)</f>
        <v>1</v>
      </c>
      <c r="H789" s="4">
        <f t="shared" si="90"/>
        <v>-1.6400000000000001</v>
      </c>
      <c r="I789" s="4">
        <f t="shared" si="91"/>
        <v>0</v>
      </c>
      <c r="J789" s="4" t="b">
        <f>SQRT(F789)&lt;B665</f>
        <v>0</v>
      </c>
      <c r="K789" s="4">
        <f t="shared" si="92"/>
        <v>1</v>
      </c>
    </row>
    <row r="790" spans="1:11" x14ac:dyDescent="0.3">
      <c r="A790" s="4">
        <v>122</v>
      </c>
      <c r="B790" s="4">
        <f t="shared" si="87"/>
        <v>-3.338581458245256</v>
      </c>
      <c r="C790" s="4">
        <f t="shared" si="88"/>
        <v>0.36</v>
      </c>
      <c r="D790" s="4">
        <f>B790-A664</f>
        <v>-1.1351828299014963</v>
      </c>
      <c r="E790" s="4">
        <f>C790-B664</f>
        <v>0.28980769230769232</v>
      </c>
      <c r="F790" s="4">
        <f t="shared" si="89"/>
        <v>1.3726285558238795</v>
      </c>
      <c r="G790" s="4">
        <f>IF(F790&gt;A665, 0, 1)</f>
        <v>0</v>
      </c>
      <c r="H790" s="4">
        <f t="shared" si="90"/>
        <v>0</v>
      </c>
      <c r="I790" s="4">
        <f t="shared" si="91"/>
        <v>0</v>
      </c>
      <c r="J790" s="4" t="b">
        <f>SQRT(F790)&lt;B665</f>
        <v>0</v>
      </c>
      <c r="K790" s="4">
        <f t="shared" si="92"/>
        <v>1</v>
      </c>
    </row>
    <row r="791" spans="1:11" x14ac:dyDescent="0.3">
      <c r="A791" s="4">
        <v>123</v>
      </c>
      <c r="B791" s="4">
        <f t="shared" si="87"/>
        <v>-2.9785814582452561</v>
      </c>
      <c r="C791" s="4">
        <f t="shared" si="88"/>
        <v>0.36</v>
      </c>
      <c r="D791" s="4">
        <f>B791-A664</f>
        <v>-0.77518282990149645</v>
      </c>
      <c r="E791" s="4">
        <f>C791-B664</f>
        <v>0.28980769230769232</v>
      </c>
      <c r="F791" s="4">
        <f t="shared" si="89"/>
        <v>0.68489691829480248</v>
      </c>
      <c r="G791" s="4">
        <f>IF(F791&gt;A665, 0, 1)</f>
        <v>1</v>
      </c>
      <c r="H791" s="4">
        <f t="shared" si="90"/>
        <v>-2.9785814582452561</v>
      </c>
      <c r="I791" s="4">
        <f t="shared" si="91"/>
        <v>0.36</v>
      </c>
      <c r="J791" s="4" t="b">
        <f>SQRT(F791)&lt;B665</f>
        <v>0</v>
      </c>
      <c r="K791" s="4">
        <f t="shared" si="92"/>
        <v>0</v>
      </c>
    </row>
    <row r="792" spans="1:11" x14ac:dyDescent="0.3">
      <c r="A792" s="4">
        <v>124</v>
      </c>
      <c r="B792" s="4">
        <f t="shared" si="87"/>
        <v>-2.6185814582452562</v>
      </c>
      <c r="C792" s="4">
        <f t="shared" si="88"/>
        <v>0.36</v>
      </c>
      <c r="D792" s="4">
        <f>B792-A664</f>
        <v>-0.41518282990149658</v>
      </c>
      <c r="E792" s="4">
        <f>C792-B664</f>
        <v>0.28980769230769232</v>
      </c>
      <c r="F792" s="4">
        <f t="shared" si="89"/>
        <v>0.25636528076572512</v>
      </c>
      <c r="G792" s="4">
        <f>IF(F792&gt;A665, 0, 1)</f>
        <v>1</v>
      </c>
      <c r="H792" s="4">
        <f t="shared" si="90"/>
        <v>-2.6185814582452562</v>
      </c>
      <c r="I792" s="4">
        <f t="shared" si="91"/>
        <v>0.36</v>
      </c>
      <c r="J792" s="4" t="b">
        <f>SQRT(F792)&lt;B665</f>
        <v>0</v>
      </c>
      <c r="K792" s="4">
        <f t="shared" si="92"/>
        <v>0</v>
      </c>
    </row>
    <row r="793" spans="1:11" x14ac:dyDescent="0.3">
      <c r="A793" s="4">
        <v>125</v>
      </c>
      <c r="B793" s="4">
        <f t="shared" si="87"/>
        <v>-1.1580419040550682</v>
      </c>
      <c r="C793" s="4">
        <f t="shared" si="88"/>
        <v>-0.49</v>
      </c>
      <c r="D793" s="4">
        <f>B793-A664</f>
        <v>1.0453567242886914</v>
      </c>
      <c r="E793" s="4">
        <f>C793-B664</f>
        <v>-0.56019230769230766</v>
      </c>
      <c r="F793" s="4">
        <f t="shared" si="89"/>
        <v>1.4065861026132165</v>
      </c>
      <c r="G793" s="4">
        <f>IF(F793&gt;A665, 0, 1)</f>
        <v>0</v>
      </c>
      <c r="H793" s="4">
        <f t="shared" si="90"/>
        <v>0</v>
      </c>
      <c r="I793" s="4">
        <f t="shared" si="91"/>
        <v>0</v>
      </c>
      <c r="J793" s="4" t="b">
        <f>SQRT(F793)&lt;B665</f>
        <v>0</v>
      </c>
      <c r="K793" s="4">
        <f t="shared" si="92"/>
        <v>0</v>
      </c>
    </row>
    <row r="794" spans="1:11" x14ac:dyDescent="0.3">
      <c r="A794" s="4">
        <v>126</v>
      </c>
      <c r="B794" s="4">
        <f t="shared" si="87"/>
        <v>-0.66804190405506803</v>
      </c>
      <c r="C794" s="4">
        <f t="shared" si="88"/>
        <v>-0.49</v>
      </c>
      <c r="D794" s="4">
        <f>B794-A664</f>
        <v>1.5353567242886916</v>
      </c>
      <c r="E794" s="4">
        <f>C794-B664</f>
        <v>-0.56019230769230766</v>
      </c>
      <c r="F794" s="4">
        <f t="shared" si="89"/>
        <v>2.6711356924161347</v>
      </c>
      <c r="G794" s="4">
        <f>IF(F794&gt;A665, 0, 1)</f>
        <v>0</v>
      </c>
      <c r="H794" s="4">
        <f t="shared" si="90"/>
        <v>0</v>
      </c>
      <c r="I794" s="4">
        <f t="shared" si="91"/>
        <v>0</v>
      </c>
      <c r="J794" s="4" t="b">
        <f>SQRT(F794)&lt;B665</f>
        <v>0</v>
      </c>
      <c r="K794" s="4">
        <f t="shared" si="92"/>
        <v>0</v>
      </c>
    </row>
    <row r="795" spans="1:11" x14ac:dyDescent="0.3">
      <c r="A795" s="4">
        <v>127</v>
      </c>
      <c r="B795" s="4">
        <f t="shared" si="87"/>
        <v>-0.17804190405506803</v>
      </c>
      <c r="C795" s="4">
        <f t="shared" si="88"/>
        <v>-0.49</v>
      </c>
      <c r="D795" s="4">
        <f>B795-A664</f>
        <v>2.0253567242886916</v>
      </c>
      <c r="E795" s="4">
        <f>C795-B664</f>
        <v>-0.56019230769230766</v>
      </c>
      <c r="F795" s="4">
        <f t="shared" si="89"/>
        <v>4.4158852822190529</v>
      </c>
      <c r="G795" s="4">
        <f>IF(F795&gt;A665, 0, 1)</f>
        <v>0</v>
      </c>
      <c r="H795" s="4">
        <f t="shared" si="90"/>
        <v>0</v>
      </c>
      <c r="I795" s="4">
        <f t="shared" si="91"/>
        <v>0</v>
      </c>
      <c r="J795" s="4" t="b">
        <f>SQRT(F795)&lt;B665</f>
        <v>0</v>
      </c>
      <c r="K795" s="4">
        <f t="shared" si="92"/>
        <v>0</v>
      </c>
    </row>
    <row r="796" spans="1:11" x14ac:dyDescent="0.3">
      <c r="A796" s="4">
        <v>128</v>
      </c>
      <c r="B796" s="4">
        <f t="shared" si="87"/>
        <v>-2.4900000000000002</v>
      </c>
      <c r="C796" s="4">
        <f t="shared" si="88"/>
        <v>0</v>
      </c>
      <c r="D796" s="4">
        <f>B796-A664</f>
        <v>-0.28660137165624056</v>
      </c>
      <c r="E796" s="4">
        <f>C796-B664</f>
        <v>-7.0192307692307679E-2</v>
      </c>
      <c r="F796" s="4">
        <f t="shared" si="89"/>
        <v>8.7067306294410118E-2</v>
      </c>
      <c r="G796" s="4">
        <f>IF(F796&gt;A665, 0, 1)</f>
        <v>1</v>
      </c>
      <c r="H796" s="4">
        <f t="shared" si="90"/>
        <v>-2.4900000000000002</v>
      </c>
      <c r="I796" s="4">
        <f t="shared" si="91"/>
        <v>0</v>
      </c>
      <c r="J796" s="4" t="b">
        <f>SQRT(F796)&lt;B665</f>
        <v>0</v>
      </c>
      <c r="K796" s="4">
        <f t="shared" si="92"/>
        <v>0</v>
      </c>
    </row>
    <row r="797" spans="1:11" x14ac:dyDescent="0.3">
      <c r="A797" s="4">
        <v>129</v>
      </c>
      <c r="B797" s="4">
        <f t="shared" ref="B797:B807" si="93">INDEX(A$77:A$216,A797+1)</f>
        <v>-2</v>
      </c>
      <c r="C797" s="4">
        <f t="shared" ref="C797:C807" si="94">INDEX(B$77:B$216,A797+1)</f>
        <v>0</v>
      </c>
      <c r="D797" s="4">
        <f>B797-A664</f>
        <v>0.20339862834375966</v>
      </c>
      <c r="E797" s="4">
        <f>C797-B664</f>
        <v>-7.0192307692307679E-2</v>
      </c>
      <c r="F797" s="4">
        <f t="shared" ref="F797:F807" si="95">SUMPRODUCT(D797:E797,D797:E797)</f>
        <v>4.6297962071294468E-2</v>
      </c>
      <c r="G797" s="4">
        <f>IF(F797&gt;A665, 0, 1)</f>
        <v>1</v>
      </c>
      <c r="H797" s="4">
        <f t="shared" ref="H797:H807" si="96">G797*B797</f>
        <v>-2</v>
      </c>
      <c r="I797" s="4">
        <f t="shared" ref="I797:I807" si="97">G797*C797</f>
        <v>0</v>
      </c>
      <c r="J797" s="4" t="b">
        <f>SQRT(F797)&lt;B665</f>
        <v>0</v>
      </c>
      <c r="K797" s="4">
        <f t="shared" ref="K797:K807" si="98">IF(G797=G649,0,1)</f>
        <v>0</v>
      </c>
    </row>
    <row r="798" spans="1:11" x14ac:dyDescent="0.3">
      <c r="A798" s="4">
        <v>130</v>
      </c>
      <c r="B798" s="4">
        <f t="shared" si="93"/>
        <v>-1.51</v>
      </c>
      <c r="C798" s="4">
        <f t="shared" si="94"/>
        <v>0</v>
      </c>
      <c r="D798" s="4">
        <f>B798-A664</f>
        <v>0.69339862834375965</v>
      </c>
      <c r="E798" s="4">
        <f>C798-B664</f>
        <v>-7.0192307692307679E-2</v>
      </c>
      <c r="F798" s="4">
        <f t="shared" si="95"/>
        <v>0.48572861784817889</v>
      </c>
      <c r="G798" s="4">
        <f>IF(F798&gt;A665, 0, 1)</f>
        <v>1</v>
      </c>
      <c r="H798" s="4">
        <f t="shared" si="96"/>
        <v>-1.51</v>
      </c>
      <c r="I798" s="4">
        <f t="shared" si="97"/>
        <v>0</v>
      </c>
      <c r="J798" s="4" t="b">
        <f>SQRT(F798)&lt;B665</f>
        <v>0</v>
      </c>
      <c r="K798" s="4">
        <f t="shared" si="98"/>
        <v>1</v>
      </c>
    </row>
    <row r="799" spans="1:11" x14ac:dyDescent="0.3">
      <c r="A799" s="4">
        <v>131</v>
      </c>
      <c r="B799" s="4">
        <f t="shared" si="93"/>
        <v>-3.8219580959449324</v>
      </c>
      <c r="C799" s="4">
        <f t="shared" si="94"/>
        <v>0.49</v>
      </c>
      <c r="D799" s="4">
        <f>B799-A664</f>
        <v>-1.6185594676011728</v>
      </c>
      <c r="E799" s="4">
        <f>C799-B664</f>
        <v>0.41980769230769233</v>
      </c>
      <c r="F799" s="4">
        <f t="shared" si="95"/>
        <v>2.7959732486821021</v>
      </c>
      <c r="G799" s="4">
        <f>IF(F799&gt;A665, 0, 1)</f>
        <v>0</v>
      </c>
      <c r="H799" s="4">
        <f t="shared" si="96"/>
        <v>0</v>
      </c>
      <c r="I799" s="4">
        <f t="shared" si="97"/>
        <v>0</v>
      </c>
      <c r="J799" s="4" t="b">
        <f>SQRT(F799)&lt;B665</f>
        <v>0</v>
      </c>
      <c r="K799" s="4">
        <f t="shared" si="98"/>
        <v>0</v>
      </c>
    </row>
    <row r="800" spans="1:11" x14ac:dyDescent="0.3">
      <c r="A800" s="4">
        <v>132</v>
      </c>
      <c r="B800" s="4">
        <f t="shared" si="93"/>
        <v>-3.3319580959449322</v>
      </c>
      <c r="C800" s="4">
        <f t="shared" si="94"/>
        <v>0.49</v>
      </c>
      <c r="D800" s="4">
        <f>B800-A664</f>
        <v>-1.1285594676011725</v>
      </c>
      <c r="E800" s="4">
        <f>C800-B664</f>
        <v>0.41980769230769233</v>
      </c>
      <c r="F800" s="4">
        <f t="shared" si="95"/>
        <v>1.4498849704329522</v>
      </c>
      <c r="G800" s="4">
        <f>IF(F800&gt;A665, 0, 1)</f>
        <v>0</v>
      </c>
      <c r="H800" s="4">
        <f t="shared" si="96"/>
        <v>0</v>
      </c>
      <c r="I800" s="4">
        <f t="shared" si="97"/>
        <v>0</v>
      </c>
      <c r="J800" s="4" t="b">
        <f>SQRT(F800)&lt;B665</f>
        <v>0</v>
      </c>
      <c r="K800" s="4">
        <f t="shared" si="98"/>
        <v>1</v>
      </c>
    </row>
    <row r="801" spans="1:11" x14ac:dyDescent="0.3">
      <c r="A801" s="4">
        <v>133</v>
      </c>
      <c r="B801" s="4">
        <f t="shared" si="93"/>
        <v>-2.841958095944932</v>
      </c>
      <c r="C801" s="4">
        <f t="shared" si="94"/>
        <v>0.49</v>
      </c>
      <c r="D801" s="4">
        <f>B801-A664</f>
        <v>-0.63855946760117233</v>
      </c>
      <c r="E801" s="4">
        <f>C801-B664</f>
        <v>0.41980769230769233</v>
      </c>
      <c r="F801" s="4">
        <f t="shared" si="95"/>
        <v>0.58399669218380268</v>
      </c>
      <c r="G801" s="4">
        <f>IF(F801&gt;A665, 0, 1)</f>
        <v>1</v>
      </c>
      <c r="H801" s="4">
        <f t="shared" si="96"/>
        <v>-2.841958095944932</v>
      </c>
      <c r="I801" s="4">
        <f t="shared" si="97"/>
        <v>0.49</v>
      </c>
      <c r="J801" s="4" t="b">
        <f>SQRT(F801)&lt;B665</f>
        <v>0</v>
      </c>
      <c r="K801" s="4">
        <f t="shared" si="98"/>
        <v>0</v>
      </c>
    </row>
    <row r="802" spans="1:11" x14ac:dyDescent="0.3">
      <c r="A802" s="4">
        <v>134</v>
      </c>
      <c r="B802" s="4">
        <f t="shared" si="93"/>
        <v>-1.9550000000000001</v>
      </c>
      <c r="C802" s="4">
        <f t="shared" si="94"/>
        <v>0</v>
      </c>
      <c r="D802" s="4">
        <f>B802-A664</f>
        <v>0.24839862834375959</v>
      </c>
      <c r="E802" s="4">
        <f>C802-B664</f>
        <v>-7.0192307692307679E-2</v>
      </c>
      <c r="F802" s="4">
        <f t="shared" si="95"/>
        <v>6.6628838622232803E-2</v>
      </c>
      <c r="G802" s="4">
        <f>IF(F802&gt;A665, 0, 1)</f>
        <v>1</v>
      </c>
      <c r="H802" s="4">
        <f t="shared" si="96"/>
        <v>-1.9550000000000001</v>
      </c>
      <c r="I802" s="4">
        <f t="shared" si="97"/>
        <v>0</v>
      </c>
      <c r="J802" s="4" t="b">
        <f>SQRT(F802)&lt;B665</f>
        <v>0</v>
      </c>
      <c r="K802" s="4">
        <f t="shared" si="98"/>
        <v>0</v>
      </c>
    </row>
    <row r="803" spans="1:11" x14ac:dyDescent="0.3">
      <c r="A803" s="4">
        <v>135</v>
      </c>
      <c r="B803" s="4">
        <f t="shared" si="93"/>
        <v>-1.91</v>
      </c>
      <c r="C803" s="4">
        <f t="shared" si="94"/>
        <v>0</v>
      </c>
      <c r="D803" s="4">
        <f>B803-A664</f>
        <v>0.29339862834375974</v>
      </c>
      <c r="E803" s="4">
        <f>C803-B664</f>
        <v>-7.0192307692307679E-2</v>
      </c>
      <c r="F803" s="4">
        <f t="shared" si="95"/>
        <v>9.1009715173171246E-2</v>
      </c>
      <c r="G803" s="4">
        <f>IF(F803&gt;A665, 0, 1)</f>
        <v>1</v>
      </c>
      <c r="H803" s="4">
        <f t="shared" si="96"/>
        <v>-1.91</v>
      </c>
      <c r="I803" s="4">
        <f t="shared" si="97"/>
        <v>0</v>
      </c>
      <c r="J803" s="4" t="b">
        <f>SQRT(F803)&lt;B665</f>
        <v>0</v>
      </c>
      <c r="K803" s="4">
        <f t="shared" si="98"/>
        <v>0</v>
      </c>
    </row>
    <row r="804" spans="1:11" x14ac:dyDescent="0.3">
      <c r="A804" s="3">
        <v>136</v>
      </c>
      <c r="B804" s="3">
        <f t="shared" si="93"/>
        <v>-2.2123226822806568</v>
      </c>
      <c r="C804" s="3">
        <f t="shared" si="94"/>
        <v>4.4999999999999998E-2</v>
      </c>
      <c r="D804" s="3">
        <f>B804-A664</f>
        <v>-8.9240539368971028E-3</v>
      </c>
      <c r="E804" s="3">
        <f>C804-B664</f>
        <v>-2.5192307692307681E-2</v>
      </c>
      <c r="F804" s="3">
        <f t="shared" si="95"/>
        <v>7.1429110553255333E-4</v>
      </c>
      <c r="G804" s="3">
        <f>IF(F804&gt;A665, 0, 1)</f>
        <v>1</v>
      </c>
      <c r="H804" s="3">
        <f t="shared" si="96"/>
        <v>-2.2123226822806568</v>
      </c>
      <c r="I804" s="3">
        <f t="shared" si="97"/>
        <v>4.4999999999999998E-2</v>
      </c>
      <c r="J804" s="3" t="b">
        <f>SQRT(F804)&lt;B665</f>
        <v>1</v>
      </c>
      <c r="K804" s="3">
        <f t="shared" si="98"/>
        <v>0</v>
      </c>
    </row>
    <row r="805" spans="1:11" x14ac:dyDescent="0.3">
      <c r="A805" s="3">
        <v>137</v>
      </c>
      <c r="B805" s="3">
        <f t="shared" si="93"/>
        <v>-2.1673226822806568</v>
      </c>
      <c r="C805" s="3">
        <f t="shared" si="94"/>
        <v>4.4999999999999998E-2</v>
      </c>
      <c r="D805" s="3">
        <f>B805-A664</f>
        <v>3.6075946063102826E-2</v>
      </c>
      <c r="E805" s="3">
        <f>C805-B664</f>
        <v>-2.5192307692307681E-2</v>
      </c>
      <c r="F805" s="3">
        <f t="shared" si="95"/>
        <v>1.936126251211809E-3</v>
      </c>
      <c r="G805" s="3">
        <f>IF(F805&gt;A665, 0, 1)</f>
        <v>1</v>
      </c>
      <c r="H805" s="3">
        <f t="shared" si="96"/>
        <v>-2.1673226822806568</v>
      </c>
      <c r="I805" s="3">
        <f t="shared" si="97"/>
        <v>4.4999999999999998E-2</v>
      </c>
      <c r="J805" s="3" t="b">
        <f>SQRT(F805)&lt;B665</f>
        <v>1</v>
      </c>
      <c r="K805" s="3">
        <f t="shared" si="98"/>
        <v>0</v>
      </c>
    </row>
    <row r="806" spans="1:11" x14ac:dyDescent="0.3">
      <c r="A806" s="3">
        <v>138</v>
      </c>
      <c r="B806" s="3">
        <f t="shared" si="93"/>
        <v>-2.1223226822806569</v>
      </c>
      <c r="C806" s="3">
        <f t="shared" si="94"/>
        <v>4.4999999999999998E-2</v>
      </c>
      <c r="D806" s="3">
        <f>B806-A664</f>
        <v>8.1075946063102755E-2</v>
      </c>
      <c r="E806" s="3">
        <f>C806-B664</f>
        <v>-2.5192307692307681E-2</v>
      </c>
      <c r="F806" s="3">
        <f t="shared" si="95"/>
        <v>7.2079613968910519E-3</v>
      </c>
      <c r="G806" s="3">
        <f>IF(F806&gt;A665, 0, 1)</f>
        <v>1</v>
      </c>
      <c r="H806" s="3">
        <f t="shared" si="96"/>
        <v>-2.1223226822806569</v>
      </c>
      <c r="I806" s="3">
        <f t="shared" si="97"/>
        <v>4.4999999999999998E-2</v>
      </c>
      <c r="J806" s="3" t="b">
        <f>SQRT(F806)&lt;B665</f>
        <v>1</v>
      </c>
      <c r="K806" s="3">
        <f t="shared" si="98"/>
        <v>0</v>
      </c>
    </row>
    <row r="807" spans="1:11" x14ac:dyDescent="0.3">
      <c r="A807" s="4">
        <v>139</v>
      </c>
      <c r="B807" s="4">
        <f t="shared" si="93"/>
        <v>-2.077322682280657</v>
      </c>
      <c r="C807" s="4">
        <f t="shared" si="94"/>
        <v>4.4999999999999998E-2</v>
      </c>
      <c r="D807" s="4">
        <f>B807-A664</f>
        <v>0.12607594606310268</v>
      </c>
      <c r="E807" s="4">
        <f>C807-B664</f>
        <v>-2.5192307692307681E-2</v>
      </c>
      <c r="F807" s="4">
        <f t="shared" si="95"/>
        <v>1.652979654257028E-2</v>
      </c>
      <c r="G807" s="4">
        <f>IF(F807&gt;A665, 0, 1)</f>
        <v>1</v>
      </c>
      <c r="H807" s="4">
        <f t="shared" si="96"/>
        <v>-2.077322682280657</v>
      </c>
      <c r="I807" s="4">
        <f t="shared" si="97"/>
        <v>4.4999999999999998E-2</v>
      </c>
      <c r="J807" s="4" t="b">
        <f>SQRT(F807)&lt;B665</f>
        <v>0</v>
      </c>
      <c r="K807" s="4">
        <f t="shared" si="98"/>
        <v>0</v>
      </c>
    </row>
    <row r="808" spans="1:11" x14ac:dyDescent="0.3">
      <c r="F808" s="1" t="s">
        <v>16</v>
      </c>
      <c r="G808" s="1">
        <f>SUM(G668:G807)</f>
        <v>61</v>
      </c>
      <c r="I808" s="1" t="s">
        <v>16</v>
      </c>
      <c r="J808" s="1">
        <f>COUNTIF(J668:J807, TRUE)</f>
        <v>9</v>
      </c>
      <c r="K808" s="1">
        <f>SUM(K668:K807)</f>
        <v>13</v>
      </c>
    </row>
    <row r="810" spans="1:11" x14ac:dyDescent="0.3">
      <c r="A810" s="1" t="s">
        <v>20</v>
      </c>
    </row>
    <row r="811" spans="1:11" x14ac:dyDescent="0.3">
      <c r="A811" s="1">
        <v>2</v>
      </c>
      <c r="B811" s="1">
        <v>2</v>
      </c>
    </row>
    <row r="812" spans="1:11" x14ac:dyDescent="0.3">
      <c r="A812" s="1">
        <f>SUM(H668:H807)/G808</f>
        <v>-2.0523672252529108</v>
      </c>
      <c r="B812" s="1">
        <f>SUM(I668:I807)/G808</f>
        <v>2.0983606557377046E-2</v>
      </c>
    </row>
    <row r="813" spans="1:11" x14ac:dyDescent="0.3">
      <c r="A813" s="1">
        <f>A665</f>
        <v>1</v>
      </c>
      <c r="B813" s="1">
        <f>B665</f>
        <v>0.1</v>
      </c>
    </row>
    <row r="815" spans="1:11" x14ac:dyDescent="0.3">
      <c r="A815" s="1" t="s">
        <v>7</v>
      </c>
      <c r="B815" s="1" t="s">
        <v>8</v>
      </c>
      <c r="C815" s="1" t="s">
        <v>9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14</v>
      </c>
      <c r="I815" s="1" t="s">
        <v>15</v>
      </c>
      <c r="J815" s="1" t="s">
        <v>36</v>
      </c>
      <c r="K815" s="1" t="s">
        <v>37</v>
      </c>
    </row>
    <row r="816" spans="1:11" x14ac:dyDescent="0.3">
      <c r="A816" s="1">
        <v>0</v>
      </c>
      <c r="B816" s="1">
        <f>INDEX(A$77:A$216,A816+1)</f>
        <v>1</v>
      </c>
      <c r="C816" s="1">
        <f>INDEX(B$77:B$216,A816+1)</f>
        <v>1</v>
      </c>
      <c r="D816" s="1">
        <f>B816-A812</f>
        <v>3.0523672252529108</v>
      </c>
      <c r="E816" s="1">
        <f>C816-B812</f>
        <v>0.97901639344262292</v>
      </c>
      <c r="F816" s="1">
        <f>SUMPRODUCT(D816:E816,D816:E816)</f>
        <v>10.275418776427555</v>
      </c>
      <c r="G816" s="1">
        <f>IF(F816&gt;A813, 0, 1)</f>
        <v>0</v>
      </c>
      <c r="H816" s="1">
        <f>G816*B816</f>
        <v>0</v>
      </c>
      <c r="I816" s="1">
        <f>G816*C816</f>
        <v>0</v>
      </c>
      <c r="J816" s="4" t="b">
        <f>SQRT(F816)&lt;B813</f>
        <v>0</v>
      </c>
      <c r="K816" s="1">
        <f>IF(G816=G668,0,1)</f>
        <v>0</v>
      </c>
    </row>
    <row r="817" spans="1:11" x14ac:dyDescent="0.3">
      <c r="A817" s="1">
        <v>1</v>
      </c>
      <c r="B817" s="1">
        <f t="shared" ref="B817:B880" si="99">INDEX(A$77:A$216,A817+1)</f>
        <v>0.95858407346410202</v>
      </c>
      <c r="C817" s="1">
        <f t="shared" ref="C817:C880" si="100">INDEX(B$77:B$216,A817+1)</f>
        <v>0.99</v>
      </c>
      <c r="D817" s="1">
        <f>B817-A812</f>
        <v>3.0109512987170128</v>
      </c>
      <c r="E817" s="1">
        <f>C817-B812</f>
        <v>0.96901639344262291</v>
      </c>
      <c r="F817" s="1">
        <f t="shared" ref="F817:F880" si="101">SUMPRODUCT(D817:E817,D817:E817)</f>
        <v>10.004820494006214</v>
      </c>
      <c r="G817" s="1">
        <f>IF(F817&gt;A813, 0, 1)</f>
        <v>0</v>
      </c>
      <c r="H817" s="1">
        <f t="shared" ref="H817:H880" si="102">G817*B817</f>
        <v>0</v>
      </c>
      <c r="I817" s="1">
        <f t="shared" ref="I817:I880" si="103">G817*C817</f>
        <v>0</v>
      </c>
      <c r="J817" s="4" t="b">
        <f>SQRT(F817)&lt;B813</f>
        <v>0</v>
      </c>
      <c r="K817" s="1">
        <f t="shared" ref="K817:K880" si="104">IF(G817=G669,0,1)</f>
        <v>0</v>
      </c>
    </row>
    <row r="818" spans="1:11" x14ac:dyDescent="0.3">
      <c r="A818" s="1">
        <v>2</v>
      </c>
      <c r="B818" s="1">
        <f t="shared" si="99"/>
        <v>0.96858407346410202</v>
      </c>
      <c r="C818" s="1">
        <f t="shared" si="100"/>
        <v>0.99</v>
      </c>
      <c r="D818" s="1">
        <f>B818-A812</f>
        <v>3.0209512987170131</v>
      </c>
      <c r="E818" s="1">
        <f>C818-B812</f>
        <v>0.96901639344262291</v>
      </c>
      <c r="F818" s="1">
        <f t="shared" si="101"/>
        <v>10.065139519980555</v>
      </c>
      <c r="G818" s="1">
        <f>IF(F818&gt;A813, 0, 1)</f>
        <v>0</v>
      </c>
      <c r="H818" s="1">
        <f t="shared" si="102"/>
        <v>0</v>
      </c>
      <c r="I818" s="1">
        <f t="shared" si="103"/>
        <v>0</v>
      </c>
      <c r="J818" s="4" t="b">
        <f>SQRT(F818)&lt;B813</f>
        <v>0</v>
      </c>
      <c r="K818" s="1">
        <f t="shared" si="104"/>
        <v>0</v>
      </c>
    </row>
    <row r="819" spans="1:11" x14ac:dyDescent="0.3">
      <c r="A819" s="1">
        <v>3</v>
      </c>
      <c r="B819" s="1">
        <f t="shared" si="99"/>
        <v>0.97858407346410203</v>
      </c>
      <c r="C819" s="1">
        <f t="shared" si="100"/>
        <v>0.99</v>
      </c>
      <c r="D819" s="1">
        <f>B819-A812</f>
        <v>3.0309512987170129</v>
      </c>
      <c r="E819" s="1">
        <f>C819-B812</f>
        <v>0.96901639344262291</v>
      </c>
      <c r="F819" s="1">
        <f t="shared" si="101"/>
        <v>10.125658545954895</v>
      </c>
      <c r="G819" s="1">
        <f>IF(F819&gt;A813, 0, 1)</f>
        <v>0</v>
      </c>
      <c r="H819" s="1">
        <f t="shared" si="102"/>
        <v>0</v>
      </c>
      <c r="I819" s="1">
        <f t="shared" si="103"/>
        <v>0</v>
      </c>
      <c r="J819" s="4" t="b">
        <f>SQRT(F819)&lt;B813</f>
        <v>0</v>
      </c>
      <c r="K819" s="1">
        <f t="shared" si="104"/>
        <v>0</v>
      </c>
    </row>
    <row r="820" spans="1:11" x14ac:dyDescent="0.3">
      <c r="A820" s="1">
        <v>4</v>
      </c>
      <c r="B820" s="1">
        <f t="shared" si="99"/>
        <v>0.99</v>
      </c>
      <c r="C820" s="1">
        <f t="shared" si="100"/>
        <v>1</v>
      </c>
      <c r="D820" s="1">
        <f>B820-A812</f>
        <v>3.042367225252911</v>
      </c>
      <c r="E820" s="1">
        <f>C820-B812</f>
        <v>0.97901639344262292</v>
      </c>
      <c r="F820" s="1">
        <f t="shared" si="101"/>
        <v>10.214471431922499</v>
      </c>
      <c r="G820" s="1">
        <f>IF(F820&gt;A813, 0, 1)</f>
        <v>0</v>
      </c>
      <c r="H820" s="1">
        <f t="shared" si="102"/>
        <v>0</v>
      </c>
      <c r="I820" s="1">
        <f t="shared" si="103"/>
        <v>0</v>
      </c>
      <c r="J820" s="4" t="b">
        <f>SQRT(F820)&lt;B813</f>
        <v>0</v>
      </c>
      <c r="K820" s="1">
        <f t="shared" si="104"/>
        <v>0</v>
      </c>
    </row>
    <row r="821" spans="1:11" x14ac:dyDescent="0.3">
      <c r="A821" s="1">
        <v>5</v>
      </c>
      <c r="B821" s="1">
        <f t="shared" si="99"/>
        <v>1</v>
      </c>
      <c r="C821" s="1">
        <f t="shared" si="100"/>
        <v>1</v>
      </c>
      <c r="D821" s="1">
        <f>B821-A812</f>
        <v>3.0523672252529108</v>
      </c>
      <c r="E821" s="1">
        <f>C821-B812</f>
        <v>0.97901639344262292</v>
      </c>
      <c r="F821" s="1">
        <f t="shared" si="101"/>
        <v>10.275418776427555</v>
      </c>
      <c r="G821" s="1">
        <f>IF(F821&gt;A813, 0, 1)</f>
        <v>0</v>
      </c>
      <c r="H821" s="1">
        <f t="shared" si="102"/>
        <v>0</v>
      </c>
      <c r="I821" s="1">
        <f t="shared" si="103"/>
        <v>0</v>
      </c>
      <c r="J821" s="4" t="b">
        <f>SQRT(F821)&lt;B813</f>
        <v>0</v>
      </c>
      <c r="K821" s="1">
        <f t="shared" si="104"/>
        <v>0</v>
      </c>
    </row>
    <row r="822" spans="1:11" x14ac:dyDescent="0.3">
      <c r="A822" s="1">
        <v>6</v>
      </c>
      <c r="B822" s="1">
        <f t="shared" si="99"/>
        <v>1.01</v>
      </c>
      <c r="C822" s="1">
        <f t="shared" si="100"/>
        <v>1</v>
      </c>
      <c r="D822" s="1">
        <f>B822-A812</f>
        <v>3.0623672252529106</v>
      </c>
      <c r="E822" s="1">
        <f>C822-B812</f>
        <v>0.97901639344262292</v>
      </c>
      <c r="F822" s="1">
        <f t="shared" si="101"/>
        <v>10.336566120932613</v>
      </c>
      <c r="G822" s="1">
        <f>IF(F822&gt;A813, 0, 1)</f>
        <v>0</v>
      </c>
      <c r="H822" s="1">
        <f t="shared" si="102"/>
        <v>0</v>
      </c>
      <c r="I822" s="1">
        <f t="shared" si="103"/>
        <v>0</v>
      </c>
      <c r="J822" s="4" t="b">
        <f>SQRT(F822)&lt;B813</f>
        <v>0</v>
      </c>
      <c r="K822" s="1">
        <f t="shared" si="104"/>
        <v>0</v>
      </c>
    </row>
    <row r="823" spans="1:11" x14ac:dyDescent="0.3">
      <c r="A823" s="1">
        <v>7</v>
      </c>
      <c r="B823" s="1">
        <f t="shared" si="99"/>
        <v>1.021415926535898</v>
      </c>
      <c r="C823" s="1">
        <f t="shared" si="100"/>
        <v>1.01</v>
      </c>
      <c r="D823" s="1">
        <f>B823-A812</f>
        <v>3.0737831517888088</v>
      </c>
      <c r="E823" s="1">
        <f>C823-B812</f>
        <v>0.98901639344262293</v>
      </c>
      <c r="F823" s="1">
        <f t="shared" si="101"/>
        <v>10.426296290718996</v>
      </c>
      <c r="G823" s="1">
        <f>IF(F823&gt;A813, 0, 1)</f>
        <v>0</v>
      </c>
      <c r="H823" s="1">
        <f t="shared" si="102"/>
        <v>0</v>
      </c>
      <c r="I823" s="1">
        <f t="shared" si="103"/>
        <v>0</v>
      </c>
      <c r="J823" s="4" t="b">
        <f>SQRT(F823)&lt;B813</f>
        <v>0</v>
      </c>
      <c r="K823" s="1">
        <f t="shared" si="104"/>
        <v>0</v>
      </c>
    </row>
    <row r="824" spans="1:11" x14ac:dyDescent="0.3">
      <c r="A824" s="1">
        <v>8</v>
      </c>
      <c r="B824" s="1">
        <f t="shared" si="99"/>
        <v>1.031415926535898</v>
      </c>
      <c r="C824" s="1">
        <f t="shared" si="100"/>
        <v>1.01</v>
      </c>
      <c r="D824" s="1">
        <f>B824-A812</f>
        <v>3.0837831517888086</v>
      </c>
      <c r="E824" s="1">
        <f>C824-B812</f>
        <v>0.98901639344262293</v>
      </c>
      <c r="F824" s="1">
        <f t="shared" si="101"/>
        <v>10.487871953754771</v>
      </c>
      <c r="G824" s="1">
        <f>IF(F824&gt;A813, 0, 1)</f>
        <v>0</v>
      </c>
      <c r="H824" s="1">
        <f t="shared" si="102"/>
        <v>0</v>
      </c>
      <c r="I824" s="1">
        <f t="shared" si="103"/>
        <v>0</v>
      </c>
      <c r="J824" s="4" t="b">
        <f>SQRT(F824)&lt;B813</f>
        <v>0</v>
      </c>
      <c r="K824" s="1">
        <f t="shared" si="104"/>
        <v>0</v>
      </c>
    </row>
    <row r="825" spans="1:11" x14ac:dyDescent="0.3">
      <c r="A825" s="1">
        <v>9</v>
      </c>
      <c r="B825" s="1">
        <f t="shared" si="99"/>
        <v>1.041415926535898</v>
      </c>
      <c r="C825" s="1">
        <f t="shared" si="100"/>
        <v>1.01</v>
      </c>
      <c r="D825" s="1">
        <f>B825-A812</f>
        <v>3.0937831517888088</v>
      </c>
      <c r="E825" s="1">
        <f>C825-B812</f>
        <v>0.98901639344262293</v>
      </c>
      <c r="F825" s="1">
        <f t="shared" si="101"/>
        <v>10.549647616790548</v>
      </c>
      <c r="G825" s="1">
        <f>IF(F825&gt;A813, 0, 1)</f>
        <v>0</v>
      </c>
      <c r="H825" s="1">
        <f t="shared" si="102"/>
        <v>0</v>
      </c>
      <c r="I825" s="1">
        <f t="shared" si="103"/>
        <v>0</v>
      </c>
      <c r="J825" s="4" t="b">
        <f>SQRT(F825)&lt;B813</f>
        <v>0</v>
      </c>
      <c r="K825" s="1">
        <f t="shared" si="104"/>
        <v>0</v>
      </c>
    </row>
    <row r="826" spans="1:11" x14ac:dyDescent="0.3">
      <c r="A826" s="1">
        <v>10</v>
      </c>
      <c r="B826" s="1">
        <f t="shared" si="99"/>
        <v>0.83433629385640828</v>
      </c>
      <c r="C826" s="1">
        <f t="shared" si="100"/>
        <v>0.96</v>
      </c>
      <c r="D826" s="1">
        <f>B826-A812</f>
        <v>2.8867035191093189</v>
      </c>
      <c r="E826" s="1">
        <f>C826-B812</f>
        <v>0.93901639344262289</v>
      </c>
      <c r="F826" s="1">
        <f t="shared" si="101"/>
        <v>9.2148089943921168</v>
      </c>
      <c r="G826" s="1">
        <f>IF(F826&gt;A813, 0, 1)</f>
        <v>0</v>
      </c>
      <c r="H826" s="1">
        <f t="shared" si="102"/>
        <v>0</v>
      </c>
      <c r="I826" s="1">
        <f t="shared" si="103"/>
        <v>0</v>
      </c>
      <c r="J826" s="4" t="b">
        <f>SQRT(F826)&lt;B813</f>
        <v>0</v>
      </c>
      <c r="K826" s="1">
        <f t="shared" si="104"/>
        <v>0</v>
      </c>
    </row>
    <row r="827" spans="1:11" x14ac:dyDescent="0.3">
      <c r="A827" s="1">
        <v>11</v>
      </c>
      <c r="B827" s="1">
        <f t="shared" si="99"/>
        <v>0.87433629385640832</v>
      </c>
      <c r="C827" s="1">
        <f t="shared" si="100"/>
        <v>0.96</v>
      </c>
      <c r="D827" s="1">
        <f>B827-A812</f>
        <v>2.9267035191093189</v>
      </c>
      <c r="E827" s="1">
        <f>C827-B812</f>
        <v>0.93901639344262289</v>
      </c>
      <c r="F827" s="1">
        <f t="shared" si="101"/>
        <v>9.4473452759208634</v>
      </c>
      <c r="G827" s="1">
        <f>IF(F827&gt;A813, 0, 1)</f>
        <v>0</v>
      </c>
      <c r="H827" s="1">
        <f t="shared" si="102"/>
        <v>0</v>
      </c>
      <c r="I827" s="1">
        <f t="shared" si="103"/>
        <v>0</v>
      </c>
      <c r="J827" s="4" t="b">
        <f>SQRT(F827)&lt;B813</f>
        <v>0</v>
      </c>
      <c r="K827" s="1">
        <f t="shared" si="104"/>
        <v>0</v>
      </c>
    </row>
    <row r="828" spans="1:11" x14ac:dyDescent="0.3">
      <c r="A828" s="1">
        <v>12</v>
      </c>
      <c r="B828" s="1">
        <f t="shared" si="99"/>
        <v>0.91433629385640836</v>
      </c>
      <c r="C828" s="1">
        <f t="shared" si="100"/>
        <v>0.96</v>
      </c>
      <c r="D828" s="1">
        <f>B828-A812</f>
        <v>2.966703519109319</v>
      </c>
      <c r="E828" s="1">
        <f>C828-B812</f>
        <v>0.93901639344262289</v>
      </c>
      <c r="F828" s="1">
        <f t="shared" si="101"/>
        <v>9.6830815574496079</v>
      </c>
      <c r="G828" s="1">
        <f>IF(F828&gt;A813, 0, 1)</f>
        <v>0</v>
      </c>
      <c r="H828" s="1">
        <f t="shared" si="102"/>
        <v>0</v>
      </c>
      <c r="I828" s="1">
        <f t="shared" si="103"/>
        <v>0</v>
      </c>
      <c r="J828" s="4" t="b">
        <f>SQRT(F828)&lt;B813</f>
        <v>0</v>
      </c>
      <c r="K828" s="1">
        <f t="shared" si="104"/>
        <v>0</v>
      </c>
    </row>
    <row r="829" spans="1:11" x14ac:dyDescent="0.3">
      <c r="A829" s="1">
        <v>13</v>
      </c>
      <c r="B829" s="1">
        <f t="shared" si="99"/>
        <v>0.96</v>
      </c>
      <c r="C829" s="1">
        <f t="shared" si="100"/>
        <v>1</v>
      </c>
      <c r="D829" s="1">
        <f>B829-A812</f>
        <v>3.0123672252529108</v>
      </c>
      <c r="E829" s="1">
        <f>C829-B812</f>
        <v>0.97901639344262292</v>
      </c>
      <c r="F829" s="1">
        <f t="shared" si="101"/>
        <v>10.032829398407323</v>
      </c>
      <c r="G829" s="1">
        <f>IF(F829&gt;A813, 0, 1)</f>
        <v>0</v>
      </c>
      <c r="H829" s="1">
        <f t="shared" si="102"/>
        <v>0</v>
      </c>
      <c r="I829" s="1">
        <f t="shared" si="103"/>
        <v>0</v>
      </c>
      <c r="J829" s="4" t="b">
        <f>SQRT(F829)&lt;B813</f>
        <v>0</v>
      </c>
      <c r="K829" s="1">
        <f t="shared" si="104"/>
        <v>0</v>
      </c>
    </row>
    <row r="830" spans="1:11" x14ac:dyDescent="0.3">
      <c r="A830" s="1">
        <v>14</v>
      </c>
      <c r="B830" s="1">
        <f t="shared" si="99"/>
        <v>1</v>
      </c>
      <c r="C830" s="1">
        <f t="shared" si="100"/>
        <v>1</v>
      </c>
      <c r="D830" s="1">
        <f>B830-A812</f>
        <v>3.0523672252529108</v>
      </c>
      <c r="E830" s="1">
        <f>C830-B812</f>
        <v>0.97901639344262292</v>
      </c>
      <c r="F830" s="1">
        <f t="shared" si="101"/>
        <v>10.275418776427555</v>
      </c>
      <c r="G830" s="1">
        <f>IF(F830&gt;A813, 0, 1)</f>
        <v>0</v>
      </c>
      <c r="H830" s="1">
        <f t="shared" si="102"/>
        <v>0</v>
      </c>
      <c r="I830" s="1">
        <f t="shared" si="103"/>
        <v>0</v>
      </c>
      <c r="J830" s="4" t="b">
        <f>SQRT(F830)&lt;B813</f>
        <v>0</v>
      </c>
      <c r="K830" s="1">
        <f t="shared" si="104"/>
        <v>0</v>
      </c>
    </row>
    <row r="831" spans="1:11" x14ac:dyDescent="0.3">
      <c r="A831" s="1">
        <v>15</v>
      </c>
      <c r="B831" s="1">
        <f t="shared" si="99"/>
        <v>1.04</v>
      </c>
      <c r="C831" s="1">
        <f t="shared" si="100"/>
        <v>1</v>
      </c>
      <c r="D831" s="1">
        <f>B831-A812</f>
        <v>3.0923672252529109</v>
      </c>
      <c r="E831" s="1">
        <f>C831-B812</f>
        <v>0.97901639344262292</v>
      </c>
      <c r="F831" s="1">
        <f t="shared" si="101"/>
        <v>10.521208154447788</v>
      </c>
      <c r="G831" s="1">
        <f>IF(F831&gt;A813, 0, 1)</f>
        <v>0</v>
      </c>
      <c r="H831" s="1">
        <f t="shared" si="102"/>
        <v>0</v>
      </c>
      <c r="I831" s="1">
        <f t="shared" si="103"/>
        <v>0</v>
      </c>
      <c r="J831" s="4" t="b">
        <f>SQRT(F831)&lt;B813</f>
        <v>0</v>
      </c>
      <c r="K831" s="1">
        <f t="shared" si="104"/>
        <v>0</v>
      </c>
    </row>
    <row r="832" spans="1:11" x14ac:dyDescent="0.3">
      <c r="A832" s="1">
        <v>16</v>
      </c>
      <c r="B832" s="1">
        <f t="shared" si="99"/>
        <v>1.0856637061435916</v>
      </c>
      <c r="C832" s="1">
        <f t="shared" si="100"/>
        <v>1.04</v>
      </c>
      <c r="D832" s="1">
        <f>B832-A812</f>
        <v>3.1380309313965027</v>
      </c>
      <c r="E832" s="1">
        <f>C832-B812</f>
        <v>1.0190163934426231</v>
      </c>
      <c r="F832" s="1">
        <f t="shared" si="101"/>
        <v>10.885632536506012</v>
      </c>
      <c r="G832" s="1">
        <f>IF(F832&gt;A813, 0, 1)</f>
        <v>0</v>
      </c>
      <c r="H832" s="1">
        <f t="shared" si="102"/>
        <v>0</v>
      </c>
      <c r="I832" s="1">
        <f t="shared" si="103"/>
        <v>0</v>
      </c>
      <c r="J832" s="4" t="b">
        <f>SQRT(F832)&lt;B813</f>
        <v>0</v>
      </c>
      <c r="K832" s="1">
        <f t="shared" si="104"/>
        <v>0</v>
      </c>
    </row>
    <row r="833" spans="1:11" x14ac:dyDescent="0.3">
      <c r="A833" s="1">
        <v>17</v>
      </c>
      <c r="B833" s="1">
        <f t="shared" si="99"/>
        <v>1.1256637061435917</v>
      </c>
      <c r="C833" s="1">
        <f t="shared" si="100"/>
        <v>1.04</v>
      </c>
      <c r="D833" s="1">
        <f>B833-A812</f>
        <v>3.1780309313965027</v>
      </c>
      <c r="E833" s="1">
        <f>C833-B812</f>
        <v>1.0190163934426231</v>
      </c>
      <c r="F833" s="1">
        <f t="shared" si="101"/>
        <v>11.138275011017733</v>
      </c>
      <c r="G833" s="1">
        <f>IF(F833&gt;A813, 0, 1)</f>
        <v>0</v>
      </c>
      <c r="H833" s="1">
        <f t="shared" si="102"/>
        <v>0</v>
      </c>
      <c r="I833" s="1">
        <f t="shared" si="103"/>
        <v>0</v>
      </c>
      <c r="J833" s="4" t="b">
        <f>SQRT(F833)&lt;B813</f>
        <v>0</v>
      </c>
      <c r="K833" s="1">
        <f t="shared" si="104"/>
        <v>0</v>
      </c>
    </row>
    <row r="834" spans="1:11" x14ac:dyDescent="0.3">
      <c r="A834" s="1">
        <v>18</v>
      </c>
      <c r="B834" s="1">
        <f t="shared" si="99"/>
        <v>1.1656637061435917</v>
      </c>
      <c r="C834" s="1">
        <f t="shared" si="100"/>
        <v>1.04</v>
      </c>
      <c r="D834" s="1">
        <f>B834-A812</f>
        <v>3.2180309313965028</v>
      </c>
      <c r="E834" s="1">
        <f>C834-B812</f>
        <v>1.0190163934426231</v>
      </c>
      <c r="F834" s="1">
        <f t="shared" si="101"/>
        <v>11.394117485529454</v>
      </c>
      <c r="G834" s="1">
        <f>IF(F834&gt;A813, 0, 1)</f>
        <v>0</v>
      </c>
      <c r="H834" s="1">
        <f t="shared" si="102"/>
        <v>0</v>
      </c>
      <c r="I834" s="1">
        <f t="shared" si="103"/>
        <v>0</v>
      </c>
      <c r="J834" s="4" t="b">
        <f>SQRT(F834)&lt;B813</f>
        <v>0</v>
      </c>
      <c r="K834" s="1">
        <f t="shared" si="104"/>
        <v>0</v>
      </c>
    </row>
    <row r="835" spans="1:11" x14ac:dyDescent="0.3">
      <c r="A835" s="1">
        <v>19</v>
      </c>
      <c r="B835" s="1">
        <f t="shared" si="99"/>
        <v>0.62725666117691858</v>
      </c>
      <c r="C835" s="1">
        <f t="shared" si="100"/>
        <v>0.91</v>
      </c>
      <c r="D835" s="1">
        <f>B835-A812</f>
        <v>2.6796238864298294</v>
      </c>
      <c r="E835" s="1">
        <f>C835-B812</f>
        <v>0.88901639344262295</v>
      </c>
      <c r="F835" s="1">
        <f t="shared" si="101"/>
        <v>7.9707343205350316</v>
      </c>
      <c r="G835" s="1">
        <f>IF(F835&gt;A813, 0, 1)</f>
        <v>0</v>
      </c>
      <c r="H835" s="1">
        <f t="shared" si="102"/>
        <v>0</v>
      </c>
      <c r="I835" s="1">
        <f t="shared" si="103"/>
        <v>0</v>
      </c>
      <c r="J835" s="4" t="b">
        <f>SQRT(F835)&lt;B813</f>
        <v>0</v>
      </c>
      <c r="K835" s="1">
        <f t="shared" si="104"/>
        <v>0</v>
      </c>
    </row>
    <row r="836" spans="1:11" x14ac:dyDescent="0.3">
      <c r="A836" s="1">
        <v>20</v>
      </c>
      <c r="B836" s="1">
        <f t="shared" si="99"/>
        <v>0.71725666117691866</v>
      </c>
      <c r="C836" s="1">
        <f t="shared" si="100"/>
        <v>0.91</v>
      </c>
      <c r="D836" s="1">
        <f>B836-A812</f>
        <v>2.7696238864298293</v>
      </c>
      <c r="E836" s="1">
        <f>C836-B812</f>
        <v>0.88901639344262295</v>
      </c>
      <c r="F836" s="1">
        <f t="shared" si="101"/>
        <v>8.4611666200924009</v>
      </c>
      <c r="G836" s="1">
        <f>IF(F836&gt;A813, 0, 1)</f>
        <v>0</v>
      </c>
      <c r="H836" s="1">
        <f t="shared" si="102"/>
        <v>0</v>
      </c>
      <c r="I836" s="1">
        <f t="shared" si="103"/>
        <v>0</v>
      </c>
      <c r="J836" s="4" t="b">
        <f>SQRT(F836)&lt;B813</f>
        <v>0</v>
      </c>
      <c r="K836" s="1">
        <f t="shared" si="104"/>
        <v>0</v>
      </c>
    </row>
    <row r="837" spans="1:11" x14ac:dyDescent="0.3">
      <c r="A837" s="1">
        <v>21</v>
      </c>
      <c r="B837" s="1">
        <f t="shared" si="99"/>
        <v>0.80725666117691874</v>
      </c>
      <c r="C837" s="1">
        <f t="shared" si="100"/>
        <v>0.91</v>
      </c>
      <c r="D837" s="1">
        <f>B837-A812</f>
        <v>2.8596238864298296</v>
      </c>
      <c r="E837" s="1">
        <f>C837-B812</f>
        <v>0.88901639344262295</v>
      </c>
      <c r="F837" s="1">
        <f t="shared" si="101"/>
        <v>8.9677989196497716</v>
      </c>
      <c r="G837" s="1">
        <f>IF(F837&gt;A813, 0, 1)</f>
        <v>0</v>
      </c>
      <c r="H837" s="1">
        <f t="shared" si="102"/>
        <v>0</v>
      </c>
      <c r="I837" s="1">
        <f t="shared" si="103"/>
        <v>0</v>
      </c>
      <c r="J837" s="4" t="b">
        <f>SQRT(F837)&lt;B813</f>
        <v>0</v>
      </c>
      <c r="K837" s="1">
        <f t="shared" si="104"/>
        <v>0</v>
      </c>
    </row>
    <row r="838" spans="1:11" x14ac:dyDescent="0.3">
      <c r="A838" s="1">
        <v>22</v>
      </c>
      <c r="B838" s="1">
        <f t="shared" si="99"/>
        <v>0.91</v>
      </c>
      <c r="C838" s="1">
        <f t="shared" si="100"/>
        <v>1</v>
      </c>
      <c r="D838" s="1">
        <f>B838-A812</f>
        <v>2.962367225252911</v>
      </c>
      <c r="E838" s="1">
        <f>C838-B812</f>
        <v>0.97901639344262292</v>
      </c>
      <c r="F838" s="1">
        <f t="shared" si="101"/>
        <v>9.7340926758820316</v>
      </c>
      <c r="G838" s="1">
        <f>IF(F838&gt;A813, 0, 1)</f>
        <v>0</v>
      </c>
      <c r="H838" s="1">
        <f t="shared" si="102"/>
        <v>0</v>
      </c>
      <c r="I838" s="1">
        <f t="shared" si="103"/>
        <v>0</v>
      </c>
      <c r="J838" s="4" t="b">
        <f>SQRT(F838)&lt;B813</f>
        <v>0</v>
      </c>
      <c r="K838" s="1">
        <f t="shared" si="104"/>
        <v>0</v>
      </c>
    </row>
    <row r="839" spans="1:11" x14ac:dyDescent="0.3">
      <c r="A839" s="1">
        <v>23</v>
      </c>
      <c r="B839" s="1">
        <f t="shared" si="99"/>
        <v>1</v>
      </c>
      <c r="C839" s="1">
        <f t="shared" si="100"/>
        <v>1</v>
      </c>
      <c r="D839" s="1">
        <f>B839-A812</f>
        <v>3.0523672252529108</v>
      </c>
      <c r="E839" s="1">
        <f>C839-B812</f>
        <v>0.97901639344262292</v>
      </c>
      <c r="F839" s="1">
        <f t="shared" si="101"/>
        <v>10.275418776427555</v>
      </c>
      <c r="G839" s="1">
        <f>IF(F839&gt;A813, 0, 1)</f>
        <v>0</v>
      </c>
      <c r="H839" s="1">
        <f t="shared" si="102"/>
        <v>0</v>
      </c>
      <c r="I839" s="1">
        <f t="shared" si="103"/>
        <v>0</v>
      </c>
      <c r="J839" s="4" t="b">
        <f>SQRT(F839)&lt;B813</f>
        <v>0</v>
      </c>
      <c r="K839" s="1">
        <f t="shared" si="104"/>
        <v>0</v>
      </c>
    </row>
    <row r="840" spans="1:11" x14ac:dyDescent="0.3">
      <c r="A840" s="1">
        <v>24</v>
      </c>
      <c r="B840" s="1">
        <f t="shared" si="99"/>
        <v>1.0900000000000001</v>
      </c>
      <c r="C840" s="1">
        <f t="shared" si="100"/>
        <v>1</v>
      </c>
      <c r="D840" s="1">
        <f>B840-A812</f>
        <v>3.1423672252529107</v>
      </c>
      <c r="E840" s="1">
        <f>C840-B812</f>
        <v>0.97901639344262292</v>
      </c>
      <c r="F840" s="1">
        <f t="shared" si="101"/>
        <v>10.832944876973079</v>
      </c>
      <c r="G840" s="1">
        <f>IF(F840&gt;A813, 0, 1)</f>
        <v>0</v>
      </c>
      <c r="H840" s="1">
        <f t="shared" si="102"/>
        <v>0</v>
      </c>
      <c r="I840" s="1">
        <f t="shared" si="103"/>
        <v>0</v>
      </c>
      <c r="J840" s="4" t="b">
        <f>SQRT(F840)&lt;B813</f>
        <v>0</v>
      </c>
      <c r="K840" s="1">
        <f t="shared" si="104"/>
        <v>0</v>
      </c>
    </row>
    <row r="841" spans="1:11" x14ac:dyDescent="0.3">
      <c r="A841" s="1">
        <v>25</v>
      </c>
      <c r="B841" s="1">
        <f t="shared" si="99"/>
        <v>1.1927433388230815</v>
      </c>
      <c r="C841" s="1">
        <f t="shared" si="100"/>
        <v>1.0900000000000001</v>
      </c>
      <c r="D841" s="1">
        <f>B841-A812</f>
        <v>3.2451105640759925</v>
      </c>
      <c r="E841" s="1">
        <f>C841-B812</f>
        <v>1.0690163934426231</v>
      </c>
      <c r="F841" s="1">
        <f t="shared" si="101"/>
        <v>11.67353862252668</v>
      </c>
      <c r="G841" s="1">
        <f>IF(F841&gt;A813, 0, 1)</f>
        <v>0</v>
      </c>
      <c r="H841" s="1">
        <f t="shared" si="102"/>
        <v>0</v>
      </c>
      <c r="I841" s="1">
        <f t="shared" si="103"/>
        <v>0</v>
      </c>
      <c r="J841" s="4" t="b">
        <f>SQRT(F841)&lt;B813</f>
        <v>0</v>
      </c>
      <c r="K841" s="1">
        <f t="shared" si="104"/>
        <v>0</v>
      </c>
    </row>
    <row r="842" spans="1:11" x14ac:dyDescent="0.3">
      <c r="A842" s="1">
        <v>26</v>
      </c>
      <c r="B842" s="1">
        <f t="shared" si="99"/>
        <v>1.2827433388230813</v>
      </c>
      <c r="C842" s="1">
        <f t="shared" si="100"/>
        <v>1.0900000000000001</v>
      </c>
      <c r="D842" s="1">
        <f>B842-A812</f>
        <v>3.3351105640759924</v>
      </c>
      <c r="E842" s="1">
        <f>C842-B812</f>
        <v>1.0690163934426231</v>
      </c>
      <c r="F842" s="1">
        <f t="shared" si="101"/>
        <v>12.265758524060358</v>
      </c>
      <c r="G842" s="1">
        <f>IF(F842&gt;A813, 0, 1)</f>
        <v>0</v>
      </c>
      <c r="H842" s="1">
        <f t="shared" si="102"/>
        <v>0</v>
      </c>
      <c r="I842" s="1">
        <f t="shared" si="103"/>
        <v>0</v>
      </c>
      <c r="J842" s="4" t="b">
        <f>SQRT(F842)&lt;B813</f>
        <v>0</v>
      </c>
      <c r="K842" s="1">
        <f t="shared" si="104"/>
        <v>0</v>
      </c>
    </row>
    <row r="843" spans="1:11" x14ac:dyDescent="0.3">
      <c r="A843" s="1">
        <v>27</v>
      </c>
      <c r="B843" s="1">
        <f t="shared" si="99"/>
        <v>1.3727433388230814</v>
      </c>
      <c r="C843" s="1">
        <f t="shared" si="100"/>
        <v>1.0900000000000001</v>
      </c>
      <c r="D843" s="1">
        <f>B843-A812</f>
        <v>3.4251105640759922</v>
      </c>
      <c r="E843" s="1">
        <f>C843-B812</f>
        <v>1.0690163934426231</v>
      </c>
      <c r="F843" s="1">
        <f t="shared" si="101"/>
        <v>12.874178425594035</v>
      </c>
      <c r="G843" s="1">
        <f>IF(F843&gt;A813, 0, 1)</f>
        <v>0</v>
      </c>
      <c r="H843" s="1">
        <f t="shared" si="102"/>
        <v>0</v>
      </c>
      <c r="I843" s="1">
        <f t="shared" si="103"/>
        <v>0</v>
      </c>
      <c r="J843" s="4" t="b">
        <f>SQRT(F843)&lt;B813</f>
        <v>0</v>
      </c>
      <c r="K843" s="1">
        <f t="shared" si="104"/>
        <v>0</v>
      </c>
    </row>
    <row r="844" spans="1:11" x14ac:dyDescent="0.3">
      <c r="A844" s="1">
        <v>28</v>
      </c>
      <c r="B844" s="1">
        <f t="shared" si="99"/>
        <v>0.33734517542563303</v>
      </c>
      <c r="C844" s="1">
        <f t="shared" si="100"/>
        <v>0.84</v>
      </c>
      <c r="D844" s="1">
        <f>B844-A812</f>
        <v>2.389712400678544</v>
      </c>
      <c r="E844" s="1">
        <f>C844-B812</f>
        <v>0.81901639344262289</v>
      </c>
      <c r="F844" s="1">
        <f t="shared" si="101"/>
        <v>6.3815132106845711</v>
      </c>
      <c r="G844" s="1">
        <f>IF(F844&gt;A813, 0, 1)</f>
        <v>0</v>
      </c>
      <c r="H844" s="1">
        <f t="shared" si="102"/>
        <v>0</v>
      </c>
      <c r="I844" s="1">
        <f t="shared" si="103"/>
        <v>0</v>
      </c>
      <c r="J844" s="4" t="b">
        <f>SQRT(F844)&lt;B813</f>
        <v>0</v>
      </c>
      <c r="K844" s="1">
        <f t="shared" si="104"/>
        <v>0</v>
      </c>
    </row>
    <row r="845" spans="1:11" x14ac:dyDescent="0.3">
      <c r="A845" s="1">
        <v>29</v>
      </c>
      <c r="B845" s="1">
        <f t="shared" si="99"/>
        <v>0.49734517542563306</v>
      </c>
      <c r="C845" s="1">
        <f t="shared" si="100"/>
        <v>0.84</v>
      </c>
      <c r="D845" s="1">
        <f>B845-A812</f>
        <v>2.5497124006785441</v>
      </c>
      <c r="E845" s="1">
        <f>C845-B812</f>
        <v>0.81901639344262289</v>
      </c>
      <c r="F845" s="1">
        <f t="shared" si="101"/>
        <v>7.1718211789017055</v>
      </c>
      <c r="G845" s="1">
        <f>IF(F845&gt;A813, 0, 1)</f>
        <v>0</v>
      </c>
      <c r="H845" s="1">
        <f t="shared" si="102"/>
        <v>0</v>
      </c>
      <c r="I845" s="1">
        <f t="shared" si="103"/>
        <v>0</v>
      </c>
      <c r="J845" s="4" t="b">
        <f>SQRT(F845)&lt;B813</f>
        <v>0</v>
      </c>
      <c r="K845" s="1">
        <f t="shared" si="104"/>
        <v>0</v>
      </c>
    </row>
    <row r="846" spans="1:11" x14ac:dyDescent="0.3">
      <c r="A846" s="1">
        <v>30</v>
      </c>
      <c r="B846" s="1">
        <f t="shared" si="99"/>
        <v>0.65734517542563298</v>
      </c>
      <c r="C846" s="1">
        <f t="shared" si="100"/>
        <v>0.84</v>
      </c>
      <c r="D846" s="1">
        <f>B846-A812</f>
        <v>2.7097124006785438</v>
      </c>
      <c r="E846" s="1">
        <f>C846-B812</f>
        <v>0.81901639344262289</v>
      </c>
      <c r="F846" s="1">
        <f t="shared" si="101"/>
        <v>8.0133291471188386</v>
      </c>
      <c r="G846" s="1">
        <f>IF(F846&gt;A813, 0, 1)</f>
        <v>0</v>
      </c>
      <c r="H846" s="1">
        <f t="shared" si="102"/>
        <v>0</v>
      </c>
      <c r="I846" s="1">
        <f t="shared" si="103"/>
        <v>0</v>
      </c>
      <c r="J846" s="4" t="b">
        <f>SQRT(F846)&lt;B813</f>
        <v>0</v>
      </c>
      <c r="K846" s="1">
        <f t="shared" si="104"/>
        <v>0</v>
      </c>
    </row>
    <row r="847" spans="1:11" x14ac:dyDescent="0.3">
      <c r="A847" s="1">
        <v>31</v>
      </c>
      <c r="B847" s="1">
        <f t="shared" si="99"/>
        <v>0.84</v>
      </c>
      <c r="C847" s="1">
        <f t="shared" si="100"/>
        <v>1</v>
      </c>
      <c r="D847" s="1">
        <f>B847-A812</f>
        <v>2.8923672252529107</v>
      </c>
      <c r="E847" s="1">
        <f>C847-B812</f>
        <v>0.97901639344262292</v>
      </c>
      <c r="F847" s="1">
        <f t="shared" si="101"/>
        <v>9.3242612643466227</v>
      </c>
      <c r="G847" s="1">
        <f>IF(F847&gt;A813, 0, 1)</f>
        <v>0</v>
      </c>
      <c r="H847" s="1">
        <f t="shared" si="102"/>
        <v>0</v>
      </c>
      <c r="I847" s="1">
        <f t="shared" si="103"/>
        <v>0</v>
      </c>
      <c r="J847" s="4" t="b">
        <f>SQRT(F847)&lt;B813</f>
        <v>0</v>
      </c>
      <c r="K847" s="1">
        <f t="shared" si="104"/>
        <v>0</v>
      </c>
    </row>
    <row r="848" spans="1:11" x14ac:dyDescent="0.3">
      <c r="A848" s="1">
        <v>32</v>
      </c>
      <c r="B848" s="1">
        <f t="shared" si="99"/>
        <v>1</v>
      </c>
      <c r="C848" s="1">
        <f t="shared" si="100"/>
        <v>1</v>
      </c>
      <c r="D848" s="1">
        <f>B848-A812</f>
        <v>3.0523672252529108</v>
      </c>
      <c r="E848" s="1">
        <f>C848-B812</f>
        <v>0.97901639344262292</v>
      </c>
      <c r="F848" s="1">
        <f t="shared" si="101"/>
        <v>10.275418776427555</v>
      </c>
      <c r="G848" s="1">
        <f>IF(F848&gt;A813, 0, 1)</f>
        <v>0</v>
      </c>
      <c r="H848" s="1">
        <f t="shared" si="102"/>
        <v>0</v>
      </c>
      <c r="I848" s="1">
        <f t="shared" si="103"/>
        <v>0</v>
      </c>
      <c r="J848" s="4" t="b">
        <f>SQRT(F848)&lt;B813</f>
        <v>0</v>
      </c>
      <c r="K848" s="1">
        <f t="shared" si="104"/>
        <v>0</v>
      </c>
    </row>
    <row r="849" spans="1:11" x14ac:dyDescent="0.3">
      <c r="A849" s="1">
        <v>33</v>
      </c>
      <c r="B849" s="1">
        <f t="shared" si="99"/>
        <v>1.1599999999999999</v>
      </c>
      <c r="C849" s="1">
        <f t="shared" si="100"/>
        <v>1</v>
      </c>
      <c r="D849" s="1">
        <f>B849-A812</f>
        <v>3.212367225252911</v>
      </c>
      <c r="E849" s="1">
        <f>C849-B812</f>
        <v>0.97901639344262292</v>
      </c>
      <c r="F849" s="1">
        <f t="shared" si="101"/>
        <v>11.277776288508488</v>
      </c>
      <c r="G849" s="1">
        <f>IF(F849&gt;A813, 0, 1)</f>
        <v>0</v>
      </c>
      <c r="H849" s="1">
        <f t="shared" si="102"/>
        <v>0</v>
      </c>
      <c r="I849" s="1">
        <f t="shared" si="103"/>
        <v>0</v>
      </c>
      <c r="J849" s="4" t="b">
        <f>SQRT(F849)&lt;B813</f>
        <v>0</v>
      </c>
      <c r="K849" s="1">
        <f t="shared" si="104"/>
        <v>0</v>
      </c>
    </row>
    <row r="850" spans="1:11" x14ac:dyDescent="0.3">
      <c r="A850" s="1">
        <v>34</v>
      </c>
      <c r="B850" s="1">
        <f t="shared" si="99"/>
        <v>1.342654824574367</v>
      </c>
      <c r="C850" s="1">
        <f t="shared" si="100"/>
        <v>1.1599999999999999</v>
      </c>
      <c r="D850" s="1">
        <f>B850-A812</f>
        <v>3.3950220498272778</v>
      </c>
      <c r="E850" s="1">
        <f>C850-B812</f>
        <v>1.139016393442623</v>
      </c>
      <c r="F850" s="1">
        <f t="shared" si="101"/>
        <v>12.823533063344453</v>
      </c>
      <c r="G850" s="1">
        <f>IF(F850&gt;A813, 0, 1)</f>
        <v>0</v>
      </c>
      <c r="H850" s="1">
        <f t="shared" si="102"/>
        <v>0</v>
      </c>
      <c r="I850" s="1">
        <f t="shared" si="103"/>
        <v>0</v>
      </c>
      <c r="J850" s="4" t="b">
        <f>SQRT(F850)&lt;B813</f>
        <v>0</v>
      </c>
      <c r="K850" s="1">
        <f t="shared" si="104"/>
        <v>0</v>
      </c>
    </row>
    <row r="851" spans="1:11" x14ac:dyDescent="0.3">
      <c r="A851" s="1">
        <v>35</v>
      </c>
      <c r="B851" s="1">
        <f t="shared" si="99"/>
        <v>1.5026548245743669</v>
      </c>
      <c r="C851" s="1">
        <f t="shared" si="100"/>
        <v>1.1599999999999999</v>
      </c>
      <c r="D851" s="1">
        <f>B851-A812</f>
        <v>3.5550220498272775</v>
      </c>
      <c r="E851" s="1">
        <f>C851-B812</f>
        <v>1.139016393442623</v>
      </c>
      <c r="F851" s="1">
        <f t="shared" si="101"/>
        <v>13.935540119289179</v>
      </c>
      <c r="G851" s="1">
        <f>IF(F851&gt;A813, 0, 1)</f>
        <v>0</v>
      </c>
      <c r="H851" s="1">
        <f t="shared" si="102"/>
        <v>0</v>
      </c>
      <c r="I851" s="1">
        <f t="shared" si="103"/>
        <v>0</v>
      </c>
      <c r="J851" s="4" t="b">
        <f>SQRT(F851)&lt;B813</f>
        <v>0</v>
      </c>
      <c r="K851" s="1">
        <f t="shared" si="104"/>
        <v>0</v>
      </c>
    </row>
    <row r="852" spans="1:11" x14ac:dyDescent="0.3">
      <c r="A852" s="1">
        <v>36</v>
      </c>
      <c r="B852" s="1">
        <f t="shared" si="99"/>
        <v>1.6626548245743669</v>
      </c>
      <c r="C852" s="1">
        <f t="shared" si="100"/>
        <v>1.1599999999999999</v>
      </c>
      <c r="D852" s="1">
        <f>B852-A812</f>
        <v>3.7150220498272777</v>
      </c>
      <c r="E852" s="1">
        <f>C852-B812</f>
        <v>1.139016393442623</v>
      </c>
      <c r="F852" s="1">
        <f t="shared" si="101"/>
        <v>15.098747175233907</v>
      </c>
      <c r="G852" s="1">
        <f>IF(F852&gt;A813, 0, 1)</f>
        <v>0</v>
      </c>
      <c r="H852" s="1">
        <f t="shared" si="102"/>
        <v>0</v>
      </c>
      <c r="I852" s="1">
        <f t="shared" si="103"/>
        <v>0</v>
      </c>
      <c r="J852" s="4" t="b">
        <f>SQRT(F852)&lt;B813</f>
        <v>0</v>
      </c>
      <c r="K852" s="1">
        <f t="shared" si="104"/>
        <v>0</v>
      </c>
    </row>
    <row r="853" spans="1:11" x14ac:dyDescent="0.3">
      <c r="A853" s="1">
        <v>37</v>
      </c>
      <c r="B853" s="1">
        <f t="shared" si="99"/>
        <v>-3.5398163397448279E-2</v>
      </c>
      <c r="C853" s="1">
        <f t="shared" si="100"/>
        <v>0.75</v>
      </c>
      <c r="D853" s="1">
        <f>B853-A812</f>
        <v>2.0169690618554625</v>
      </c>
      <c r="E853" s="1">
        <f>C853-B812</f>
        <v>0.72901639344262292</v>
      </c>
      <c r="F853" s="1">
        <f t="shared" si="101"/>
        <v>4.599629098390194</v>
      </c>
      <c r="G853" s="1">
        <f>IF(F853&gt;A813, 0, 1)</f>
        <v>0</v>
      </c>
      <c r="H853" s="1">
        <f t="shared" si="102"/>
        <v>0</v>
      </c>
      <c r="I853" s="1">
        <f t="shared" si="103"/>
        <v>0</v>
      </c>
      <c r="J853" s="4" t="b">
        <f>SQRT(F853)&lt;B813</f>
        <v>0</v>
      </c>
      <c r="K853" s="1">
        <f t="shared" si="104"/>
        <v>0</v>
      </c>
    </row>
    <row r="854" spans="1:11" x14ac:dyDescent="0.3">
      <c r="A854" s="1">
        <v>38</v>
      </c>
      <c r="B854" s="1">
        <f t="shared" si="99"/>
        <v>0.21460183660255172</v>
      </c>
      <c r="C854" s="1">
        <f t="shared" si="100"/>
        <v>0.75</v>
      </c>
      <c r="D854" s="1">
        <f>B854-A812</f>
        <v>2.2669690618554625</v>
      </c>
      <c r="E854" s="1">
        <f>C854-B812</f>
        <v>0.72901639344262292</v>
      </c>
      <c r="F854" s="1">
        <f t="shared" si="101"/>
        <v>5.6706136293179252</v>
      </c>
      <c r="G854" s="1">
        <f>IF(F854&gt;A813, 0, 1)</f>
        <v>0</v>
      </c>
      <c r="H854" s="1">
        <f t="shared" si="102"/>
        <v>0</v>
      </c>
      <c r="I854" s="1">
        <f t="shared" si="103"/>
        <v>0</v>
      </c>
      <c r="J854" s="4" t="b">
        <f>SQRT(F854)&lt;B813</f>
        <v>0</v>
      </c>
      <c r="K854" s="1">
        <f t="shared" si="104"/>
        <v>0</v>
      </c>
    </row>
    <row r="855" spans="1:11" x14ac:dyDescent="0.3">
      <c r="A855" s="1">
        <v>39</v>
      </c>
      <c r="B855" s="1">
        <f t="shared" si="99"/>
        <v>0.46460183660255172</v>
      </c>
      <c r="C855" s="1">
        <f t="shared" si="100"/>
        <v>0.75</v>
      </c>
      <c r="D855" s="1">
        <f>B855-A812</f>
        <v>2.5169690618554625</v>
      </c>
      <c r="E855" s="1">
        <f>C855-B812</f>
        <v>0.72901639344262292</v>
      </c>
      <c r="F855" s="1">
        <f t="shared" si="101"/>
        <v>6.8665981602456565</v>
      </c>
      <c r="G855" s="1">
        <f>IF(F855&gt;A813, 0, 1)</f>
        <v>0</v>
      </c>
      <c r="H855" s="1">
        <f t="shared" si="102"/>
        <v>0</v>
      </c>
      <c r="I855" s="1">
        <f t="shared" si="103"/>
        <v>0</v>
      </c>
      <c r="J855" s="4" t="b">
        <f>SQRT(F855)&lt;B813</f>
        <v>0</v>
      </c>
      <c r="K855" s="1">
        <f t="shared" si="104"/>
        <v>0</v>
      </c>
    </row>
    <row r="856" spans="1:11" x14ac:dyDescent="0.3">
      <c r="A856" s="1">
        <v>40</v>
      </c>
      <c r="B856" s="1">
        <f t="shared" si="99"/>
        <v>0.75</v>
      </c>
      <c r="C856" s="1">
        <f t="shared" si="100"/>
        <v>1</v>
      </c>
      <c r="D856" s="1">
        <f>B856-A812</f>
        <v>2.8023672252529108</v>
      </c>
      <c r="E856" s="1">
        <f>C856-B812</f>
        <v>0.97901639344262292</v>
      </c>
      <c r="F856" s="1">
        <f t="shared" si="101"/>
        <v>8.8117351638010994</v>
      </c>
      <c r="G856" s="1">
        <f>IF(F856&gt;A813, 0, 1)</f>
        <v>0</v>
      </c>
      <c r="H856" s="1">
        <f t="shared" si="102"/>
        <v>0</v>
      </c>
      <c r="I856" s="1">
        <f t="shared" si="103"/>
        <v>0</v>
      </c>
      <c r="J856" s="4" t="b">
        <f>SQRT(F856)&lt;B813</f>
        <v>0</v>
      </c>
      <c r="K856" s="1">
        <f t="shared" si="104"/>
        <v>0</v>
      </c>
    </row>
    <row r="857" spans="1:11" x14ac:dyDescent="0.3">
      <c r="A857" s="1">
        <v>41</v>
      </c>
      <c r="B857" s="1">
        <f t="shared" si="99"/>
        <v>1</v>
      </c>
      <c r="C857" s="1">
        <f t="shared" si="100"/>
        <v>1</v>
      </c>
      <c r="D857" s="1">
        <f>B857-A812</f>
        <v>3.0523672252529108</v>
      </c>
      <c r="E857" s="1">
        <f>C857-B812</f>
        <v>0.97901639344262292</v>
      </c>
      <c r="F857" s="1">
        <f t="shared" si="101"/>
        <v>10.275418776427555</v>
      </c>
      <c r="G857" s="1">
        <f>IF(F857&gt;A813, 0, 1)</f>
        <v>0</v>
      </c>
      <c r="H857" s="1">
        <f t="shared" si="102"/>
        <v>0</v>
      </c>
      <c r="I857" s="1">
        <f t="shared" si="103"/>
        <v>0</v>
      </c>
      <c r="J857" s="4" t="b">
        <f>SQRT(F857)&lt;B813</f>
        <v>0</v>
      </c>
      <c r="K857" s="1">
        <f t="shared" si="104"/>
        <v>0</v>
      </c>
    </row>
    <row r="858" spans="1:11" x14ac:dyDescent="0.3">
      <c r="A858" s="1">
        <v>42</v>
      </c>
      <c r="B858" s="1">
        <f t="shared" si="99"/>
        <v>1.25</v>
      </c>
      <c r="C858" s="1">
        <f t="shared" si="100"/>
        <v>1</v>
      </c>
      <c r="D858" s="1">
        <f>B858-A812</f>
        <v>3.3023672252529108</v>
      </c>
      <c r="E858" s="1">
        <f>C858-B812</f>
        <v>0.97901639344262292</v>
      </c>
      <c r="F858" s="1">
        <f t="shared" si="101"/>
        <v>11.864102389054011</v>
      </c>
      <c r="G858" s="1">
        <f>IF(F858&gt;A813, 0, 1)</f>
        <v>0</v>
      </c>
      <c r="H858" s="1">
        <f t="shared" si="102"/>
        <v>0</v>
      </c>
      <c r="I858" s="1">
        <f t="shared" si="103"/>
        <v>0</v>
      </c>
      <c r="J858" s="4" t="b">
        <f>SQRT(F858)&lt;B813</f>
        <v>0</v>
      </c>
      <c r="K858" s="1">
        <f t="shared" si="104"/>
        <v>0</v>
      </c>
    </row>
    <row r="859" spans="1:11" x14ac:dyDescent="0.3">
      <c r="A859" s="1">
        <v>43</v>
      </c>
      <c r="B859" s="1">
        <f t="shared" si="99"/>
        <v>1.5353981633974483</v>
      </c>
      <c r="C859" s="1">
        <f t="shared" si="100"/>
        <v>1.25</v>
      </c>
      <c r="D859" s="1">
        <f>B859-A812</f>
        <v>3.5877653886503591</v>
      </c>
      <c r="E859" s="1">
        <f>C859-B812</f>
        <v>1.229016393442623</v>
      </c>
      <c r="F859" s="1">
        <f t="shared" si="101"/>
        <v>14.382541779348173</v>
      </c>
      <c r="G859" s="1">
        <f>IF(F859&gt;A813, 0, 1)</f>
        <v>0</v>
      </c>
      <c r="H859" s="1">
        <f t="shared" si="102"/>
        <v>0</v>
      </c>
      <c r="I859" s="1">
        <f t="shared" si="103"/>
        <v>0</v>
      </c>
      <c r="J859" s="4" t="b">
        <f>SQRT(F859)&lt;B813</f>
        <v>0</v>
      </c>
      <c r="K859" s="1">
        <f t="shared" si="104"/>
        <v>0</v>
      </c>
    </row>
    <row r="860" spans="1:11" x14ac:dyDescent="0.3">
      <c r="A860" s="1">
        <v>44</v>
      </c>
      <c r="B860" s="1">
        <f t="shared" si="99"/>
        <v>1.7853981633974483</v>
      </c>
      <c r="C860" s="1">
        <f t="shared" si="100"/>
        <v>1.25</v>
      </c>
      <c r="D860" s="1">
        <f>B860-A812</f>
        <v>3.8377653886503591</v>
      </c>
      <c r="E860" s="1">
        <f>C860-B812</f>
        <v>1.229016393442623</v>
      </c>
      <c r="F860" s="1">
        <f t="shared" si="101"/>
        <v>16.238924473673354</v>
      </c>
      <c r="G860" s="1">
        <f>IF(F860&gt;A813, 0, 1)</f>
        <v>0</v>
      </c>
      <c r="H860" s="1">
        <f t="shared" si="102"/>
        <v>0</v>
      </c>
      <c r="I860" s="1">
        <f t="shared" si="103"/>
        <v>0</v>
      </c>
      <c r="J860" s="4" t="b">
        <f>SQRT(F860)&lt;B813</f>
        <v>0</v>
      </c>
      <c r="K860" s="1">
        <f t="shared" si="104"/>
        <v>0</v>
      </c>
    </row>
    <row r="861" spans="1:11" x14ac:dyDescent="0.3">
      <c r="A861" s="1">
        <v>45</v>
      </c>
      <c r="B861" s="1">
        <f t="shared" si="99"/>
        <v>2.0353981633974483</v>
      </c>
      <c r="C861" s="1">
        <f t="shared" si="100"/>
        <v>1.25</v>
      </c>
      <c r="D861" s="1">
        <f>B861-A812</f>
        <v>4.0877653886503591</v>
      </c>
      <c r="E861" s="1">
        <f>C861-B812</f>
        <v>1.229016393442623</v>
      </c>
      <c r="F861" s="1">
        <f t="shared" si="101"/>
        <v>18.220307167998534</v>
      </c>
      <c r="G861" s="1">
        <f>IF(F861&gt;A813, 0, 1)</f>
        <v>0</v>
      </c>
      <c r="H861" s="1">
        <f t="shared" si="102"/>
        <v>0</v>
      </c>
      <c r="I861" s="1">
        <f t="shared" si="103"/>
        <v>0</v>
      </c>
      <c r="J861" s="4" t="b">
        <f>SQRT(F861)&lt;B813</f>
        <v>0</v>
      </c>
      <c r="K861" s="1">
        <f t="shared" si="104"/>
        <v>0</v>
      </c>
    </row>
    <row r="862" spans="1:11" x14ac:dyDescent="0.3">
      <c r="A862" s="1">
        <v>46</v>
      </c>
      <c r="B862" s="1">
        <f t="shared" si="99"/>
        <v>-0.49097335529232555</v>
      </c>
      <c r="C862" s="1">
        <f t="shared" si="100"/>
        <v>0.64</v>
      </c>
      <c r="D862" s="1">
        <f>B862-A812</f>
        <v>1.5613938699605852</v>
      </c>
      <c r="E862" s="1">
        <f>C862-B812</f>
        <v>0.61901639344262294</v>
      </c>
      <c r="F862" s="1">
        <f t="shared" si="101"/>
        <v>2.8211321125012052</v>
      </c>
      <c r="G862" s="1">
        <f>IF(F862&gt;A813, 0, 1)</f>
        <v>0</v>
      </c>
      <c r="H862" s="1">
        <f t="shared" si="102"/>
        <v>0</v>
      </c>
      <c r="I862" s="1">
        <f t="shared" si="103"/>
        <v>0</v>
      </c>
      <c r="J862" s="4" t="b">
        <f>SQRT(F862)&lt;B813</f>
        <v>0</v>
      </c>
      <c r="K862" s="1">
        <f t="shared" si="104"/>
        <v>0</v>
      </c>
    </row>
    <row r="863" spans="1:11" x14ac:dyDescent="0.3">
      <c r="A863" s="1">
        <v>47</v>
      </c>
      <c r="B863" s="1">
        <f t="shared" si="99"/>
        <v>-0.13097335529232557</v>
      </c>
      <c r="C863" s="1">
        <f t="shared" si="100"/>
        <v>0.64</v>
      </c>
      <c r="D863" s="1">
        <f>B863-A812</f>
        <v>1.9213938699605853</v>
      </c>
      <c r="E863" s="1">
        <f>C863-B812</f>
        <v>0.61901639344262294</v>
      </c>
      <c r="F863" s="1">
        <f t="shared" si="101"/>
        <v>4.0749356988728263</v>
      </c>
      <c r="G863" s="1">
        <f>IF(F863&gt;A813, 0, 1)</f>
        <v>0</v>
      </c>
      <c r="H863" s="1">
        <f t="shared" si="102"/>
        <v>0</v>
      </c>
      <c r="I863" s="1">
        <f t="shared" si="103"/>
        <v>0</v>
      </c>
      <c r="J863" s="4" t="b">
        <f>SQRT(F863)&lt;B813</f>
        <v>0</v>
      </c>
      <c r="K863" s="1">
        <f t="shared" si="104"/>
        <v>0</v>
      </c>
    </row>
    <row r="864" spans="1:11" x14ac:dyDescent="0.3">
      <c r="A864" s="1">
        <v>48</v>
      </c>
      <c r="B864" s="1">
        <f t="shared" si="99"/>
        <v>0.22902664470767431</v>
      </c>
      <c r="C864" s="1">
        <f t="shared" si="100"/>
        <v>0.64</v>
      </c>
      <c r="D864" s="1">
        <f>B864-A812</f>
        <v>2.2813938699605849</v>
      </c>
      <c r="E864" s="1">
        <f>C864-B812</f>
        <v>0.61901639344262294</v>
      </c>
      <c r="F864" s="1">
        <f t="shared" si="101"/>
        <v>5.5879392852444463</v>
      </c>
      <c r="G864" s="1">
        <f>IF(F864&gt;A813, 0, 1)</f>
        <v>0</v>
      </c>
      <c r="H864" s="1">
        <f t="shared" si="102"/>
        <v>0</v>
      </c>
      <c r="I864" s="1">
        <f t="shared" si="103"/>
        <v>0</v>
      </c>
      <c r="J864" s="4" t="b">
        <f>SQRT(F864)&lt;B813</f>
        <v>0</v>
      </c>
      <c r="K864" s="1">
        <f t="shared" si="104"/>
        <v>0</v>
      </c>
    </row>
    <row r="865" spans="1:11" x14ac:dyDescent="0.3">
      <c r="A865" s="1">
        <v>49</v>
      </c>
      <c r="B865" s="1">
        <f t="shared" si="99"/>
        <v>0.64</v>
      </c>
      <c r="C865" s="1">
        <f t="shared" si="100"/>
        <v>1</v>
      </c>
      <c r="D865" s="1">
        <f>B865-A812</f>
        <v>2.6923672252529109</v>
      </c>
      <c r="E865" s="1">
        <f>C865-B812</f>
        <v>0.97901639344262292</v>
      </c>
      <c r="F865" s="1">
        <f t="shared" si="101"/>
        <v>8.2073143742454597</v>
      </c>
      <c r="G865" s="1">
        <f>IF(F865&gt;A813, 0, 1)</f>
        <v>0</v>
      </c>
      <c r="H865" s="1">
        <f t="shared" si="102"/>
        <v>0</v>
      </c>
      <c r="I865" s="1">
        <f t="shared" si="103"/>
        <v>0</v>
      </c>
      <c r="J865" s="4" t="b">
        <f>SQRT(F865)&lt;B813</f>
        <v>0</v>
      </c>
      <c r="K865" s="1">
        <f t="shared" si="104"/>
        <v>0</v>
      </c>
    </row>
    <row r="866" spans="1:11" x14ac:dyDescent="0.3">
      <c r="A866" s="1">
        <v>50</v>
      </c>
      <c r="B866" s="1">
        <f t="shared" si="99"/>
        <v>1</v>
      </c>
      <c r="C866" s="1">
        <f t="shared" si="100"/>
        <v>1</v>
      </c>
      <c r="D866" s="1">
        <f>B866-A812</f>
        <v>3.0523672252529108</v>
      </c>
      <c r="E866" s="1">
        <f>C866-B812</f>
        <v>0.97901639344262292</v>
      </c>
      <c r="F866" s="1">
        <f t="shared" si="101"/>
        <v>10.275418776427555</v>
      </c>
      <c r="G866" s="1">
        <f>IF(F866&gt;A813, 0, 1)</f>
        <v>0</v>
      </c>
      <c r="H866" s="1">
        <f t="shared" si="102"/>
        <v>0</v>
      </c>
      <c r="I866" s="1">
        <f t="shared" si="103"/>
        <v>0</v>
      </c>
      <c r="J866" s="4" t="b">
        <f>SQRT(F866)&lt;B813</f>
        <v>0</v>
      </c>
      <c r="K866" s="1">
        <f t="shared" si="104"/>
        <v>0</v>
      </c>
    </row>
    <row r="867" spans="1:11" x14ac:dyDescent="0.3">
      <c r="A867" s="1">
        <v>51</v>
      </c>
      <c r="B867" s="1">
        <f t="shared" si="99"/>
        <v>1.3599999999999999</v>
      </c>
      <c r="C867" s="1">
        <f t="shared" si="100"/>
        <v>1</v>
      </c>
      <c r="D867" s="1">
        <f>B867-A812</f>
        <v>3.4123672252529107</v>
      </c>
      <c r="E867" s="1">
        <f>C867-B812</f>
        <v>0.97901639344262292</v>
      </c>
      <c r="F867" s="1">
        <f t="shared" si="101"/>
        <v>12.602723178609651</v>
      </c>
      <c r="G867" s="1">
        <f>IF(F867&gt;A813, 0, 1)</f>
        <v>0</v>
      </c>
      <c r="H867" s="1">
        <f t="shared" si="102"/>
        <v>0</v>
      </c>
      <c r="I867" s="1">
        <f t="shared" si="103"/>
        <v>0</v>
      </c>
      <c r="J867" s="4" t="b">
        <f>SQRT(F867)&lt;B813</f>
        <v>0</v>
      </c>
      <c r="K867" s="1">
        <f t="shared" si="104"/>
        <v>0</v>
      </c>
    </row>
    <row r="868" spans="1:11" x14ac:dyDescent="0.3">
      <c r="A868" s="1">
        <v>52</v>
      </c>
      <c r="B868" s="1">
        <f t="shared" si="99"/>
        <v>1.7709733552923255</v>
      </c>
      <c r="C868" s="1">
        <f t="shared" si="100"/>
        <v>1.3599999999999999</v>
      </c>
      <c r="D868" s="1">
        <f>B868-A812</f>
        <v>3.8233405805452363</v>
      </c>
      <c r="E868" s="1">
        <f>C868-B812</f>
        <v>1.3390163934426229</v>
      </c>
      <c r="F868" s="1">
        <f t="shared" si="101"/>
        <v>16.410898096752074</v>
      </c>
      <c r="G868" s="1">
        <f>IF(F868&gt;A813, 0, 1)</f>
        <v>0</v>
      </c>
      <c r="H868" s="1">
        <f t="shared" si="102"/>
        <v>0</v>
      </c>
      <c r="I868" s="1">
        <f t="shared" si="103"/>
        <v>0</v>
      </c>
      <c r="J868" s="4" t="b">
        <f>SQRT(F868)&lt;B813</f>
        <v>0</v>
      </c>
      <c r="K868" s="1">
        <f t="shared" si="104"/>
        <v>0</v>
      </c>
    </row>
    <row r="869" spans="1:11" x14ac:dyDescent="0.3">
      <c r="A869" s="1">
        <v>53</v>
      </c>
      <c r="B869" s="1">
        <f t="shared" si="99"/>
        <v>2.1309733552923253</v>
      </c>
      <c r="C869" s="1">
        <f t="shared" si="100"/>
        <v>1.3599999999999999</v>
      </c>
      <c r="D869" s="1">
        <f>B869-A812</f>
        <v>4.1833405805452362</v>
      </c>
      <c r="E869" s="1">
        <f>C869-B812</f>
        <v>1.3390163934426229</v>
      </c>
      <c r="F869" s="1">
        <f t="shared" si="101"/>
        <v>19.293303314744641</v>
      </c>
      <c r="G869" s="1">
        <f>IF(F869&gt;A813, 0, 1)</f>
        <v>0</v>
      </c>
      <c r="H869" s="1">
        <f t="shared" si="102"/>
        <v>0</v>
      </c>
      <c r="I869" s="1">
        <f t="shared" si="103"/>
        <v>0</v>
      </c>
      <c r="J869" s="4" t="b">
        <f>SQRT(F869)&lt;B813</f>
        <v>0</v>
      </c>
      <c r="K869" s="1">
        <f t="shared" si="104"/>
        <v>0</v>
      </c>
    </row>
    <row r="870" spans="1:11" x14ac:dyDescent="0.3">
      <c r="A870" s="1">
        <v>54</v>
      </c>
      <c r="B870" s="1">
        <f t="shared" si="99"/>
        <v>2.4909733552923257</v>
      </c>
      <c r="C870" s="1">
        <f t="shared" si="100"/>
        <v>1.3599999999999999</v>
      </c>
      <c r="D870" s="1">
        <f>B870-A812</f>
        <v>4.5433405805452365</v>
      </c>
      <c r="E870" s="1">
        <f>C870-B812</f>
        <v>1.3390163934426229</v>
      </c>
      <c r="F870" s="1">
        <f t="shared" si="101"/>
        <v>22.434908532737214</v>
      </c>
      <c r="G870" s="1">
        <f>IF(F870&gt;A813, 0, 1)</f>
        <v>0</v>
      </c>
      <c r="H870" s="1">
        <f t="shared" si="102"/>
        <v>0</v>
      </c>
      <c r="I870" s="1">
        <f t="shared" si="103"/>
        <v>0</v>
      </c>
      <c r="J870" s="4" t="b">
        <f>SQRT(F870)&lt;B813</f>
        <v>0</v>
      </c>
      <c r="K870" s="1">
        <f t="shared" si="104"/>
        <v>0</v>
      </c>
    </row>
    <row r="871" spans="1:11" x14ac:dyDescent="0.3">
      <c r="A871" s="1">
        <v>55</v>
      </c>
      <c r="B871" s="1">
        <f t="shared" si="99"/>
        <v>-1.0293804002589986</v>
      </c>
      <c r="C871" s="1">
        <f t="shared" si="100"/>
        <v>0.51</v>
      </c>
      <c r="D871" s="1">
        <f>B871-A812</f>
        <v>1.0229868249939122</v>
      </c>
      <c r="E871" s="1">
        <f>C871-B812</f>
        <v>0.48901639344262299</v>
      </c>
      <c r="F871" s="1">
        <f t="shared" si="101"/>
        <v>1.2856390771667554</v>
      </c>
      <c r="G871" s="1">
        <f>IF(F871&gt;A813, 0, 1)</f>
        <v>0</v>
      </c>
      <c r="H871" s="1">
        <f t="shared" si="102"/>
        <v>0</v>
      </c>
      <c r="I871" s="1">
        <f t="shared" si="103"/>
        <v>0</v>
      </c>
      <c r="J871" s="4" t="b">
        <f>SQRT(F871)&lt;B813</f>
        <v>0</v>
      </c>
      <c r="K871" s="1">
        <f t="shared" si="104"/>
        <v>0</v>
      </c>
    </row>
    <row r="872" spans="1:11" x14ac:dyDescent="0.3">
      <c r="A872" s="1">
        <v>56</v>
      </c>
      <c r="B872" s="1">
        <f t="shared" si="99"/>
        <v>-0.53938040025899858</v>
      </c>
      <c r="C872" s="1">
        <f t="shared" si="100"/>
        <v>0.51</v>
      </c>
      <c r="D872" s="1">
        <f>B872-A812</f>
        <v>1.5129868249939122</v>
      </c>
      <c r="E872" s="1">
        <f>C872-B812</f>
        <v>0.48901639344262299</v>
      </c>
      <c r="F872" s="1">
        <f t="shared" si="101"/>
        <v>2.5282661656607894</v>
      </c>
      <c r="G872" s="1">
        <f>IF(F872&gt;A813, 0, 1)</f>
        <v>0</v>
      </c>
      <c r="H872" s="1">
        <f t="shared" si="102"/>
        <v>0</v>
      </c>
      <c r="I872" s="1">
        <f t="shared" si="103"/>
        <v>0</v>
      </c>
      <c r="J872" s="4" t="b">
        <f>SQRT(F872)&lt;B813</f>
        <v>0</v>
      </c>
      <c r="K872" s="1">
        <f t="shared" si="104"/>
        <v>0</v>
      </c>
    </row>
    <row r="873" spans="1:11" x14ac:dyDescent="0.3">
      <c r="A873" s="1">
        <v>57</v>
      </c>
      <c r="B873" s="1">
        <f t="shared" si="99"/>
        <v>-4.9380400258998591E-2</v>
      </c>
      <c r="C873" s="1">
        <f t="shared" si="100"/>
        <v>0.51</v>
      </c>
      <c r="D873" s="1">
        <f>B873-A812</f>
        <v>2.0029868249939122</v>
      </c>
      <c r="E873" s="1">
        <f>C873-B812</f>
        <v>0.48901639344262299</v>
      </c>
      <c r="F873" s="1">
        <f t="shared" si="101"/>
        <v>4.2510932541548234</v>
      </c>
      <c r="G873" s="1">
        <f>IF(F873&gt;A813, 0, 1)</f>
        <v>0</v>
      </c>
      <c r="H873" s="1">
        <f t="shared" si="102"/>
        <v>0</v>
      </c>
      <c r="I873" s="1">
        <f t="shared" si="103"/>
        <v>0</v>
      </c>
      <c r="J873" s="4" t="b">
        <f>SQRT(F873)&lt;B813</f>
        <v>0</v>
      </c>
      <c r="K873" s="1">
        <f t="shared" si="104"/>
        <v>0</v>
      </c>
    </row>
    <row r="874" spans="1:11" x14ac:dyDescent="0.3">
      <c r="A874" s="1">
        <v>58</v>
      </c>
      <c r="B874" s="1">
        <f t="shared" si="99"/>
        <v>0.51</v>
      </c>
      <c r="C874" s="1">
        <f t="shared" si="100"/>
        <v>1</v>
      </c>
      <c r="D874" s="1">
        <f>B874-A812</f>
        <v>2.5623672252529106</v>
      </c>
      <c r="E874" s="1">
        <f>C874-B812</f>
        <v>0.97901639344262292</v>
      </c>
      <c r="F874" s="1">
        <f t="shared" si="101"/>
        <v>7.5241988956797003</v>
      </c>
      <c r="G874" s="1">
        <f>IF(F874&gt;A813, 0, 1)</f>
        <v>0</v>
      </c>
      <c r="H874" s="1">
        <f t="shared" si="102"/>
        <v>0</v>
      </c>
      <c r="I874" s="1">
        <f t="shared" si="103"/>
        <v>0</v>
      </c>
      <c r="J874" s="4" t="b">
        <f>SQRT(F874)&lt;B813</f>
        <v>0</v>
      </c>
      <c r="K874" s="1">
        <f t="shared" si="104"/>
        <v>0</v>
      </c>
    </row>
    <row r="875" spans="1:11" x14ac:dyDescent="0.3">
      <c r="A875" s="1">
        <v>59</v>
      </c>
      <c r="B875" s="1">
        <f t="shared" si="99"/>
        <v>1</v>
      </c>
      <c r="C875" s="1">
        <f t="shared" si="100"/>
        <v>1</v>
      </c>
      <c r="D875" s="1">
        <f>B875-A812</f>
        <v>3.0523672252529108</v>
      </c>
      <c r="E875" s="1">
        <f>C875-B812</f>
        <v>0.97901639344262292</v>
      </c>
      <c r="F875" s="1">
        <f t="shared" si="101"/>
        <v>10.275418776427555</v>
      </c>
      <c r="G875" s="1">
        <f>IF(F875&gt;A813, 0, 1)</f>
        <v>0</v>
      </c>
      <c r="H875" s="1">
        <f t="shared" si="102"/>
        <v>0</v>
      </c>
      <c r="I875" s="1">
        <f t="shared" si="103"/>
        <v>0</v>
      </c>
      <c r="J875" s="4" t="b">
        <f>SQRT(F875)&lt;B813</f>
        <v>0</v>
      </c>
      <c r="K875" s="1">
        <f t="shared" si="104"/>
        <v>0</v>
      </c>
    </row>
    <row r="876" spans="1:11" x14ac:dyDescent="0.3">
      <c r="A876" s="1">
        <v>60</v>
      </c>
      <c r="B876" s="1">
        <f t="shared" si="99"/>
        <v>1.49</v>
      </c>
      <c r="C876" s="1">
        <f t="shared" si="100"/>
        <v>1</v>
      </c>
      <c r="D876" s="1">
        <f>B876-A812</f>
        <v>3.542367225252911</v>
      </c>
      <c r="E876" s="1">
        <f>C876-B812</f>
        <v>0.97901639344262292</v>
      </c>
      <c r="F876" s="1">
        <f t="shared" si="101"/>
        <v>13.506838657175409</v>
      </c>
      <c r="G876" s="1">
        <f>IF(F876&gt;A813, 0, 1)</f>
        <v>0</v>
      </c>
      <c r="H876" s="1">
        <f t="shared" si="102"/>
        <v>0</v>
      </c>
      <c r="I876" s="1">
        <f t="shared" si="103"/>
        <v>0</v>
      </c>
      <c r="J876" s="4" t="b">
        <f>SQRT(F876)&lt;B813</f>
        <v>0</v>
      </c>
      <c r="K876" s="1">
        <f t="shared" si="104"/>
        <v>0</v>
      </c>
    </row>
    <row r="877" spans="1:11" x14ac:dyDescent="0.3">
      <c r="A877" s="1">
        <v>61</v>
      </c>
      <c r="B877" s="1">
        <f t="shared" si="99"/>
        <v>2.0493804002589986</v>
      </c>
      <c r="C877" s="1">
        <f t="shared" si="100"/>
        <v>1.49</v>
      </c>
      <c r="D877" s="1">
        <f>B877-A812</f>
        <v>4.1017476255119094</v>
      </c>
      <c r="E877" s="1">
        <f>C877-B812</f>
        <v>1.469016393442623</v>
      </c>
      <c r="F877" s="1">
        <f t="shared" si="101"/>
        <v>18.982342747595759</v>
      </c>
      <c r="G877" s="1">
        <f>IF(F877&gt;A813, 0, 1)</f>
        <v>0</v>
      </c>
      <c r="H877" s="1">
        <f t="shared" si="102"/>
        <v>0</v>
      </c>
      <c r="I877" s="1">
        <f t="shared" si="103"/>
        <v>0</v>
      </c>
      <c r="J877" s="4" t="b">
        <f>SQRT(F877)&lt;B813</f>
        <v>0</v>
      </c>
      <c r="K877" s="1">
        <f t="shared" si="104"/>
        <v>0</v>
      </c>
    </row>
    <row r="878" spans="1:11" x14ac:dyDescent="0.3">
      <c r="A878" s="1">
        <v>62</v>
      </c>
      <c r="B878" s="1">
        <f t="shared" si="99"/>
        <v>2.5393804002589988</v>
      </c>
      <c r="C878" s="1">
        <f t="shared" si="100"/>
        <v>1.49</v>
      </c>
      <c r="D878" s="1">
        <f>B878-A812</f>
        <v>4.5917476255119096</v>
      </c>
      <c r="E878" s="1">
        <f>C878-B812</f>
        <v>1.469016393442623</v>
      </c>
      <c r="F878" s="1">
        <f t="shared" si="101"/>
        <v>23.242155420597431</v>
      </c>
      <c r="G878" s="1">
        <f>IF(F878&gt;A813, 0, 1)</f>
        <v>0</v>
      </c>
      <c r="H878" s="1">
        <f t="shared" si="102"/>
        <v>0</v>
      </c>
      <c r="I878" s="1">
        <f t="shared" si="103"/>
        <v>0</v>
      </c>
      <c r="J878" s="4" t="b">
        <f>SQRT(F878)&lt;B813</f>
        <v>0</v>
      </c>
      <c r="K878" s="1">
        <f t="shared" si="104"/>
        <v>0</v>
      </c>
    </row>
    <row r="879" spans="1:11" x14ac:dyDescent="0.3">
      <c r="A879" s="1">
        <v>63</v>
      </c>
      <c r="B879" s="1">
        <f t="shared" si="99"/>
        <v>3.0293804002589986</v>
      </c>
      <c r="C879" s="1">
        <f t="shared" si="100"/>
        <v>1.49</v>
      </c>
      <c r="D879" s="1">
        <f>B879-A812</f>
        <v>5.081747625511909</v>
      </c>
      <c r="E879" s="1">
        <f>C879-B812</f>
        <v>1.469016393442623</v>
      </c>
      <c r="F879" s="1">
        <f t="shared" si="101"/>
        <v>27.982168093599096</v>
      </c>
      <c r="G879" s="1">
        <f>IF(F879&gt;A813, 0, 1)</f>
        <v>0</v>
      </c>
      <c r="H879" s="1">
        <f t="shared" si="102"/>
        <v>0</v>
      </c>
      <c r="I879" s="1">
        <f t="shared" si="103"/>
        <v>0</v>
      </c>
      <c r="J879" s="4" t="b">
        <f>SQRT(F879)&lt;B813</f>
        <v>0</v>
      </c>
      <c r="K879" s="1">
        <f t="shared" si="104"/>
        <v>0</v>
      </c>
    </row>
    <row r="880" spans="1:11" x14ac:dyDescent="0.3">
      <c r="A880" s="1">
        <v>64</v>
      </c>
      <c r="B880" s="1">
        <f t="shared" si="99"/>
        <v>1.0449999999999999</v>
      </c>
      <c r="C880" s="1">
        <f t="shared" si="100"/>
        <v>1</v>
      </c>
      <c r="D880" s="1">
        <f>B880-A812</f>
        <v>3.0973672252529107</v>
      </c>
      <c r="E880" s="1">
        <f>C880-B812</f>
        <v>0.97901639344262292</v>
      </c>
      <c r="F880" s="1">
        <f t="shared" si="101"/>
        <v>10.552156826700317</v>
      </c>
      <c r="G880" s="1">
        <f>IF(F880&gt;A813, 0, 1)</f>
        <v>0</v>
      </c>
      <c r="H880" s="1">
        <f t="shared" si="102"/>
        <v>0</v>
      </c>
      <c r="I880" s="1">
        <f t="shared" si="103"/>
        <v>0</v>
      </c>
      <c r="J880" s="4" t="b">
        <f>SQRT(F880)&lt;B813</f>
        <v>0</v>
      </c>
      <c r="K880" s="1">
        <f t="shared" si="104"/>
        <v>0</v>
      </c>
    </row>
    <row r="881" spans="1:11" x14ac:dyDescent="0.3">
      <c r="A881" s="1">
        <v>65</v>
      </c>
      <c r="B881" s="1">
        <f t="shared" ref="B881:B944" si="105">INDEX(A$77:A$216,A881+1)</f>
        <v>1.0900000000000001</v>
      </c>
      <c r="C881" s="1">
        <f t="shared" ref="C881:C944" si="106">INDEX(B$77:B$216,A881+1)</f>
        <v>1</v>
      </c>
      <c r="D881" s="1">
        <f>B881-A812</f>
        <v>3.1423672252529107</v>
      </c>
      <c r="E881" s="1">
        <f>C881-B812</f>
        <v>0.97901639344262292</v>
      </c>
      <c r="F881" s="1">
        <f t="shared" ref="F881:F944" si="107">SUMPRODUCT(D881:E881,D881:E881)</f>
        <v>10.832944876973079</v>
      </c>
      <c r="G881" s="1">
        <f>IF(F881&gt;A813, 0, 1)</f>
        <v>0</v>
      </c>
      <c r="H881" s="1">
        <f t="shared" ref="H881:H944" si="108">G881*B881</f>
        <v>0</v>
      </c>
      <c r="I881" s="1">
        <f t="shared" ref="I881:I944" si="109">G881*C881</f>
        <v>0</v>
      </c>
      <c r="J881" s="4" t="b">
        <f>SQRT(F881)&lt;B813</f>
        <v>0</v>
      </c>
      <c r="K881" s="1">
        <f t="shared" ref="K881:K944" si="110">IF(G881=G733,0,1)</f>
        <v>0</v>
      </c>
    </row>
    <row r="882" spans="1:11" x14ac:dyDescent="0.3">
      <c r="A882" s="1">
        <v>66</v>
      </c>
      <c r="B882" s="1">
        <f t="shared" si="105"/>
        <v>1.0513716694115407</v>
      </c>
      <c r="C882" s="1">
        <f t="shared" si="106"/>
        <v>1.0449999999999999</v>
      </c>
      <c r="D882" s="1">
        <f>B882-A812</f>
        <v>3.1037388946644517</v>
      </c>
      <c r="E882" s="1">
        <f>C882-B812</f>
        <v>1.024016393442623</v>
      </c>
      <c r="F882" s="1">
        <f t="shared" si="107"/>
        <v>10.681804700292149</v>
      </c>
      <c r="G882" s="1">
        <f>IF(F882&gt;A813, 0, 1)</f>
        <v>0</v>
      </c>
      <c r="H882" s="1">
        <f t="shared" si="108"/>
        <v>0</v>
      </c>
      <c r="I882" s="1">
        <f t="shared" si="109"/>
        <v>0</v>
      </c>
      <c r="J882" s="4" t="b">
        <f>SQRT(F882)&lt;B813</f>
        <v>0</v>
      </c>
      <c r="K882" s="1">
        <f t="shared" si="110"/>
        <v>0</v>
      </c>
    </row>
    <row r="883" spans="1:11" x14ac:dyDescent="0.3">
      <c r="A883" s="1">
        <v>67</v>
      </c>
      <c r="B883" s="1">
        <f t="shared" si="105"/>
        <v>1.0963716694115406</v>
      </c>
      <c r="C883" s="1">
        <f t="shared" si="106"/>
        <v>1.0449999999999999</v>
      </c>
      <c r="D883" s="1">
        <f>B883-A812</f>
        <v>3.1487388946644517</v>
      </c>
      <c r="E883" s="1">
        <f>C883-B812</f>
        <v>1.024016393442623</v>
      </c>
      <c r="F883" s="1">
        <f t="shared" si="107"/>
        <v>10.963166200811949</v>
      </c>
      <c r="G883" s="1">
        <f>IF(F883&gt;A813, 0, 1)</f>
        <v>0</v>
      </c>
      <c r="H883" s="1">
        <f t="shared" si="108"/>
        <v>0</v>
      </c>
      <c r="I883" s="1">
        <f t="shared" si="109"/>
        <v>0</v>
      </c>
      <c r="J883" s="4" t="b">
        <f>SQRT(F883)&lt;B813</f>
        <v>0</v>
      </c>
      <c r="K883" s="1">
        <f t="shared" si="110"/>
        <v>0</v>
      </c>
    </row>
    <row r="884" spans="1:11" x14ac:dyDescent="0.3">
      <c r="A884" s="1">
        <v>68</v>
      </c>
      <c r="B884" s="1">
        <f t="shared" si="105"/>
        <v>1.1413716694115408</v>
      </c>
      <c r="C884" s="1">
        <f t="shared" si="106"/>
        <v>1.0449999999999999</v>
      </c>
      <c r="D884" s="1">
        <f>B884-A812</f>
        <v>3.1937388946644516</v>
      </c>
      <c r="E884" s="1">
        <f>C884-B812</f>
        <v>1.024016393442623</v>
      </c>
      <c r="F884" s="1">
        <f t="shared" si="107"/>
        <v>11.248577701331749</v>
      </c>
      <c r="G884" s="1">
        <f>IF(F884&gt;A813, 0, 1)</f>
        <v>0</v>
      </c>
      <c r="H884" s="1">
        <f t="shared" si="108"/>
        <v>0</v>
      </c>
      <c r="I884" s="1">
        <f t="shared" si="109"/>
        <v>0</v>
      </c>
      <c r="J884" s="4" t="b">
        <f>SQRT(F884)&lt;B813</f>
        <v>0</v>
      </c>
      <c r="K884" s="1">
        <f t="shared" si="110"/>
        <v>0</v>
      </c>
    </row>
    <row r="885" spans="1:11" x14ac:dyDescent="0.3">
      <c r="A885" s="1">
        <v>69</v>
      </c>
      <c r="B885" s="1">
        <f t="shared" si="105"/>
        <v>1.1863716694115407</v>
      </c>
      <c r="C885" s="1">
        <f t="shared" si="106"/>
        <v>1.0449999999999999</v>
      </c>
      <c r="D885" s="1">
        <f>B885-A812</f>
        <v>3.2387388946644515</v>
      </c>
      <c r="E885" s="1">
        <f>C885-B812</f>
        <v>1.024016393442623</v>
      </c>
      <c r="F885" s="1">
        <f t="shared" si="107"/>
        <v>11.53803920185155</v>
      </c>
      <c r="G885" s="1">
        <f>IF(F885&gt;A813, 0, 1)</f>
        <v>0</v>
      </c>
      <c r="H885" s="1">
        <f t="shared" si="108"/>
        <v>0</v>
      </c>
      <c r="I885" s="1">
        <f t="shared" si="109"/>
        <v>0</v>
      </c>
      <c r="J885" s="4" t="b">
        <f>SQRT(F885)&lt;B813</f>
        <v>0</v>
      </c>
      <c r="K885" s="1">
        <f t="shared" si="110"/>
        <v>0</v>
      </c>
    </row>
    <row r="886" spans="1:11" x14ac:dyDescent="0.3">
      <c r="A886" s="3">
        <v>70</v>
      </c>
      <c r="B886" s="3">
        <f t="shared" si="105"/>
        <v>-2</v>
      </c>
      <c r="C886" s="3">
        <f t="shared" si="106"/>
        <v>0</v>
      </c>
      <c r="D886" s="3">
        <f>B886-A812</f>
        <v>5.2367225252910821E-2</v>
      </c>
      <c r="E886" s="3">
        <f>C886-B812</f>
        <v>-2.0983606557377046E-2</v>
      </c>
      <c r="F886" s="3">
        <f t="shared" si="107"/>
        <v>3.1826380248438976E-3</v>
      </c>
      <c r="G886" s="3">
        <f>IF(F886&gt;A813, 0, 1)</f>
        <v>1</v>
      </c>
      <c r="H886" s="3">
        <f t="shared" si="108"/>
        <v>-2</v>
      </c>
      <c r="I886" s="3">
        <f t="shared" si="109"/>
        <v>0</v>
      </c>
      <c r="J886" s="3" t="b">
        <f>SQRT(F886)&lt;B813</f>
        <v>1</v>
      </c>
      <c r="K886" s="3">
        <f t="shared" si="110"/>
        <v>0</v>
      </c>
    </row>
    <row r="887" spans="1:11" x14ac:dyDescent="0.3">
      <c r="A887" s="3">
        <v>71</v>
      </c>
      <c r="B887" s="3">
        <f t="shared" si="105"/>
        <v>-1.9828171817154094</v>
      </c>
      <c r="C887" s="3">
        <f t="shared" si="106"/>
        <v>-0.01</v>
      </c>
      <c r="D887" s="3">
        <f>B887-A812</f>
        <v>6.9550043537501383E-2</v>
      </c>
      <c r="E887" s="3">
        <f>C887-B812</f>
        <v>-3.0983606557377044E-2</v>
      </c>
      <c r="F887" s="3">
        <f t="shared" si="107"/>
        <v>5.7971924313706758E-3</v>
      </c>
      <c r="G887" s="3">
        <f>IF(F887&gt;A813, 0, 1)</f>
        <v>1</v>
      </c>
      <c r="H887" s="3">
        <f t="shared" si="108"/>
        <v>-1.9828171817154094</v>
      </c>
      <c r="I887" s="3">
        <f t="shared" si="109"/>
        <v>-0.01</v>
      </c>
      <c r="J887" s="3" t="b">
        <f>SQRT(F887)&lt;B813</f>
        <v>1</v>
      </c>
      <c r="K887" s="3">
        <f t="shared" si="110"/>
        <v>0</v>
      </c>
    </row>
    <row r="888" spans="1:11" x14ac:dyDescent="0.3">
      <c r="A888" s="3">
        <v>72</v>
      </c>
      <c r="B888" s="3">
        <f t="shared" si="105"/>
        <v>-1.9728171817154097</v>
      </c>
      <c r="C888" s="3">
        <f t="shared" si="106"/>
        <v>-0.01</v>
      </c>
      <c r="D888" s="3">
        <f>B888-A812</f>
        <v>7.9550043537501169E-2</v>
      </c>
      <c r="E888" s="3">
        <f>C888-B812</f>
        <v>-3.0983606557377044E-2</v>
      </c>
      <c r="F888" s="3">
        <f t="shared" si="107"/>
        <v>7.2881933021206697E-3</v>
      </c>
      <c r="G888" s="3">
        <f>IF(F888&gt;A813, 0, 1)</f>
        <v>1</v>
      </c>
      <c r="H888" s="3">
        <f t="shared" si="108"/>
        <v>-1.9728171817154097</v>
      </c>
      <c r="I888" s="3">
        <f t="shared" si="109"/>
        <v>-0.01</v>
      </c>
      <c r="J888" s="3" t="b">
        <f>SQRT(F888)&lt;B813</f>
        <v>1</v>
      </c>
      <c r="K888" s="3">
        <f t="shared" si="110"/>
        <v>0</v>
      </c>
    </row>
    <row r="889" spans="1:11" x14ac:dyDescent="0.3">
      <c r="A889" s="3">
        <v>73</v>
      </c>
      <c r="B889" s="3">
        <f t="shared" si="105"/>
        <v>-1.9628171817154096</v>
      </c>
      <c r="C889" s="3">
        <f t="shared" si="106"/>
        <v>-0.01</v>
      </c>
      <c r="D889" s="3">
        <f>B889-A812</f>
        <v>8.9550043537501178E-2</v>
      </c>
      <c r="E889" s="3">
        <f>C889-B812</f>
        <v>-3.0983606557377044E-2</v>
      </c>
      <c r="F889" s="3">
        <f t="shared" si="107"/>
        <v>8.9791941728706928E-3</v>
      </c>
      <c r="G889" s="3">
        <f>IF(F889&gt;A813, 0, 1)</f>
        <v>1</v>
      </c>
      <c r="H889" s="3">
        <f t="shared" si="108"/>
        <v>-1.9628171817154096</v>
      </c>
      <c r="I889" s="3">
        <f t="shared" si="109"/>
        <v>-0.01</v>
      </c>
      <c r="J889" s="3" t="b">
        <f>SQRT(F889)&lt;B813</f>
        <v>1</v>
      </c>
      <c r="K889" s="3">
        <f t="shared" si="110"/>
        <v>0</v>
      </c>
    </row>
    <row r="890" spans="1:11" x14ac:dyDescent="0.3">
      <c r="A890" s="3">
        <v>74</v>
      </c>
      <c r="B890" s="3">
        <f t="shared" si="105"/>
        <v>-2.0099999999999998</v>
      </c>
      <c r="C890" s="3">
        <f t="shared" si="106"/>
        <v>0</v>
      </c>
      <c r="D890" s="3">
        <f>B890-A812</f>
        <v>4.2367225252911034E-2</v>
      </c>
      <c r="E890" s="3">
        <f>C890-B812</f>
        <v>-2.0983606557377046E-2</v>
      </c>
      <c r="F890" s="3">
        <f t="shared" si="107"/>
        <v>2.2352935197856995E-3</v>
      </c>
      <c r="G890" s="3">
        <f>IF(F890&gt;A813, 0, 1)</f>
        <v>1</v>
      </c>
      <c r="H890" s="3">
        <f t="shared" si="108"/>
        <v>-2.0099999999999998</v>
      </c>
      <c r="I890" s="3">
        <f t="shared" si="109"/>
        <v>0</v>
      </c>
      <c r="J890" s="3" t="b">
        <f>SQRT(F890)&lt;B813</f>
        <v>1</v>
      </c>
      <c r="K890" s="3">
        <f t="shared" si="110"/>
        <v>0</v>
      </c>
    </row>
    <row r="891" spans="1:11" x14ac:dyDescent="0.3">
      <c r="A891" s="3">
        <v>75</v>
      </c>
      <c r="B891" s="3">
        <f t="shared" si="105"/>
        <v>-2</v>
      </c>
      <c r="C891" s="3">
        <f t="shared" si="106"/>
        <v>0</v>
      </c>
      <c r="D891" s="3">
        <f>B891-A812</f>
        <v>5.2367225252910821E-2</v>
      </c>
      <c r="E891" s="3">
        <f>C891-B812</f>
        <v>-2.0983606557377046E-2</v>
      </c>
      <c r="F891" s="3">
        <f t="shared" si="107"/>
        <v>3.1826380248438976E-3</v>
      </c>
      <c r="G891" s="3">
        <f>IF(F891&gt;A813, 0, 1)</f>
        <v>1</v>
      </c>
      <c r="H891" s="3">
        <f t="shared" si="108"/>
        <v>-2</v>
      </c>
      <c r="I891" s="3">
        <f t="shared" si="109"/>
        <v>0</v>
      </c>
      <c r="J891" s="3" t="b">
        <f>SQRT(F891)&lt;B813</f>
        <v>1</v>
      </c>
      <c r="K891" s="3">
        <f t="shared" si="110"/>
        <v>0</v>
      </c>
    </row>
    <row r="892" spans="1:11" x14ac:dyDescent="0.3">
      <c r="A892" s="3">
        <v>76</v>
      </c>
      <c r="B892" s="3">
        <f t="shared" si="105"/>
        <v>-1.99</v>
      </c>
      <c r="C892" s="3">
        <f t="shared" si="106"/>
        <v>0</v>
      </c>
      <c r="D892" s="3">
        <f>B892-A812</f>
        <v>6.236722525291083E-2</v>
      </c>
      <c r="E892" s="3">
        <f>C892-B812</f>
        <v>-2.0983606557377046E-2</v>
      </c>
      <c r="F892" s="3">
        <f t="shared" si="107"/>
        <v>4.3299825299021157E-3</v>
      </c>
      <c r="G892" s="3">
        <f>IF(F892&gt;A813, 0, 1)</f>
        <v>1</v>
      </c>
      <c r="H892" s="3">
        <f t="shared" si="108"/>
        <v>-1.99</v>
      </c>
      <c r="I892" s="3">
        <f t="shared" si="109"/>
        <v>0</v>
      </c>
      <c r="J892" s="3" t="b">
        <f>SQRT(F892)&lt;B813</f>
        <v>1</v>
      </c>
      <c r="K892" s="3">
        <f t="shared" si="110"/>
        <v>0</v>
      </c>
    </row>
    <row r="893" spans="1:11" x14ac:dyDescent="0.3">
      <c r="A893" s="3">
        <v>77</v>
      </c>
      <c r="B893" s="3">
        <f t="shared" si="105"/>
        <v>-2.0371828182845904</v>
      </c>
      <c r="C893" s="3">
        <f t="shared" si="106"/>
        <v>0.01</v>
      </c>
      <c r="D893" s="3">
        <f>B893-A812</f>
        <v>1.5184406968320463E-2</v>
      </c>
      <c r="E893" s="3">
        <f>C893-B812</f>
        <v>-1.0983606557377045E-2</v>
      </c>
      <c r="F893" s="3">
        <f t="shared" si="107"/>
        <v>3.5120582798683507E-4</v>
      </c>
      <c r="G893" s="3">
        <f>IF(F893&gt;A813, 0, 1)</f>
        <v>1</v>
      </c>
      <c r="H893" s="3">
        <f t="shared" si="108"/>
        <v>-2.0371828182845904</v>
      </c>
      <c r="I893" s="3">
        <f t="shared" si="109"/>
        <v>0.01</v>
      </c>
      <c r="J893" s="3" t="b">
        <f>SQRT(F893)&lt;B813</f>
        <v>1</v>
      </c>
      <c r="K893" s="3">
        <f t="shared" si="110"/>
        <v>0</v>
      </c>
    </row>
    <row r="894" spans="1:11" x14ac:dyDescent="0.3">
      <c r="A894" s="3">
        <v>78</v>
      </c>
      <c r="B894" s="3">
        <f t="shared" si="105"/>
        <v>-2.0271828182845906</v>
      </c>
      <c r="C894" s="3">
        <f t="shared" si="106"/>
        <v>0.01</v>
      </c>
      <c r="D894" s="3">
        <f>B894-A812</f>
        <v>2.518440696832025E-2</v>
      </c>
      <c r="E894" s="3">
        <f>C894-B812</f>
        <v>-1.0983606557377045E-2</v>
      </c>
      <c r="F894" s="3">
        <f t="shared" si="107"/>
        <v>7.5489396735323362E-4</v>
      </c>
      <c r="G894" s="3">
        <f>IF(F894&gt;A813, 0, 1)</f>
        <v>1</v>
      </c>
      <c r="H894" s="3">
        <f t="shared" si="108"/>
        <v>-2.0271828182845906</v>
      </c>
      <c r="I894" s="3">
        <f t="shared" si="109"/>
        <v>0.01</v>
      </c>
      <c r="J894" s="3" t="b">
        <f>SQRT(F894)&lt;B813</f>
        <v>1</v>
      </c>
      <c r="K894" s="3">
        <f t="shared" si="110"/>
        <v>0</v>
      </c>
    </row>
    <row r="895" spans="1:11" x14ac:dyDescent="0.3">
      <c r="A895" s="3">
        <v>79</v>
      </c>
      <c r="B895" s="3">
        <f t="shared" si="105"/>
        <v>-2.0171828182845903</v>
      </c>
      <c r="C895" s="3">
        <f t="shared" si="106"/>
        <v>0.01</v>
      </c>
      <c r="D895" s="3">
        <f>B895-A812</f>
        <v>3.5184406968320481E-2</v>
      </c>
      <c r="E895" s="3">
        <f>C895-B812</f>
        <v>-1.0983606557377045E-2</v>
      </c>
      <c r="F895" s="3">
        <f t="shared" si="107"/>
        <v>1.3585821067196549E-3</v>
      </c>
      <c r="G895" s="3">
        <f>IF(F895&gt;A813, 0, 1)</f>
        <v>1</v>
      </c>
      <c r="H895" s="3">
        <f t="shared" si="108"/>
        <v>-2.0171828182845903</v>
      </c>
      <c r="I895" s="3">
        <f t="shared" si="109"/>
        <v>0.01</v>
      </c>
      <c r="J895" s="3" t="b">
        <f>SQRT(F895)&lt;B813</f>
        <v>1</v>
      </c>
      <c r="K895" s="3">
        <f t="shared" si="110"/>
        <v>0</v>
      </c>
    </row>
    <row r="896" spans="1:11" x14ac:dyDescent="0.3">
      <c r="A896" s="1">
        <v>80</v>
      </c>
      <c r="B896" s="1">
        <f t="shared" si="105"/>
        <v>-1.9312687268616382</v>
      </c>
      <c r="C896" s="1">
        <f t="shared" si="106"/>
        <v>-0.04</v>
      </c>
      <c r="D896" s="1">
        <f>B896-A812</f>
        <v>0.12109849839127262</v>
      </c>
      <c r="E896" s="1">
        <f>C896-B812</f>
        <v>-6.0983606557377043E-2</v>
      </c>
      <c r="F896" s="1">
        <f t="shared" si="107"/>
        <v>1.838384658136602E-2</v>
      </c>
      <c r="G896" s="1">
        <f>IF(F896&gt;A813, 0, 1)</f>
        <v>1</v>
      </c>
      <c r="H896" s="1">
        <f t="shared" si="108"/>
        <v>-1.9312687268616382</v>
      </c>
      <c r="I896" s="1">
        <f t="shared" si="109"/>
        <v>-0.04</v>
      </c>
      <c r="J896" s="4" t="b">
        <f>SQRT(F896)&lt;B813</f>
        <v>0</v>
      </c>
      <c r="K896" s="1">
        <f t="shared" si="110"/>
        <v>0</v>
      </c>
    </row>
    <row r="897" spans="1:11" x14ac:dyDescent="0.3">
      <c r="A897" s="1">
        <v>81</v>
      </c>
      <c r="B897" s="1">
        <f t="shared" si="105"/>
        <v>-1.8912687268616382</v>
      </c>
      <c r="C897" s="1">
        <f t="shared" si="106"/>
        <v>-0.04</v>
      </c>
      <c r="D897" s="1">
        <f>B897-A812</f>
        <v>0.16109849839127266</v>
      </c>
      <c r="E897" s="1">
        <f>C897-B812</f>
        <v>-6.0983606557377043E-2</v>
      </c>
      <c r="F897" s="1">
        <f t="shared" si="107"/>
        <v>2.967172645266784E-2</v>
      </c>
      <c r="G897" s="1">
        <f>IF(F897&gt;A813, 0, 1)</f>
        <v>1</v>
      </c>
      <c r="H897" s="1">
        <f t="shared" si="108"/>
        <v>-1.8912687268616382</v>
      </c>
      <c r="I897" s="1">
        <f t="shared" si="109"/>
        <v>-0.04</v>
      </c>
      <c r="J897" s="4" t="b">
        <f>SQRT(F897)&lt;B813</f>
        <v>0</v>
      </c>
      <c r="K897" s="1">
        <f t="shared" si="110"/>
        <v>0</v>
      </c>
    </row>
    <row r="898" spans="1:11" x14ac:dyDescent="0.3">
      <c r="A898" s="1">
        <v>82</v>
      </c>
      <c r="B898" s="1">
        <f t="shared" si="105"/>
        <v>-1.8512687268616381</v>
      </c>
      <c r="C898" s="1">
        <f t="shared" si="106"/>
        <v>-0.04</v>
      </c>
      <c r="D898" s="1">
        <f>B898-A812</f>
        <v>0.2010984983912727</v>
      </c>
      <c r="E898" s="1">
        <f>C898-B812</f>
        <v>-6.0983606557377043E-2</v>
      </c>
      <c r="F898" s="1">
        <f t="shared" si="107"/>
        <v>4.4159606323969661E-2</v>
      </c>
      <c r="G898" s="1">
        <f>IF(F898&gt;A813, 0, 1)</f>
        <v>1</v>
      </c>
      <c r="H898" s="1">
        <f t="shared" si="108"/>
        <v>-1.8512687268616381</v>
      </c>
      <c r="I898" s="1">
        <f t="shared" si="109"/>
        <v>-0.04</v>
      </c>
      <c r="J898" s="4" t="b">
        <f>SQRT(F898)&lt;B813</f>
        <v>0</v>
      </c>
      <c r="K898" s="1">
        <f t="shared" si="110"/>
        <v>0</v>
      </c>
    </row>
    <row r="899" spans="1:11" x14ac:dyDescent="0.3">
      <c r="A899" s="3">
        <v>83</v>
      </c>
      <c r="B899" s="3">
        <f t="shared" si="105"/>
        <v>-2.04</v>
      </c>
      <c r="C899" s="3">
        <f t="shared" si="106"/>
        <v>0</v>
      </c>
      <c r="D899" s="3">
        <f>B899-A812</f>
        <v>1.2367225252910785E-2</v>
      </c>
      <c r="E899" s="3">
        <f>C899-B812</f>
        <v>-2.0983606557377046E-2</v>
      </c>
      <c r="F899" s="3">
        <f t="shared" si="107"/>
        <v>5.9326000461103114E-4</v>
      </c>
      <c r="G899" s="3">
        <f>IF(F899&gt;A813, 0, 1)</f>
        <v>1</v>
      </c>
      <c r="H899" s="3">
        <f t="shared" si="108"/>
        <v>-2.04</v>
      </c>
      <c r="I899" s="3">
        <f t="shared" si="109"/>
        <v>0</v>
      </c>
      <c r="J899" s="3" t="b">
        <f>SQRT(F899)&lt;B813</f>
        <v>1</v>
      </c>
      <c r="K899" s="3">
        <f t="shared" si="110"/>
        <v>0</v>
      </c>
    </row>
    <row r="900" spans="1:11" x14ac:dyDescent="0.3">
      <c r="A900" s="3">
        <v>84</v>
      </c>
      <c r="B900" s="3">
        <f t="shared" si="105"/>
        <v>-2</v>
      </c>
      <c r="C900" s="3">
        <f t="shared" si="106"/>
        <v>0</v>
      </c>
      <c r="D900" s="3">
        <f>B900-A812</f>
        <v>5.2367225252910821E-2</v>
      </c>
      <c r="E900" s="3">
        <f>C900-B812</f>
        <v>-2.0983606557377046E-2</v>
      </c>
      <c r="F900" s="3">
        <f t="shared" si="107"/>
        <v>3.1826380248438976E-3</v>
      </c>
      <c r="G900" s="3">
        <f>IF(F900&gt;A813, 0, 1)</f>
        <v>1</v>
      </c>
      <c r="H900" s="3">
        <f t="shared" si="108"/>
        <v>-2</v>
      </c>
      <c r="I900" s="3">
        <f t="shared" si="109"/>
        <v>0</v>
      </c>
      <c r="J900" s="3" t="b">
        <f>SQRT(F900)&lt;B813</f>
        <v>1</v>
      </c>
      <c r="K900" s="3">
        <f t="shared" si="110"/>
        <v>0</v>
      </c>
    </row>
    <row r="901" spans="1:11" x14ac:dyDescent="0.3">
      <c r="A901" s="3">
        <v>85</v>
      </c>
      <c r="B901" s="3">
        <f t="shared" si="105"/>
        <v>-1.96</v>
      </c>
      <c r="C901" s="3">
        <f t="shared" si="106"/>
        <v>0</v>
      </c>
      <c r="D901" s="3">
        <f>B901-A812</f>
        <v>9.2367225252910856E-2</v>
      </c>
      <c r="E901" s="3">
        <f>C901-B812</f>
        <v>-2.0983606557377046E-2</v>
      </c>
      <c r="F901" s="3">
        <f t="shared" si="107"/>
        <v>8.9720160450767698E-3</v>
      </c>
      <c r="G901" s="3">
        <f>IF(F901&gt;A813, 0, 1)</f>
        <v>1</v>
      </c>
      <c r="H901" s="3">
        <f t="shared" si="108"/>
        <v>-1.96</v>
      </c>
      <c r="I901" s="3">
        <f t="shared" si="109"/>
        <v>0</v>
      </c>
      <c r="J901" s="3" t="b">
        <f>SQRT(F901)&lt;B813</f>
        <v>1</v>
      </c>
      <c r="K901" s="3">
        <f t="shared" si="110"/>
        <v>0</v>
      </c>
    </row>
    <row r="902" spans="1:11" x14ac:dyDescent="0.3">
      <c r="A902" s="3">
        <v>86</v>
      </c>
      <c r="B902" s="3">
        <f t="shared" si="105"/>
        <v>-2.1487312731383619</v>
      </c>
      <c r="C902" s="3">
        <f t="shared" si="106"/>
        <v>0.04</v>
      </c>
      <c r="D902" s="3">
        <f>B902-A812</f>
        <v>-9.6364047885451054E-2</v>
      </c>
      <c r="E902" s="3">
        <f>C902-B812</f>
        <v>1.9016393442622955E-2</v>
      </c>
      <c r="F902" s="3">
        <f t="shared" si="107"/>
        <v>9.6476529444341382E-3</v>
      </c>
      <c r="G902" s="3">
        <f>IF(F902&gt;A813, 0, 1)</f>
        <v>1</v>
      </c>
      <c r="H902" s="3">
        <f t="shared" si="108"/>
        <v>-2.1487312731383619</v>
      </c>
      <c r="I902" s="3">
        <f t="shared" si="109"/>
        <v>0.04</v>
      </c>
      <c r="J902" s="3" t="b">
        <f>SQRT(F902)&lt;B813</f>
        <v>1</v>
      </c>
      <c r="K902" s="3">
        <f t="shared" si="110"/>
        <v>0</v>
      </c>
    </row>
    <row r="903" spans="1:11" x14ac:dyDescent="0.3">
      <c r="A903" s="3">
        <v>87</v>
      </c>
      <c r="B903" s="3">
        <f t="shared" si="105"/>
        <v>-2.1087312731383618</v>
      </c>
      <c r="C903" s="3">
        <f t="shared" si="106"/>
        <v>0.04</v>
      </c>
      <c r="D903" s="3">
        <f>B903-A812</f>
        <v>-5.6364047885451019E-2</v>
      </c>
      <c r="E903" s="3">
        <f>C903-B812</f>
        <v>1.9016393442622955E-2</v>
      </c>
      <c r="F903" s="3">
        <f t="shared" si="107"/>
        <v>3.5385291135980488E-3</v>
      </c>
      <c r="G903" s="3">
        <f>IF(F903&gt;A813, 0, 1)</f>
        <v>1</v>
      </c>
      <c r="H903" s="3">
        <f t="shared" si="108"/>
        <v>-2.1087312731383618</v>
      </c>
      <c r="I903" s="3">
        <f t="shared" si="109"/>
        <v>0.04</v>
      </c>
      <c r="J903" s="3" t="b">
        <f>SQRT(F903)&lt;B813</f>
        <v>1</v>
      </c>
      <c r="K903" s="3">
        <f t="shared" si="110"/>
        <v>0</v>
      </c>
    </row>
    <row r="904" spans="1:11" x14ac:dyDescent="0.3">
      <c r="A904" s="3">
        <v>88</v>
      </c>
      <c r="B904" s="3">
        <f t="shared" si="105"/>
        <v>-2.0687312731383618</v>
      </c>
      <c r="C904" s="3">
        <f t="shared" si="106"/>
        <v>0.04</v>
      </c>
      <c r="D904" s="3">
        <f>B904-A812</f>
        <v>-1.6364047885450983E-2</v>
      </c>
      <c r="E904" s="3">
        <f>C904-B812</f>
        <v>1.9016393442622955E-2</v>
      </c>
      <c r="F904" s="3">
        <f t="shared" si="107"/>
        <v>6.2940528276196617E-4</v>
      </c>
      <c r="G904" s="3">
        <f>IF(F904&gt;A813, 0, 1)</f>
        <v>1</v>
      </c>
      <c r="H904" s="3">
        <f t="shared" si="108"/>
        <v>-2.0687312731383618</v>
      </c>
      <c r="I904" s="3">
        <f t="shared" si="109"/>
        <v>0.04</v>
      </c>
      <c r="J904" s="3" t="b">
        <f>SQRT(F904)&lt;B813</f>
        <v>1</v>
      </c>
      <c r="K904" s="3">
        <f t="shared" si="110"/>
        <v>0</v>
      </c>
    </row>
    <row r="905" spans="1:11" x14ac:dyDescent="0.3">
      <c r="A905" s="1">
        <v>89</v>
      </c>
      <c r="B905" s="1">
        <f t="shared" si="105"/>
        <v>-1.8453546354386858</v>
      </c>
      <c r="C905" s="1">
        <f t="shared" si="106"/>
        <v>-0.09</v>
      </c>
      <c r="D905" s="1">
        <f>B905-A812</f>
        <v>0.20701258981422499</v>
      </c>
      <c r="E905" s="1">
        <f>C905-B812</f>
        <v>-0.11098360655737705</v>
      </c>
      <c r="F905" s="1">
        <f t="shared" si="107"/>
        <v>5.5171573266075233E-2</v>
      </c>
      <c r="G905" s="1">
        <f>IF(F905&gt;A813, 0, 1)</f>
        <v>1</v>
      </c>
      <c r="H905" s="1">
        <f t="shared" si="108"/>
        <v>-1.8453546354386858</v>
      </c>
      <c r="I905" s="1">
        <f t="shared" si="109"/>
        <v>-0.09</v>
      </c>
      <c r="J905" s="4" t="b">
        <f>SQRT(F905)&lt;B813</f>
        <v>0</v>
      </c>
      <c r="K905" s="1">
        <f t="shared" si="110"/>
        <v>0</v>
      </c>
    </row>
    <row r="906" spans="1:11" x14ac:dyDescent="0.3">
      <c r="A906" s="1">
        <v>90</v>
      </c>
      <c r="B906" s="1">
        <f t="shared" si="105"/>
        <v>-1.755354635438686</v>
      </c>
      <c r="C906" s="1">
        <f t="shared" si="106"/>
        <v>-0.09</v>
      </c>
      <c r="D906" s="1">
        <f>B906-A812</f>
        <v>0.29701258981422485</v>
      </c>
      <c r="E906" s="1">
        <f>C906-B812</f>
        <v>-0.11098360655737705</v>
      </c>
      <c r="F906" s="1">
        <f t="shared" si="107"/>
        <v>0.10053383943263565</v>
      </c>
      <c r="G906" s="1">
        <f>IF(F906&gt;A813, 0, 1)</f>
        <v>1</v>
      </c>
      <c r="H906" s="1">
        <f t="shared" si="108"/>
        <v>-1.755354635438686</v>
      </c>
      <c r="I906" s="1">
        <f t="shared" si="109"/>
        <v>-0.09</v>
      </c>
      <c r="J906" s="4" t="b">
        <f>SQRT(F906)&lt;B813</f>
        <v>0</v>
      </c>
      <c r="K906" s="1">
        <f t="shared" si="110"/>
        <v>0</v>
      </c>
    </row>
    <row r="907" spans="1:11" x14ac:dyDescent="0.3">
      <c r="A907" s="1">
        <v>91</v>
      </c>
      <c r="B907" s="1">
        <f t="shared" si="105"/>
        <v>-1.6653546354386859</v>
      </c>
      <c r="C907" s="1">
        <f t="shared" si="106"/>
        <v>-0.09</v>
      </c>
      <c r="D907" s="1">
        <f>B907-A812</f>
        <v>0.38701258981422493</v>
      </c>
      <c r="E907" s="1">
        <f>C907-B812</f>
        <v>-0.11098360655737705</v>
      </c>
      <c r="F907" s="1">
        <f t="shared" si="107"/>
        <v>0.16209610559919618</v>
      </c>
      <c r="G907" s="1">
        <f>IF(F907&gt;A813, 0, 1)</f>
        <v>1</v>
      </c>
      <c r="H907" s="1">
        <f t="shared" si="108"/>
        <v>-1.6653546354386859</v>
      </c>
      <c r="I907" s="1">
        <f t="shared" si="109"/>
        <v>-0.09</v>
      </c>
      <c r="J907" s="4" t="b">
        <f>SQRT(F907)&lt;B813</f>
        <v>0</v>
      </c>
      <c r="K907" s="1">
        <f t="shared" si="110"/>
        <v>0</v>
      </c>
    </row>
    <row r="908" spans="1:11" x14ac:dyDescent="0.3">
      <c r="A908" s="3">
        <v>92</v>
      </c>
      <c r="B908" s="3">
        <f t="shared" si="105"/>
        <v>-2.09</v>
      </c>
      <c r="C908" s="3">
        <f t="shared" si="106"/>
        <v>0</v>
      </c>
      <c r="D908" s="3">
        <f>B908-A812</f>
        <v>-3.7632774747089037E-2</v>
      </c>
      <c r="E908" s="3">
        <f>C908-B812</f>
        <v>-2.0983606557377046E-2</v>
      </c>
      <c r="F908" s="3">
        <f t="shared" si="107"/>
        <v>1.8565374793199393E-3</v>
      </c>
      <c r="G908" s="3">
        <f>IF(F908&gt;A813, 0, 1)</f>
        <v>1</v>
      </c>
      <c r="H908" s="3">
        <f t="shared" si="108"/>
        <v>-2.09</v>
      </c>
      <c r="I908" s="3">
        <f t="shared" si="109"/>
        <v>0</v>
      </c>
      <c r="J908" s="3" t="b">
        <f>SQRT(F908)&lt;B813</f>
        <v>1</v>
      </c>
      <c r="K908" s="3">
        <f t="shared" si="110"/>
        <v>0</v>
      </c>
    </row>
    <row r="909" spans="1:11" x14ac:dyDescent="0.3">
      <c r="A909" s="3">
        <v>93</v>
      </c>
      <c r="B909" s="3">
        <f t="shared" si="105"/>
        <v>-2</v>
      </c>
      <c r="C909" s="3">
        <f t="shared" si="106"/>
        <v>0</v>
      </c>
      <c r="D909" s="3">
        <f>B909-A812</f>
        <v>5.2367225252910821E-2</v>
      </c>
      <c r="E909" s="3">
        <f>C909-B812</f>
        <v>-2.0983606557377046E-2</v>
      </c>
      <c r="F909" s="3">
        <f t="shared" si="107"/>
        <v>3.1826380248438976E-3</v>
      </c>
      <c r="G909" s="3">
        <f>IF(F909&gt;A813, 0, 1)</f>
        <v>1</v>
      </c>
      <c r="H909" s="3">
        <f t="shared" si="108"/>
        <v>-2</v>
      </c>
      <c r="I909" s="3">
        <f t="shared" si="109"/>
        <v>0</v>
      </c>
      <c r="J909" s="3" t="b">
        <f>SQRT(F909)&lt;B813</f>
        <v>1</v>
      </c>
      <c r="K909" s="3">
        <f t="shared" si="110"/>
        <v>0</v>
      </c>
    </row>
    <row r="910" spans="1:11" x14ac:dyDescent="0.3">
      <c r="A910" s="1">
        <v>94</v>
      </c>
      <c r="B910" s="1">
        <f t="shared" si="105"/>
        <v>-1.91</v>
      </c>
      <c r="C910" s="1">
        <f t="shared" si="106"/>
        <v>0</v>
      </c>
      <c r="D910" s="1">
        <f>B910-A812</f>
        <v>0.1423672252529109</v>
      </c>
      <c r="E910" s="1">
        <f>C910-B812</f>
        <v>-2.0983606557377046E-2</v>
      </c>
      <c r="F910" s="1">
        <f t="shared" si="107"/>
        <v>2.0708738570367868E-2</v>
      </c>
      <c r="G910" s="1">
        <f>IF(F910&gt;A813, 0, 1)</f>
        <v>1</v>
      </c>
      <c r="H910" s="1">
        <f t="shared" si="108"/>
        <v>-1.91</v>
      </c>
      <c r="I910" s="1">
        <f t="shared" si="109"/>
        <v>0</v>
      </c>
      <c r="J910" s="4" t="b">
        <f>SQRT(F910)&lt;B813</f>
        <v>0</v>
      </c>
      <c r="K910" s="1">
        <f t="shared" si="110"/>
        <v>0</v>
      </c>
    </row>
    <row r="911" spans="1:11" x14ac:dyDescent="0.3">
      <c r="A911" s="1">
        <v>95</v>
      </c>
      <c r="B911" s="1">
        <f t="shared" si="105"/>
        <v>-2.3346453645613141</v>
      </c>
      <c r="C911" s="1">
        <f t="shared" si="106"/>
        <v>0.09</v>
      </c>
      <c r="D911" s="1">
        <f>B911-A812</f>
        <v>-0.28227813930840329</v>
      </c>
      <c r="E911" s="1">
        <f>C911-B812</f>
        <v>6.9016393442622948E-2</v>
      </c>
      <c r="F911" s="1">
        <f t="shared" si="107"/>
        <v>8.444421049524127E-2</v>
      </c>
      <c r="G911" s="1">
        <f>IF(F911&gt;A813, 0, 1)</f>
        <v>1</v>
      </c>
      <c r="H911" s="1">
        <f t="shared" si="108"/>
        <v>-2.3346453645613141</v>
      </c>
      <c r="I911" s="1">
        <f t="shared" si="109"/>
        <v>0.09</v>
      </c>
      <c r="J911" s="4" t="b">
        <f>SQRT(F911)&lt;B813</f>
        <v>0</v>
      </c>
      <c r="K911" s="1">
        <f t="shared" si="110"/>
        <v>0</v>
      </c>
    </row>
    <row r="912" spans="1:11" x14ac:dyDescent="0.3">
      <c r="A912" s="1">
        <v>96</v>
      </c>
      <c r="B912" s="1">
        <f t="shared" si="105"/>
        <v>-2.2446453645613142</v>
      </c>
      <c r="C912" s="1">
        <f t="shared" si="106"/>
        <v>0.09</v>
      </c>
      <c r="D912" s="1">
        <f>B912-A812</f>
        <v>-0.19227813930840343</v>
      </c>
      <c r="E912" s="1">
        <f>C912-B812</f>
        <v>6.9016393442622948E-2</v>
      </c>
      <c r="F912" s="1">
        <f t="shared" si="107"/>
        <v>4.1734145419728724E-2</v>
      </c>
      <c r="G912" s="1">
        <f>IF(F912&gt;A813, 0, 1)</f>
        <v>1</v>
      </c>
      <c r="H912" s="1">
        <f t="shared" si="108"/>
        <v>-2.2446453645613142</v>
      </c>
      <c r="I912" s="1">
        <f t="shared" si="109"/>
        <v>0.09</v>
      </c>
      <c r="J912" s="4" t="b">
        <f>SQRT(F912)&lt;B813</f>
        <v>0</v>
      </c>
      <c r="K912" s="1">
        <f t="shared" si="110"/>
        <v>0</v>
      </c>
    </row>
    <row r="913" spans="1:11" x14ac:dyDescent="0.3">
      <c r="A913" s="1">
        <v>97</v>
      </c>
      <c r="B913" s="1">
        <f t="shared" si="105"/>
        <v>-2.1546453645613139</v>
      </c>
      <c r="C913" s="1">
        <f t="shared" si="106"/>
        <v>0.09</v>
      </c>
      <c r="D913" s="1">
        <f>B913-A812</f>
        <v>-0.10227813930840313</v>
      </c>
      <c r="E913" s="1">
        <f>C913-B812</f>
        <v>6.9016393442622948E-2</v>
      </c>
      <c r="F913" s="1">
        <f t="shared" si="107"/>
        <v>1.5224080344216046E-2</v>
      </c>
      <c r="G913" s="1">
        <f>IF(F913&gt;A813, 0, 1)</f>
        <v>1</v>
      </c>
      <c r="H913" s="1">
        <f t="shared" si="108"/>
        <v>-2.1546453645613139</v>
      </c>
      <c r="I913" s="1">
        <f t="shared" si="109"/>
        <v>0.09</v>
      </c>
      <c r="J913" s="4" t="b">
        <f>SQRT(F913)&lt;B813</f>
        <v>0</v>
      </c>
      <c r="K913" s="1">
        <f t="shared" si="110"/>
        <v>0</v>
      </c>
    </row>
    <row r="914" spans="1:11" x14ac:dyDescent="0.3">
      <c r="A914" s="1">
        <v>98</v>
      </c>
      <c r="B914" s="1">
        <f t="shared" si="105"/>
        <v>-1.7250749074465528</v>
      </c>
      <c r="C914" s="1">
        <f t="shared" si="106"/>
        <v>-0.16</v>
      </c>
      <c r="D914" s="1">
        <f>B914-A812</f>
        <v>0.32729231780635804</v>
      </c>
      <c r="E914" s="1">
        <f>C914-B812</f>
        <v>-0.18098360655737705</v>
      </c>
      <c r="F914" s="1">
        <f t="shared" si="107"/>
        <v>0.13987532713757353</v>
      </c>
      <c r="G914" s="1">
        <f>IF(F914&gt;A813, 0, 1)</f>
        <v>1</v>
      </c>
      <c r="H914" s="1">
        <f t="shared" si="108"/>
        <v>-1.7250749074465528</v>
      </c>
      <c r="I914" s="1">
        <f t="shared" si="109"/>
        <v>-0.16</v>
      </c>
      <c r="J914" s="4" t="b">
        <f>SQRT(F914)&lt;B813</f>
        <v>0</v>
      </c>
      <c r="K914" s="1">
        <f t="shared" si="110"/>
        <v>0</v>
      </c>
    </row>
    <row r="915" spans="1:11" x14ac:dyDescent="0.3">
      <c r="A915" s="1">
        <v>99</v>
      </c>
      <c r="B915" s="1">
        <f t="shared" si="105"/>
        <v>-1.5650749074465526</v>
      </c>
      <c r="C915" s="1">
        <f t="shared" si="106"/>
        <v>-0.16</v>
      </c>
      <c r="D915" s="1">
        <f>B915-A812</f>
        <v>0.48729231780635818</v>
      </c>
      <c r="E915" s="1">
        <f>C915-B812</f>
        <v>-0.18098360655737705</v>
      </c>
      <c r="F915" s="1">
        <f t="shared" si="107"/>
        <v>0.27020886883560824</v>
      </c>
      <c r="G915" s="1">
        <f>IF(F915&gt;A813, 0, 1)</f>
        <v>1</v>
      </c>
      <c r="H915" s="1">
        <f t="shared" si="108"/>
        <v>-1.5650749074465526</v>
      </c>
      <c r="I915" s="1">
        <f t="shared" si="109"/>
        <v>-0.16</v>
      </c>
      <c r="J915" s="4" t="b">
        <f>SQRT(F915)&lt;B813</f>
        <v>0</v>
      </c>
      <c r="K915" s="1">
        <f t="shared" si="110"/>
        <v>0</v>
      </c>
    </row>
    <row r="916" spans="1:11" x14ac:dyDescent="0.3">
      <c r="A916" s="1">
        <v>100</v>
      </c>
      <c r="B916" s="1">
        <f t="shared" si="105"/>
        <v>-1.4050749074465529</v>
      </c>
      <c r="C916" s="1">
        <f t="shared" si="106"/>
        <v>-0.16</v>
      </c>
      <c r="D916" s="1">
        <f>B916-A812</f>
        <v>0.64729231780635788</v>
      </c>
      <c r="E916" s="1">
        <f>C916-B812</f>
        <v>-0.18098360655737705</v>
      </c>
      <c r="F916" s="1">
        <f t="shared" si="107"/>
        <v>0.4517424105336425</v>
      </c>
      <c r="G916" s="1">
        <f>IF(F916&gt;A813, 0, 1)</f>
        <v>1</v>
      </c>
      <c r="H916" s="1">
        <f t="shared" si="108"/>
        <v>-1.4050749074465529</v>
      </c>
      <c r="I916" s="1">
        <f t="shared" si="109"/>
        <v>-0.16</v>
      </c>
      <c r="J916" s="4" t="b">
        <f>SQRT(F916)&lt;B813</f>
        <v>0</v>
      </c>
      <c r="K916" s="1">
        <f t="shared" si="110"/>
        <v>0</v>
      </c>
    </row>
    <row r="917" spans="1:11" x14ac:dyDescent="0.3">
      <c r="A917" s="1">
        <v>101</v>
      </c>
      <c r="B917" s="1">
        <f t="shared" si="105"/>
        <v>-2.16</v>
      </c>
      <c r="C917" s="1">
        <f t="shared" si="106"/>
        <v>0</v>
      </c>
      <c r="D917" s="1">
        <f>B917-A812</f>
        <v>-0.10763277474708932</v>
      </c>
      <c r="E917" s="1">
        <f>C917-B812</f>
        <v>-2.0983606557377046E-2</v>
      </c>
      <c r="F917" s="1">
        <f t="shared" si="107"/>
        <v>1.2025125943912467E-2</v>
      </c>
      <c r="G917" s="1">
        <f>IF(F917&gt;A813, 0, 1)</f>
        <v>1</v>
      </c>
      <c r="H917" s="1">
        <f t="shared" si="108"/>
        <v>-2.16</v>
      </c>
      <c r="I917" s="1">
        <f t="shared" si="109"/>
        <v>0</v>
      </c>
      <c r="J917" s="4" t="b">
        <f>SQRT(F917)&lt;B813</f>
        <v>0</v>
      </c>
      <c r="K917" s="1">
        <f t="shared" si="110"/>
        <v>0</v>
      </c>
    </row>
    <row r="918" spans="1:11" x14ac:dyDescent="0.3">
      <c r="A918" s="3">
        <v>102</v>
      </c>
      <c r="B918" s="3">
        <f t="shared" si="105"/>
        <v>-2</v>
      </c>
      <c r="C918" s="3">
        <f t="shared" si="106"/>
        <v>0</v>
      </c>
      <c r="D918" s="3">
        <f>B918-A812</f>
        <v>5.2367225252910821E-2</v>
      </c>
      <c r="E918" s="3">
        <f>C918-B812</f>
        <v>-2.0983606557377046E-2</v>
      </c>
      <c r="F918" s="3">
        <f t="shared" si="107"/>
        <v>3.1826380248438976E-3</v>
      </c>
      <c r="G918" s="3">
        <f>IF(F918&gt;A813, 0, 1)</f>
        <v>1</v>
      </c>
      <c r="H918" s="3">
        <f t="shared" si="108"/>
        <v>-2</v>
      </c>
      <c r="I918" s="3">
        <f t="shared" si="109"/>
        <v>0</v>
      </c>
      <c r="J918" s="3" t="b">
        <f>SQRT(F918)&lt;B813</f>
        <v>1</v>
      </c>
      <c r="K918" s="3">
        <f t="shared" si="110"/>
        <v>0</v>
      </c>
    </row>
    <row r="919" spans="1:11" x14ac:dyDescent="0.3">
      <c r="A919" s="1">
        <v>103</v>
      </c>
      <c r="B919" s="1">
        <f t="shared" si="105"/>
        <v>-1.84</v>
      </c>
      <c r="C919" s="1">
        <f t="shared" si="106"/>
        <v>0</v>
      </c>
      <c r="D919" s="1">
        <f>B919-A812</f>
        <v>0.21236722525291074</v>
      </c>
      <c r="E919" s="1">
        <f>C919-B812</f>
        <v>-2.0983606557377046E-2</v>
      </c>
      <c r="F919" s="1">
        <f t="shared" si="107"/>
        <v>4.5540150105775327E-2</v>
      </c>
      <c r="G919" s="1">
        <f>IF(F919&gt;A813, 0, 1)</f>
        <v>1</v>
      </c>
      <c r="H919" s="1">
        <f t="shared" si="108"/>
        <v>-1.84</v>
      </c>
      <c r="I919" s="1">
        <f t="shared" si="109"/>
        <v>0</v>
      </c>
      <c r="J919" s="4" t="b">
        <f>SQRT(F919)&lt;B813</f>
        <v>0</v>
      </c>
      <c r="K919" s="1">
        <f t="shared" si="110"/>
        <v>0</v>
      </c>
    </row>
    <row r="920" spans="1:11" x14ac:dyDescent="0.3">
      <c r="A920" s="1">
        <v>104</v>
      </c>
      <c r="B920" s="1">
        <f t="shared" si="105"/>
        <v>-2.5949250925534475</v>
      </c>
      <c r="C920" s="1">
        <f t="shared" si="106"/>
        <v>0.16</v>
      </c>
      <c r="D920" s="1">
        <f>B920-A812</f>
        <v>-0.54255786730053668</v>
      </c>
      <c r="E920" s="1">
        <f>C920-B812</f>
        <v>0.13901639344262295</v>
      </c>
      <c r="F920" s="1">
        <f t="shared" si="107"/>
        <v>0.3136945970155009</v>
      </c>
      <c r="G920" s="1">
        <f>IF(F920&gt;A813, 0, 1)</f>
        <v>1</v>
      </c>
      <c r="H920" s="1">
        <f t="shared" si="108"/>
        <v>-2.5949250925534475</v>
      </c>
      <c r="I920" s="1">
        <f t="shared" si="109"/>
        <v>0.16</v>
      </c>
      <c r="J920" s="4" t="b">
        <f>SQRT(F920)&lt;B813</f>
        <v>0</v>
      </c>
      <c r="K920" s="1">
        <f t="shared" si="110"/>
        <v>0</v>
      </c>
    </row>
    <row r="921" spans="1:11" x14ac:dyDescent="0.3">
      <c r="A921" s="1">
        <v>105</v>
      </c>
      <c r="B921" s="1">
        <f t="shared" si="105"/>
        <v>-2.4349250925534474</v>
      </c>
      <c r="C921" s="1">
        <f t="shared" si="106"/>
        <v>0.16</v>
      </c>
      <c r="D921" s="1">
        <f>B921-A812</f>
        <v>-0.38255786730053654</v>
      </c>
      <c r="E921" s="1">
        <f>C921-B812</f>
        <v>0.13901639344262295</v>
      </c>
      <c r="F921" s="1">
        <f t="shared" si="107"/>
        <v>0.16567607947932905</v>
      </c>
      <c r="G921" s="1">
        <f>IF(F921&gt;A813, 0, 1)</f>
        <v>1</v>
      </c>
      <c r="H921" s="1">
        <f t="shared" si="108"/>
        <v>-2.4349250925534474</v>
      </c>
      <c r="I921" s="1">
        <f t="shared" si="109"/>
        <v>0.16</v>
      </c>
      <c r="J921" s="4" t="b">
        <f>SQRT(F921)&lt;B813</f>
        <v>0</v>
      </c>
      <c r="K921" s="1">
        <f t="shared" si="110"/>
        <v>0</v>
      </c>
    </row>
    <row r="922" spans="1:11" x14ac:dyDescent="0.3">
      <c r="A922" s="1">
        <v>106</v>
      </c>
      <c r="B922" s="1">
        <f t="shared" si="105"/>
        <v>-2.2749250925534472</v>
      </c>
      <c r="C922" s="1">
        <f t="shared" si="106"/>
        <v>0.16</v>
      </c>
      <c r="D922" s="1">
        <f>B922-A812</f>
        <v>-0.22255786730053639</v>
      </c>
      <c r="E922" s="1">
        <f>C922-B812</f>
        <v>0.13901639344262295</v>
      </c>
      <c r="F922" s="1">
        <f t="shared" si="107"/>
        <v>6.8857561943157314E-2</v>
      </c>
      <c r="G922" s="1">
        <f>IF(F922&gt;A813, 0, 1)</f>
        <v>1</v>
      </c>
      <c r="H922" s="1">
        <f t="shared" si="108"/>
        <v>-2.2749250925534472</v>
      </c>
      <c r="I922" s="1">
        <f t="shared" si="109"/>
        <v>0.16</v>
      </c>
      <c r="J922" s="4" t="b">
        <f>SQRT(F922)&lt;B813</f>
        <v>0</v>
      </c>
      <c r="K922" s="1">
        <f t="shared" si="110"/>
        <v>0</v>
      </c>
    </row>
    <row r="923" spans="1:11" x14ac:dyDescent="0.3">
      <c r="A923" s="1">
        <v>107</v>
      </c>
      <c r="B923" s="1">
        <f t="shared" si="105"/>
        <v>-1.5704295428852388</v>
      </c>
      <c r="C923" s="1">
        <f t="shared" si="106"/>
        <v>-0.25</v>
      </c>
      <c r="D923" s="1">
        <f>B923-A812</f>
        <v>0.48193768236767198</v>
      </c>
      <c r="E923" s="1">
        <f>C923-B812</f>
        <v>-0.27098360655737702</v>
      </c>
      <c r="F923" s="1">
        <f t="shared" si="107"/>
        <v>0.30569604470876638</v>
      </c>
      <c r="G923" s="1">
        <f>IF(F923&gt;A813, 0, 1)</f>
        <v>1</v>
      </c>
      <c r="H923" s="1">
        <f t="shared" si="108"/>
        <v>-1.5704295428852388</v>
      </c>
      <c r="I923" s="1">
        <f t="shared" si="109"/>
        <v>-0.25</v>
      </c>
      <c r="J923" s="4" t="b">
        <f>SQRT(F923)&lt;B813</f>
        <v>0</v>
      </c>
      <c r="K923" s="1">
        <f t="shared" si="110"/>
        <v>0</v>
      </c>
    </row>
    <row r="924" spans="1:11" x14ac:dyDescent="0.3">
      <c r="A924" s="1">
        <v>108</v>
      </c>
      <c r="B924" s="1">
        <f t="shared" si="105"/>
        <v>-1.3204295428852388</v>
      </c>
      <c r="C924" s="1">
        <f t="shared" si="106"/>
        <v>-0.25</v>
      </c>
      <c r="D924" s="1">
        <f>B924-A812</f>
        <v>0.73193768236767198</v>
      </c>
      <c r="E924" s="1">
        <f>C924-B812</f>
        <v>-0.27098360655737702</v>
      </c>
      <c r="F924" s="1">
        <f t="shared" si="107"/>
        <v>0.60916488589260243</v>
      </c>
      <c r="G924" s="1">
        <f>IF(F924&gt;A813, 0, 1)</f>
        <v>1</v>
      </c>
      <c r="H924" s="1">
        <f t="shared" si="108"/>
        <v>-1.3204295428852388</v>
      </c>
      <c r="I924" s="1">
        <f t="shared" si="109"/>
        <v>-0.25</v>
      </c>
      <c r="J924" s="4" t="b">
        <f>SQRT(F924)&lt;B813</f>
        <v>0</v>
      </c>
      <c r="K924" s="1">
        <f t="shared" si="110"/>
        <v>0</v>
      </c>
    </row>
    <row r="925" spans="1:11" x14ac:dyDescent="0.3">
      <c r="A925" s="1">
        <v>109</v>
      </c>
      <c r="B925" s="1">
        <f t="shared" si="105"/>
        <v>-1.0704295428852388</v>
      </c>
      <c r="C925" s="1">
        <f t="shared" si="106"/>
        <v>-0.25</v>
      </c>
      <c r="D925" s="1">
        <f>B925-A812</f>
        <v>0.98193768236767198</v>
      </c>
      <c r="E925" s="1">
        <f>C925-B812</f>
        <v>-0.27098360655737702</v>
      </c>
      <c r="F925" s="1">
        <f t="shared" si="107"/>
        <v>1.0376337270764384</v>
      </c>
      <c r="G925" s="1">
        <f>IF(F925&gt;A813, 0, 1)</f>
        <v>0</v>
      </c>
      <c r="H925" s="1">
        <f t="shared" si="108"/>
        <v>0</v>
      </c>
      <c r="I925" s="1">
        <f t="shared" si="109"/>
        <v>0</v>
      </c>
      <c r="J925" s="4" t="b">
        <f>SQRT(F925)&lt;B813</f>
        <v>0</v>
      </c>
      <c r="K925" s="1">
        <f t="shared" si="110"/>
        <v>0</v>
      </c>
    </row>
    <row r="926" spans="1:11" x14ac:dyDescent="0.3">
      <c r="A926" s="1">
        <v>110</v>
      </c>
      <c r="B926" s="1">
        <f t="shared" si="105"/>
        <v>-2.25</v>
      </c>
      <c r="C926" s="1">
        <f t="shared" si="106"/>
        <v>0</v>
      </c>
      <c r="D926" s="1">
        <f>B926-A812</f>
        <v>-0.19763277474708918</v>
      </c>
      <c r="E926" s="1">
        <f>C926-B812</f>
        <v>-2.0983606557377046E-2</v>
      </c>
      <c r="F926" s="1">
        <f t="shared" si="107"/>
        <v>3.9499025398388489E-2</v>
      </c>
      <c r="G926" s="1">
        <f>IF(F926&gt;A813, 0, 1)</f>
        <v>1</v>
      </c>
      <c r="H926" s="1">
        <f t="shared" si="108"/>
        <v>-2.25</v>
      </c>
      <c r="I926" s="1">
        <f t="shared" si="109"/>
        <v>0</v>
      </c>
      <c r="J926" s="4" t="b">
        <f>SQRT(F926)&lt;B813</f>
        <v>0</v>
      </c>
      <c r="K926" s="1">
        <f t="shared" si="110"/>
        <v>0</v>
      </c>
    </row>
    <row r="927" spans="1:11" x14ac:dyDescent="0.3">
      <c r="A927" s="3">
        <v>111</v>
      </c>
      <c r="B927" s="3">
        <f t="shared" si="105"/>
        <v>-2</v>
      </c>
      <c r="C927" s="3">
        <f t="shared" si="106"/>
        <v>0</v>
      </c>
      <c r="D927" s="3">
        <f>B927-A812</f>
        <v>5.2367225252910821E-2</v>
      </c>
      <c r="E927" s="3">
        <f>C927-B812</f>
        <v>-2.0983606557377046E-2</v>
      </c>
      <c r="F927" s="3">
        <f t="shared" si="107"/>
        <v>3.1826380248438976E-3</v>
      </c>
      <c r="G927" s="3">
        <f>IF(F927&gt;A813, 0, 1)</f>
        <v>1</v>
      </c>
      <c r="H927" s="3">
        <f t="shared" si="108"/>
        <v>-2</v>
      </c>
      <c r="I927" s="3">
        <f t="shared" si="109"/>
        <v>0</v>
      </c>
      <c r="J927" s="3" t="b">
        <f>SQRT(F927)&lt;B813</f>
        <v>1</v>
      </c>
      <c r="K927" s="3">
        <f t="shared" si="110"/>
        <v>0</v>
      </c>
    </row>
    <row r="928" spans="1:11" x14ac:dyDescent="0.3">
      <c r="A928" s="1">
        <v>112</v>
      </c>
      <c r="B928" s="1">
        <f t="shared" si="105"/>
        <v>-1.75</v>
      </c>
      <c r="C928" s="1">
        <f t="shared" si="106"/>
        <v>0</v>
      </c>
      <c r="D928" s="1">
        <f>B928-A812</f>
        <v>0.30236722525291082</v>
      </c>
      <c r="E928" s="1">
        <f>C928-B812</f>
        <v>-2.0983606557377046E-2</v>
      </c>
      <c r="F928" s="1">
        <f t="shared" si="107"/>
        <v>9.1866250651299303E-2</v>
      </c>
      <c r="G928" s="1">
        <f>IF(F928&gt;A813, 0, 1)</f>
        <v>1</v>
      </c>
      <c r="H928" s="1">
        <f t="shared" si="108"/>
        <v>-1.75</v>
      </c>
      <c r="I928" s="1">
        <f t="shared" si="109"/>
        <v>0</v>
      </c>
      <c r="J928" s="4" t="b">
        <f>SQRT(F928)&lt;B813</f>
        <v>0</v>
      </c>
      <c r="K928" s="1">
        <f t="shared" si="110"/>
        <v>0</v>
      </c>
    </row>
    <row r="929" spans="1:11" x14ac:dyDescent="0.3">
      <c r="A929" s="4">
        <v>113</v>
      </c>
      <c r="B929" s="4">
        <f t="shared" si="105"/>
        <v>-2.9295704571147612</v>
      </c>
      <c r="C929" s="4">
        <f t="shared" si="106"/>
        <v>0.25</v>
      </c>
      <c r="D929" s="4">
        <f>B929-A812</f>
        <v>-0.87720323186185034</v>
      </c>
      <c r="E929" s="4">
        <f>C929-B812</f>
        <v>0.22901639344262295</v>
      </c>
      <c r="F929" s="4">
        <f t="shared" si="107"/>
        <v>0.82193401845434144</v>
      </c>
      <c r="G929" s="4">
        <f>IF(F929&gt;A813, 0, 1)</f>
        <v>1</v>
      </c>
      <c r="H929" s="4">
        <f t="shared" si="108"/>
        <v>-2.9295704571147612</v>
      </c>
      <c r="I929" s="4">
        <f t="shared" si="109"/>
        <v>0.25</v>
      </c>
      <c r="J929" s="4" t="b">
        <f>SQRT(F929)&lt;B813</f>
        <v>0</v>
      </c>
      <c r="K929" s="1">
        <f t="shared" si="110"/>
        <v>0</v>
      </c>
    </row>
    <row r="930" spans="1:11" x14ac:dyDescent="0.3">
      <c r="A930" s="4">
        <v>114</v>
      </c>
      <c r="B930" s="4">
        <f t="shared" si="105"/>
        <v>-2.6795704571147612</v>
      </c>
      <c r="C930" s="4">
        <f t="shared" si="106"/>
        <v>0.25</v>
      </c>
      <c r="D930" s="4">
        <f>B930-A812</f>
        <v>-0.62720323186185034</v>
      </c>
      <c r="E930" s="4">
        <f>C930-B812</f>
        <v>0.22901639344262295</v>
      </c>
      <c r="F930" s="4">
        <f t="shared" si="107"/>
        <v>0.44583240252341627</v>
      </c>
      <c r="G930" s="4">
        <f>IF(F930&gt;A813, 0, 1)</f>
        <v>1</v>
      </c>
      <c r="H930" s="4">
        <f t="shared" si="108"/>
        <v>-2.6795704571147612</v>
      </c>
      <c r="I930" s="4">
        <f t="shared" si="109"/>
        <v>0.25</v>
      </c>
      <c r="J930" s="4" t="b">
        <f>SQRT(F930)&lt;B813</f>
        <v>0</v>
      </c>
      <c r="K930" s="1">
        <f t="shared" si="110"/>
        <v>0</v>
      </c>
    </row>
    <row r="931" spans="1:11" x14ac:dyDescent="0.3">
      <c r="A931" s="4">
        <v>115</v>
      </c>
      <c r="B931" s="4">
        <f t="shared" si="105"/>
        <v>-2.4295704571147612</v>
      </c>
      <c r="C931" s="4">
        <f t="shared" si="106"/>
        <v>0.25</v>
      </c>
      <c r="D931" s="4">
        <f>B931-A812</f>
        <v>-0.37720323186185034</v>
      </c>
      <c r="E931" s="4">
        <f>C931-B812</f>
        <v>0.22901639344262295</v>
      </c>
      <c r="F931" s="4">
        <f t="shared" si="107"/>
        <v>0.1947307865924911</v>
      </c>
      <c r="G931" s="4">
        <f>IF(F931&gt;A813, 0, 1)</f>
        <v>1</v>
      </c>
      <c r="H931" s="4">
        <f t="shared" si="108"/>
        <v>-2.4295704571147612</v>
      </c>
      <c r="I931" s="4">
        <f t="shared" si="109"/>
        <v>0.25</v>
      </c>
      <c r="J931" s="4" t="b">
        <f>SQRT(F931)&lt;B813</f>
        <v>0</v>
      </c>
      <c r="K931" s="1">
        <f t="shared" si="110"/>
        <v>0</v>
      </c>
    </row>
    <row r="932" spans="1:11" x14ac:dyDescent="0.3">
      <c r="A932" s="4">
        <v>116</v>
      </c>
      <c r="B932" s="4">
        <f t="shared" si="105"/>
        <v>-1.3814185417547438</v>
      </c>
      <c r="C932" s="4">
        <f t="shared" si="106"/>
        <v>-0.36</v>
      </c>
      <c r="D932" s="4">
        <f>B932-A812</f>
        <v>0.67094868349816705</v>
      </c>
      <c r="E932" s="4">
        <f>C932-B812</f>
        <v>-0.38098360655737701</v>
      </c>
      <c r="F932" s="4">
        <f t="shared" si="107"/>
        <v>0.59532064435338983</v>
      </c>
      <c r="G932" s="4">
        <f>IF(F932&gt;A813, 0, 1)</f>
        <v>1</v>
      </c>
      <c r="H932" s="4">
        <f t="shared" si="108"/>
        <v>-1.3814185417547438</v>
      </c>
      <c r="I932" s="4">
        <f t="shared" si="109"/>
        <v>-0.36</v>
      </c>
      <c r="J932" s="4" t="b">
        <f>SQRT(F932)&lt;B813</f>
        <v>0</v>
      </c>
      <c r="K932" s="1">
        <f t="shared" si="110"/>
        <v>0</v>
      </c>
    </row>
    <row r="933" spans="1:11" x14ac:dyDescent="0.3">
      <c r="A933" s="4">
        <v>117</v>
      </c>
      <c r="B933" s="4">
        <f t="shared" si="105"/>
        <v>-1.0214185417547439</v>
      </c>
      <c r="C933" s="4">
        <f t="shared" si="106"/>
        <v>-0.36</v>
      </c>
      <c r="D933" s="4">
        <f>B933-A812</f>
        <v>1.0309486834981669</v>
      </c>
      <c r="E933" s="4">
        <f>C933-B812</f>
        <v>-0.38098360655737701</v>
      </c>
      <c r="F933" s="4">
        <f t="shared" si="107"/>
        <v>1.2080036964720697</v>
      </c>
      <c r="G933" s="4">
        <f>IF(F933&gt;A813, 0, 1)</f>
        <v>0</v>
      </c>
      <c r="H933" s="4">
        <f t="shared" si="108"/>
        <v>0</v>
      </c>
      <c r="I933" s="4">
        <f t="shared" si="109"/>
        <v>0</v>
      </c>
      <c r="J933" s="4" t="b">
        <f>SQRT(F933)&lt;B813</f>
        <v>0</v>
      </c>
      <c r="K933" s="1">
        <f t="shared" si="110"/>
        <v>0</v>
      </c>
    </row>
    <row r="934" spans="1:11" x14ac:dyDescent="0.3">
      <c r="A934" s="4">
        <v>118</v>
      </c>
      <c r="B934" s="4">
        <f t="shared" si="105"/>
        <v>-0.6614185417547439</v>
      </c>
      <c r="C934" s="4">
        <f t="shared" si="106"/>
        <v>-0.36</v>
      </c>
      <c r="D934" s="4">
        <f>B934-A812</f>
        <v>1.3909486834981668</v>
      </c>
      <c r="E934" s="4">
        <f>C934-B812</f>
        <v>-0.38098360655737701</v>
      </c>
      <c r="F934" s="4">
        <f t="shared" si="107"/>
        <v>2.0798867485907495</v>
      </c>
      <c r="G934" s="4">
        <f>IF(F934&gt;A813, 0, 1)</f>
        <v>0</v>
      </c>
      <c r="H934" s="4">
        <f t="shared" si="108"/>
        <v>0</v>
      </c>
      <c r="I934" s="4">
        <f t="shared" si="109"/>
        <v>0</v>
      </c>
      <c r="J934" s="4" t="b">
        <f>SQRT(F934)&lt;B813</f>
        <v>0</v>
      </c>
      <c r="K934" s="1">
        <f t="shared" si="110"/>
        <v>0</v>
      </c>
    </row>
    <row r="935" spans="1:11" x14ac:dyDescent="0.3">
      <c r="A935" s="4">
        <v>119</v>
      </c>
      <c r="B935" s="4">
        <f t="shared" si="105"/>
        <v>-2.36</v>
      </c>
      <c r="C935" s="4">
        <f t="shared" si="106"/>
        <v>0</v>
      </c>
      <c r="D935" s="4">
        <f>B935-A812</f>
        <v>-0.30763277474708906</v>
      </c>
      <c r="E935" s="4">
        <f>C935-B812</f>
        <v>-2.0983606557377046E-2</v>
      </c>
      <c r="F935" s="4">
        <f t="shared" si="107"/>
        <v>9.5078235842748021E-2</v>
      </c>
      <c r="G935" s="4">
        <f>IF(F935&gt;A813, 0, 1)</f>
        <v>1</v>
      </c>
      <c r="H935" s="4">
        <f t="shared" si="108"/>
        <v>-2.36</v>
      </c>
      <c r="I935" s="4">
        <f t="shared" si="109"/>
        <v>0</v>
      </c>
      <c r="J935" s="4" t="b">
        <f>SQRT(F935)&lt;B813</f>
        <v>0</v>
      </c>
      <c r="K935" s="1">
        <f t="shared" si="110"/>
        <v>0</v>
      </c>
    </row>
    <row r="936" spans="1:11" x14ac:dyDescent="0.3">
      <c r="A936" s="3">
        <v>120</v>
      </c>
      <c r="B936" s="3">
        <f t="shared" si="105"/>
        <v>-2</v>
      </c>
      <c r="C936" s="3">
        <f t="shared" si="106"/>
        <v>0</v>
      </c>
      <c r="D936" s="3">
        <f>B936-A812</f>
        <v>5.2367225252910821E-2</v>
      </c>
      <c r="E936" s="3">
        <f>C936-B812</f>
        <v>-2.0983606557377046E-2</v>
      </c>
      <c r="F936" s="3">
        <f t="shared" si="107"/>
        <v>3.1826380248438976E-3</v>
      </c>
      <c r="G936" s="3">
        <f>IF(F936&gt;A813, 0, 1)</f>
        <v>1</v>
      </c>
      <c r="H936" s="3">
        <f t="shared" si="108"/>
        <v>-2</v>
      </c>
      <c r="I936" s="3">
        <f t="shared" si="109"/>
        <v>0</v>
      </c>
      <c r="J936" s="3" t="b">
        <f>SQRT(F936)&lt;B813</f>
        <v>1</v>
      </c>
      <c r="K936" s="3">
        <f t="shared" si="110"/>
        <v>0</v>
      </c>
    </row>
    <row r="937" spans="1:11" x14ac:dyDescent="0.3">
      <c r="A937" s="4">
        <v>121</v>
      </c>
      <c r="B937" s="4">
        <f t="shared" si="105"/>
        <v>-1.6400000000000001</v>
      </c>
      <c r="C937" s="4">
        <f t="shared" si="106"/>
        <v>0</v>
      </c>
      <c r="D937" s="4">
        <f>B937-A812</f>
        <v>0.4123672252529107</v>
      </c>
      <c r="E937" s="4">
        <f>C937-B812</f>
        <v>-2.0983606557377046E-2</v>
      </c>
      <c r="F937" s="4">
        <f t="shared" si="107"/>
        <v>0.17048704020693958</v>
      </c>
      <c r="G937" s="4">
        <f>IF(F937&gt;A813, 0, 1)</f>
        <v>1</v>
      </c>
      <c r="H937" s="4">
        <f t="shared" si="108"/>
        <v>-1.6400000000000001</v>
      </c>
      <c r="I937" s="4">
        <f t="shared" si="109"/>
        <v>0</v>
      </c>
      <c r="J937" s="4" t="b">
        <f>SQRT(F937)&lt;B813</f>
        <v>0</v>
      </c>
      <c r="K937" s="1">
        <f t="shared" si="110"/>
        <v>0</v>
      </c>
    </row>
    <row r="938" spans="1:11" x14ac:dyDescent="0.3">
      <c r="A938" s="4">
        <v>122</v>
      </c>
      <c r="B938" s="4">
        <f t="shared" si="105"/>
        <v>-3.338581458245256</v>
      </c>
      <c r="C938" s="4">
        <f t="shared" si="106"/>
        <v>0.36</v>
      </c>
      <c r="D938" s="4">
        <f>B938-A812</f>
        <v>-1.2862142329923452</v>
      </c>
      <c r="E938" s="4">
        <f>C938-B812</f>
        <v>0.33901639344262297</v>
      </c>
      <c r="F938" s="4">
        <f t="shared" si="107"/>
        <v>1.76927916817493</v>
      </c>
      <c r="G938" s="4">
        <f>IF(F938&gt;A813, 0, 1)</f>
        <v>0</v>
      </c>
      <c r="H938" s="4">
        <f t="shared" si="108"/>
        <v>0</v>
      </c>
      <c r="I938" s="4">
        <f t="shared" si="109"/>
        <v>0</v>
      </c>
      <c r="J938" s="4" t="b">
        <f>SQRT(F938)&lt;B813</f>
        <v>0</v>
      </c>
      <c r="K938" s="1">
        <f t="shared" si="110"/>
        <v>0</v>
      </c>
    </row>
    <row r="939" spans="1:11" x14ac:dyDescent="0.3">
      <c r="A939" s="4">
        <v>123</v>
      </c>
      <c r="B939" s="4">
        <f t="shared" si="105"/>
        <v>-2.9785814582452561</v>
      </c>
      <c r="C939" s="4">
        <f t="shared" si="106"/>
        <v>0.36</v>
      </c>
      <c r="D939" s="4">
        <f>B939-A812</f>
        <v>-0.92621423299234529</v>
      </c>
      <c r="E939" s="4">
        <f>C939-B812</f>
        <v>0.33901639344262297</v>
      </c>
      <c r="F939" s="4">
        <f t="shared" si="107"/>
        <v>0.97280492042044175</v>
      </c>
      <c r="G939" s="4">
        <f>IF(F939&gt;A813, 0, 1)</f>
        <v>1</v>
      </c>
      <c r="H939" s="4">
        <f t="shared" si="108"/>
        <v>-2.9785814582452561</v>
      </c>
      <c r="I939" s="4">
        <f t="shared" si="109"/>
        <v>0.36</v>
      </c>
      <c r="J939" s="4" t="b">
        <f>SQRT(F939)&lt;B813</f>
        <v>0</v>
      </c>
      <c r="K939" s="1">
        <f t="shared" si="110"/>
        <v>0</v>
      </c>
    </row>
    <row r="940" spans="1:11" x14ac:dyDescent="0.3">
      <c r="A940" s="4">
        <v>124</v>
      </c>
      <c r="B940" s="4">
        <f t="shared" si="105"/>
        <v>-2.6185814582452562</v>
      </c>
      <c r="C940" s="4">
        <f t="shared" si="106"/>
        <v>0.36</v>
      </c>
      <c r="D940" s="4">
        <f>B940-A812</f>
        <v>-0.56621423299234541</v>
      </c>
      <c r="E940" s="4">
        <f>C940-B812</f>
        <v>0.33901639344262297</v>
      </c>
      <c r="F940" s="4">
        <f t="shared" si="107"/>
        <v>0.43553067266595336</v>
      </c>
      <c r="G940" s="4">
        <f>IF(F940&gt;A813, 0, 1)</f>
        <v>1</v>
      </c>
      <c r="H940" s="4">
        <f t="shared" si="108"/>
        <v>-2.6185814582452562</v>
      </c>
      <c r="I940" s="4">
        <f t="shared" si="109"/>
        <v>0.36</v>
      </c>
      <c r="J940" s="4" t="b">
        <f>SQRT(F940)&lt;B813</f>
        <v>0</v>
      </c>
      <c r="K940" s="1">
        <f t="shared" si="110"/>
        <v>0</v>
      </c>
    </row>
    <row r="941" spans="1:11" x14ac:dyDescent="0.3">
      <c r="A941" s="4">
        <v>125</v>
      </c>
      <c r="B941" s="4">
        <f t="shared" si="105"/>
        <v>-1.1580419040550682</v>
      </c>
      <c r="C941" s="4">
        <f t="shared" si="106"/>
        <v>-0.49</v>
      </c>
      <c r="D941" s="4">
        <f>B941-A812</f>
        <v>0.89432532119784258</v>
      </c>
      <c r="E941" s="4">
        <f>C941-B812</f>
        <v>-0.51098360655737707</v>
      </c>
      <c r="F941" s="4">
        <f t="shared" si="107"/>
        <v>1.0609220263060086</v>
      </c>
      <c r="G941" s="4">
        <f>IF(F941&gt;A813, 0, 1)</f>
        <v>0</v>
      </c>
      <c r="H941" s="4">
        <f t="shared" si="108"/>
        <v>0</v>
      </c>
      <c r="I941" s="4">
        <f t="shared" si="109"/>
        <v>0</v>
      </c>
      <c r="J941" s="4" t="b">
        <f>SQRT(F941)&lt;B813</f>
        <v>0</v>
      </c>
      <c r="K941" s="1">
        <f t="shared" si="110"/>
        <v>0</v>
      </c>
    </row>
    <row r="942" spans="1:11" x14ac:dyDescent="0.3">
      <c r="A942" s="4">
        <v>126</v>
      </c>
      <c r="B942" s="4">
        <f t="shared" si="105"/>
        <v>-0.66804190405506803</v>
      </c>
      <c r="C942" s="4">
        <f t="shared" si="106"/>
        <v>-0.49</v>
      </c>
      <c r="D942" s="4">
        <f>B942-A812</f>
        <v>1.3843253211978428</v>
      </c>
      <c r="E942" s="4">
        <f>C942-B812</f>
        <v>-0.51098360655737707</v>
      </c>
      <c r="F942" s="4">
        <f t="shared" si="107"/>
        <v>2.177460841079895</v>
      </c>
      <c r="G942" s="4">
        <f>IF(F942&gt;A813, 0, 1)</f>
        <v>0</v>
      </c>
      <c r="H942" s="4">
        <f t="shared" si="108"/>
        <v>0</v>
      </c>
      <c r="I942" s="4">
        <f t="shared" si="109"/>
        <v>0</v>
      </c>
      <c r="J942" s="4" t="b">
        <f>SQRT(F942)&lt;B813</f>
        <v>0</v>
      </c>
      <c r="K942" s="1">
        <f t="shared" si="110"/>
        <v>0</v>
      </c>
    </row>
    <row r="943" spans="1:11" x14ac:dyDescent="0.3">
      <c r="A943" s="4">
        <v>127</v>
      </c>
      <c r="B943" s="4">
        <f t="shared" si="105"/>
        <v>-0.17804190405506803</v>
      </c>
      <c r="C943" s="4">
        <f t="shared" si="106"/>
        <v>-0.49</v>
      </c>
      <c r="D943" s="4">
        <f>B943-A812</f>
        <v>1.8743253211978428</v>
      </c>
      <c r="E943" s="4">
        <f>C943-B812</f>
        <v>-0.51098360655737707</v>
      </c>
      <c r="F943" s="4">
        <f t="shared" si="107"/>
        <v>3.7741996558537805</v>
      </c>
      <c r="G943" s="4">
        <f>IF(F943&gt;A813, 0, 1)</f>
        <v>0</v>
      </c>
      <c r="H943" s="4">
        <f t="shared" si="108"/>
        <v>0</v>
      </c>
      <c r="I943" s="4">
        <f t="shared" si="109"/>
        <v>0</v>
      </c>
      <c r="J943" s="4" t="b">
        <f>SQRT(F943)&lt;B813</f>
        <v>0</v>
      </c>
      <c r="K943" s="1">
        <f t="shared" si="110"/>
        <v>0</v>
      </c>
    </row>
    <row r="944" spans="1:11" x14ac:dyDescent="0.3">
      <c r="A944" s="4">
        <v>128</v>
      </c>
      <c r="B944" s="4">
        <f t="shared" si="105"/>
        <v>-2.4900000000000002</v>
      </c>
      <c r="C944" s="4">
        <f t="shared" si="106"/>
        <v>0</v>
      </c>
      <c r="D944" s="4">
        <f>B944-A812</f>
        <v>-0.43763277474708939</v>
      </c>
      <c r="E944" s="4">
        <f>C944-B812</f>
        <v>-2.0983606557377046E-2</v>
      </c>
      <c r="F944" s="4">
        <f t="shared" si="107"/>
        <v>0.19196275727699147</v>
      </c>
      <c r="G944" s="4">
        <f>IF(F944&gt;A813, 0, 1)</f>
        <v>1</v>
      </c>
      <c r="H944" s="4">
        <f t="shared" si="108"/>
        <v>-2.4900000000000002</v>
      </c>
      <c r="I944" s="4">
        <f t="shared" si="109"/>
        <v>0</v>
      </c>
      <c r="J944" s="4" t="b">
        <f>SQRT(F944)&lt;B813</f>
        <v>0</v>
      </c>
      <c r="K944" s="1">
        <f t="shared" si="110"/>
        <v>0</v>
      </c>
    </row>
    <row r="945" spans="1:11" x14ac:dyDescent="0.3">
      <c r="A945" s="3">
        <v>129</v>
      </c>
      <c r="B945" s="3">
        <f t="shared" ref="B945:B955" si="111">INDEX(A$77:A$216,A945+1)</f>
        <v>-2</v>
      </c>
      <c r="C945" s="3">
        <f t="shared" ref="C945:C955" si="112">INDEX(B$77:B$216,A945+1)</f>
        <v>0</v>
      </c>
      <c r="D945" s="3">
        <f>B945-A812</f>
        <v>5.2367225252910821E-2</v>
      </c>
      <c r="E945" s="3">
        <f>C945-B812</f>
        <v>-2.0983606557377046E-2</v>
      </c>
      <c r="F945" s="3">
        <f t="shared" ref="F945:F955" si="113">SUMPRODUCT(D945:E945,D945:E945)</f>
        <v>3.1826380248438976E-3</v>
      </c>
      <c r="G945" s="3">
        <f>IF(F945&gt;A813, 0, 1)</f>
        <v>1</v>
      </c>
      <c r="H945" s="3">
        <f t="shared" ref="H945:H955" si="114">G945*B945</f>
        <v>-2</v>
      </c>
      <c r="I945" s="3">
        <f t="shared" ref="I945:I955" si="115">G945*C945</f>
        <v>0</v>
      </c>
      <c r="J945" s="3" t="b">
        <f>SQRT(F945)&lt;B813</f>
        <v>1</v>
      </c>
      <c r="K945" s="3">
        <f t="shared" ref="K945:K955" si="116">IF(G945=G797,0,1)</f>
        <v>0</v>
      </c>
    </row>
    <row r="946" spans="1:11" x14ac:dyDescent="0.3">
      <c r="A946" s="4">
        <v>130</v>
      </c>
      <c r="B946" s="4">
        <f t="shared" si="111"/>
        <v>-1.51</v>
      </c>
      <c r="C946" s="4">
        <f t="shared" si="112"/>
        <v>0</v>
      </c>
      <c r="D946" s="4">
        <f>B946-A812</f>
        <v>0.54236722525291081</v>
      </c>
      <c r="E946" s="4">
        <f>C946-B812</f>
        <v>-2.0983606557377046E-2</v>
      </c>
      <c r="F946" s="4">
        <f t="shared" si="113"/>
        <v>0.2946025187726965</v>
      </c>
      <c r="G946" s="4">
        <f>IF(F946&gt;A813, 0, 1)</f>
        <v>1</v>
      </c>
      <c r="H946" s="4">
        <f t="shared" si="114"/>
        <v>-1.51</v>
      </c>
      <c r="I946" s="4">
        <f t="shared" si="115"/>
        <v>0</v>
      </c>
      <c r="J946" s="4" t="b">
        <f>SQRT(F946)&lt;B813</f>
        <v>0</v>
      </c>
      <c r="K946" s="1">
        <f t="shared" si="116"/>
        <v>0</v>
      </c>
    </row>
    <row r="947" spans="1:11" x14ac:dyDescent="0.3">
      <c r="A947" s="4">
        <v>131</v>
      </c>
      <c r="B947" s="4">
        <f t="shared" si="111"/>
        <v>-3.8219580959449324</v>
      </c>
      <c r="C947" s="4">
        <f t="shared" si="112"/>
        <v>0.49</v>
      </c>
      <c r="D947" s="4">
        <f>B947-A812</f>
        <v>-1.7695908706920216</v>
      </c>
      <c r="E947" s="4">
        <f>C947-B812</f>
        <v>0.46901639344262297</v>
      </c>
      <c r="F947" s="4">
        <f t="shared" si="113"/>
        <v>3.3514282269544724</v>
      </c>
      <c r="G947" s="4">
        <f>IF(F947&gt;A813, 0, 1)</f>
        <v>0</v>
      </c>
      <c r="H947" s="4">
        <f t="shared" si="114"/>
        <v>0</v>
      </c>
      <c r="I947" s="4">
        <f t="shared" si="115"/>
        <v>0</v>
      </c>
      <c r="J947" s="4" t="b">
        <f>SQRT(F947)&lt;B813</f>
        <v>0</v>
      </c>
      <c r="K947" s="1">
        <f t="shared" si="116"/>
        <v>0</v>
      </c>
    </row>
    <row r="948" spans="1:11" x14ac:dyDescent="0.3">
      <c r="A948" s="4">
        <v>132</v>
      </c>
      <c r="B948" s="4">
        <f t="shared" si="111"/>
        <v>-3.3319580959449322</v>
      </c>
      <c r="C948" s="4">
        <f t="shared" si="112"/>
        <v>0.49</v>
      </c>
      <c r="D948" s="4">
        <f>B948-A812</f>
        <v>-1.2795908706920214</v>
      </c>
      <c r="E948" s="4">
        <f>C948-B812</f>
        <v>0.46901639344262297</v>
      </c>
      <c r="F948" s="4">
        <f t="shared" si="113"/>
        <v>1.8573291736762907</v>
      </c>
      <c r="G948" s="4">
        <f>IF(F948&gt;A813, 0, 1)</f>
        <v>0</v>
      </c>
      <c r="H948" s="4">
        <f t="shared" si="114"/>
        <v>0</v>
      </c>
      <c r="I948" s="4">
        <f t="shared" si="115"/>
        <v>0</v>
      </c>
      <c r="J948" s="4" t="b">
        <f>SQRT(F948)&lt;B813</f>
        <v>0</v>
      </c>
      <c r="K948" s="1">
        <f t="shared" si="116"/>
        <v>0</v>
      </c>
    </row>
    <row r="949" spans="1:11" x14ac:dyDescent="0.3">
      <c r="A949" s="4">
        <v>133</v>
      </c>
      <c r="B949" s="4">
        <f t="shared" si="111"/>
        <v>-2.841958095944932</v>
      </c>
      <c r="C949" s="4">
        <f t="shared" si="112"/>
        <v>0.49</v>
      </c>
      <c r="D949" s="4">
        <f>B949-A812</f>
        <v>-0.78959087069202116</v>
      </c>
      <c r="E949" s="4">
        <f>C949-B812</f>
        <v>0.46901639344262297</v>
      </c>
      <c r="F949" s="4">
        <f t="shared" si="113"/>
        <v>0.84343012039810938</v>
      </c>
      <c r="G949" s="4">
        <f>IF(F949&gt;A813, 0, 1)</f>
        <v>1</v>
      </c>
      <c r="H949" s="4">
        <f t="shared" si="114"/>
        <v>-2.841958095944932</v>
      </c>
      <c r="I949" s="4">
        <f t="shared" si="115"/>
        <v>0.49</v>
      </c>
      <c r="J949" s="4" t="b">
        <f>SQRT(F949)&lt;B813</f>
        <v>0</v>
      </c>
      <c r="K949" s="1">
        <f t="shared" si="116"/>
        <v>0</v>
      </c>
    </row>
    <row r="950" spans="1:11" x14ac:dyDescent="0.3">
      <c r="A950" s="3">
        <v>134</v>
      </c>
      <c r="B950" s="3">
        <f t="shared" si="111"/>
        <v>-1.9550000000000001</v>
      </c>
      <c r="C950" s="3">
        <f t="shared" si="112"/>
        <v>0</v>
      </c>
      <c r="D950" s="3">
        <f>B950-A812</f>
        <v>9.736722525291075E-2</v>
      </c>
      <c r="E950" s="3">
        <f>C950-B812</f>
        <v>-2.0983606557377046E-2</v>
      </c>
      <c r="F950" s="3">
        <f t="shared" si="113"/>
        <v>9.9206882976058588E-3</v>
      </c>
      <c r="G950" s="3">
        <f>IF(F950&gt;A813, 0, 1)</f>
        <v>1</v>
      </c>
      <c r="H950" s="3">
        <f t="shared" si="114"/>
        <v>-1.9550000000000001</v>
      </c>
      <c r="I950" s="3">
        <f t="shared" si="115"/>
        <v>0</v>
      </c>
      <c r="J950" s="3" t="b">
        <f>SQRT(F950)&lt;B813</f>
        <v>1</v>
      </c>
      <c r="K950" s="3">
        <f t="shared" si="116"/>
        <v>0</v>
      </c>
    </row>
    <row r="951" spans="1:11" x14ac:dyDescent="0.3">
      <c r="A951" s="1">
        <v>135</v>
      </c>
      <c r="B951" s="1">
        <f t="shared" si="111"/>
        <v>-1.91</v>
      </c>
      <c r="C951" s="1">
        <f t="shared" si="112"/>
        <v>0</v>
      </c>
      <c r="D951" s="1">
        <f>B951-A812</f>
        <v>0.1423672252529109</v>
      </c>
      <c r="E951" s="1">
        <f>C951-B812</f>
        <v>-2.0983606557377046E-2</v>
      </c>
      <c r="F951" s="1">
        <f t="shared" si="113"/>
        <v>2.0708738570367868E-2</v>
      </c>
      <c r="G951" s="1">
        <f>IF(F951&gt;A813, 0, 1)</f>
        <v>1</v>
      </c>
      <c r="H951" s="1">
        <f t="shared" si="114"/>
        <v>-1.91</v>
      </c>
      <c r="I951" s="1">
        <f t="shared" si="115"/>
        <v>0</v>
      </c>
      <c r="J951" s="4" t="b">
        <f>SQRT(F951)&lt;B813</f>
        <v>0</v>
      </c>
      <c r="K951" s="1">
        <f t="shared" si="116"/>
        <v>0</v>
      </c>
    </row>
    <row r="952" spans="1:11" x14ac:dyDescent="0.3">
      <c r="A952" s="1">
        <v>136</v>
      </c>
      <c r="B952" s="1">
        <f t="shared" si="111"/>
        <v>-2.2123226822806568</v>
      </c>
      <c r="C952" s="1">
        <f t="shared" si="112"/>
        <v>4.4999999999999998E-2</v>
      </c>
      <c r="D952" s="1">
        <f>B952-A812</f>
        <v>-0.15995545702774594</v>
      </c>
      <c r="E952" s="1">
        <f>C952-B812</f>
        <v>2.4016393442622953E-2</v>
      </c>
      <c r="F952" s="1">
        <f t="shared" si="113"/>
        <v>2.6162535386945941E-2</v>
      </c>
      <c r="G952" s="1">
        <f>IF(F952&gt;A813, 0, 1)</f>
        <v>1</v>
      </c>
      <c r="H952" s="1">
        <f t="shared" si="114"/>
        <v>-2.2123226822806568</v>
      </c>
      <c r="I952" s="1">
        <f t="shared" si="115"/>
        <v>4.4999999999999998E-2</v>
      </c>
      <c r="J952" s="4" t="b">
        <f>SQRT(F952)&lt;B813</f>
        <v>0</v>
      </c>
      <c r="K952" s="1">
        <f t="shared" si="116"/>
        <v>0</v>
      </c>
    </row>
    <row r="953" spans="1:11" x14ac:dyDescent="0.3">
      <c r="A953" s="1">
        <v>137</v>
      </c>
      <c r="B953" s="1">
        <f t="shared" si="111"/>
        <v>-2.1673226822806568</v>
      </c>
      <c r="C953" s="1">
        <f t="shared" si="112"/>
        <v>4.4999999999999998E-2</v>
      </c>
      <c r="D953" s="1">
        <f>B953-A812</f>
        <v>-0.11495545702774601</v>
      </c>
      <c r="E953" s="1">
        <f>C953-B812</f>
        <v>2.4016393442622953E-2</v>
      </c>
      <c r="F953" s="1">
        <f t="shared" si="113"/>
        <v>1.3791544254448822E-2</v>
      </c>
      <c r="G953" s="1">
        <f>IF(F953&gt;A813, 0, 1)</f>
        <v>1</v>
      </c>
      <c r="H953" s="1">
        <f t="shared" si="114"/>
        <v>-2.1673226822806568</v>
      </c>
      <c r="I953" s="1">
        <f t="shared" si="115"/>
        <v>4.4999999999999998E-2</v>
      </c>
      <c r="J953" s="4" t="b">
        <f>SQRT(F953)&lt;B813</f>
        <v>0</v>
      </c>
      <c r="K953" s="1">
        <f t="shared" si="116"/>
        <v>0</v>
      </c>
    </row>
    <row r="954" spans="1:11" x14ac:dyDescent="0.3">
      <c r="A954" s="3">
        <v>138</v>
      </c>
      <c r="B954" s="3">
        <f t="shared" si="111"/>
        <v>-2.1223226822806569</v>
      </c>
      <c r="C954" s="3">
        <f t="shared" si="112"/>
        <v>4.4999999999999998E-2</v>
      </c>
      <c r="D954" s="3">
        <f>B954-A812</f>
        <v>-6.9955457027746082E-2</v>
      </c>
      <c r="E954" s="3">
        <f>C954-B812</f>
        <v>2.4016393442622953E-2</v>
      </c>
      <c r="F954" s="3">
        <f t="shared" si="113"/>
        <v>5.4705531219516913E-3</v>
      </c>
      <c r="G954" s="3">
        <f>IF(F954&gt;A813, 0, 1)</f>
        <v>1</v>
      </c>
      <c r="H954" s="3">
        <f t="shared" si="114"/>
        <v>-2.1223226822806569</v>
      </c>
      <c r="I954" s="3">
        <f t="shared" si="115"/>
        <v>4.4999999999999998E-2</v>
      </c>
      <c r="J954" s="3" t="b">
        <f>SQRT(F954)&lt;B813</f>
        <v>1</v>
      </c>
      <c r="K954" s="3">
        <f t="shared" si="116"/>
        <v>0</v>
      </c>
    </row>
    <row r="955" spans="1:11" x14ac:dyDescent="0.3">
      <c r="A955" s="3">
        <v>139</v>
      </c>
      <c r="B955" s="3">
        <f t="shared" si="111"/>
        <v>-2.077322682280657</v>
      </c>
      <c r="C955" s="3">
        <f t="shared" si="112"/>
        <v>4.4999999999999998E-2</v>
      </c>
      <c r="D955" s="3">
        <f>B955-A812</f>
        <v>-2.4955457027746153E-2</v>
      </c>
      <c r="E955" s="3">
        <f>C955-B812</f>
        <v>2.4016393442622953E-2</v>
      </c>
      <c r="F955" s="3">
        <f t="shared" si="113"/>
        <v>1.1995619894545476E-3</v>
      </c>
      <c r="G955" s="3">
        <f>IF(F955&gt;A813, 0, 1)</f>
        <v>1</v>
      </c>
      <c r="H955" s="3">
        <f t="shared" si="114"/>
        <v>-2.077322682280657</v>
      </c>
      <c r="I955" s="3">
        <f t="shared" si="115"/>
        <v>4.4999999999999998E-2</v>
      </c>
      <c r="J955" s="3" t="b">
        <f>SQRT(F955)&lt;B813</f>
        <v>1</v>
      </c>
      <c r="K955" s="3">
        <f t="shared" si="116"/>
        <v>0</v>
      </c>
    </row>
    <row r="956" spans="1:11" x14ac:dyDescent="0.3">
      <c r="F956" s="1" t="s">
        <v>16</v>
      </c>
      <c r="G956" s="1">
        <f>SUM(G816:G955)</f>
        <v>61</v>
      </c>
      <c r="I956" s="1" t="s">
        <v>16</v>
      </c>
      <c r="J956" s="1">
        <f>COUNTIF(J816:J955, TRUE)</f>
        <v>25</v>
      </c>
      <c r="K956" s="1">
        <f>SUM(K816:K955)</f>
        <v>0</v>
      </c>
    </row>
    <row r="958" spans="1:11" x14ac:dyDescent="0.3">
      <c r="A958" s="1" t="s">
        <v>21</v>
      </c>
    </row>
    <row r="959" spans="1:11" x14ac:dyDescent="0.3">
      <c r="A959" s="1">
        <v>2</v>
      </c>
      <c r="B959" s="1">
        <v>2</v>
      </c>
    </row>
    <row r="960" spans="1:11" x14ac:dyDescent="0.3">
      <c r="A960" s="1">
        <f>SUM(H816:H955)/G956</f>
        <v>-2.0523672252529108</v>
      </c>
      <c r="B960" s="1">
        <f>SUM(I816:I955)/G956</f>
        <v>2.0983606557377046E-2</v>
      </c>
    </row>
    <row r="961" spans="1:2" x14ac:dyDescent="0.3">
      <c r="A961" s="1">
        <f>A813</f>
        <v>1</v>
      </c>
      <c r="B961" s="1">
        <f>B813</f>
        <v>0.1</v>
      </c>
    </row>
  </sheetData>
  <autoFilter ref="A815:K956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topLeftCell="A399" workbookViewId="0">
      <selection activeCell="K297" sqref="K297:K438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0</v>
      </c>
      <c r="B1" s="1" t="s">
        <v>1</v>
      </c>
    </row>
    <row r="2" spans="1:4" x14ac:dyDescent="0.3">
      <c r="A2" s="1">
        <v>140</v>
      </c>
      <c r="B2" s="1">
        <v>2</v>
      </c>
      <c r="C2" s="1" t="s">
        <v>32</v>
      </c>
      <c r="D2" s="1" t="s">
        <v>7</v>
      </c>
    </row>
    <row r="3" spans="1:4" x14ac:dyDescent="0.3">
      <c r="A3" s="1">
        <v>1</v>
      </c>
      <c r="B3" s="1">
        <v>1</v>
      </c>
      <c r="C3" s="1">
        <v>0</v>
      </c>
      <c r="D3" s="1">
        <v>0</v>
      </c>
    </row>
    <row r="4" spans="1:4" x14ac:dyDescent="0.3">
      <c r="A4" s="1">
        <v>0.95858407346410202</v>
      </c>
      <c r="B4" s="1">
        <v>0.99</v>
      </c>
      <c r="C4" s="1">
        <v>0</v>
      </c>
      <c r="D4" s="1">
        <f>D3+1</f>
        <v>1</v>
      </c>
    </row>
    <row r="5" spans="1:4" x14ac:dyDescent="0.3">
      <c r="A5" s="1">
        <v>0.96858407346410202</v>
      </c>
      <c r="B5" s="1">
        <v>0.99</v>
      </c>
      <c r="C5" s="1">
        <v>0</v>
      </c>
      <c r="D5" s="1">
        <f t="shared" ref="D5:D68" si="0">D4+1</f>
        <v>2</v>
      </c>
    </row>
    <row r="6" spans="1:4" x14ac:dyDescent="0.3">
      <c r="A6" s="1">
        <v>0.97858407346410203</v>
      </c>
      <c r="B6" s="1">
        <v>0.99</v>
      </c>
      <c r="C6" s="1">
        <v>0</v>
      </c>
      <c r="D6" s="1">
        <f t="shared" si="0"/>
        <v>3</v>
      </c>
    </row>
    <row r="7" spans="1:4" x14ac:dyDescent="0.3">
      <c r="A7" s="1">
        <v>0.99</v>
      </c>
      <c r="B7" s="1">
        <v>1</v>
      </c>
      <c r="C7" s="1">
        <v>0</v>
      </c>
      <c r="D7" s="1">
        <f t="shared" si="0"/>
        <v>4</v>
      </c>
    </row>
    <row r="8" spans="1:4" x14ac:dyDescent="0.3">
      <c r="A8" s="1">
        <v>1</v>
      </c>
      <c r="B8" s="1">
        <v>1</v>
      </c>
      <c r="C8" s="1">
        <v>0</v>
      </c>
      <c r="D8" s="1">
        <f t="shared" si="0"/>
        <v>5</v>
      </c>
    </row>
    <row r="9" spans="1:4" x14ac:dyDescent="0.3">
      <c r="A9" s="1">
        <v>1.01</v>
      </c>
      <c r="B9" s="1">
        <v>1</v>
      </c>
      <c r="C9" s="1">
        <v>0</v>
      </c>
      <c r="D9" s="1">
        <f t="shared" si="0"/>
        <v>6</v>
      </c>
    </row>
    <row r="10" spans="1:4" x14ac:dyDescent="0.3">
      <c r="A10" s="1">
        <v>1.021415926535898</v>
      </c>
      <c r="B10" s="1">
        <v>1.01</v>
      </c>
      <c r="C10" s="1">
        <v>0</v>
      </c>
      <c r="D10" s="1">
        <f t="shared" si="0"/>
        <v>7</v>
      </c>
    </row>
    <row r="11" spans="1:4" x14ac:dyDescent="0.3">
      <c r="A11" s="1">
        <v>1.031415926535898</v>
      </c>
      <c r="B11" s="1">
        <v>1.01</v>
      </c>
      <c r="C11" s="1">
        <v>0</v>
      </c>
      <c r="D11" s="1">
        <f t="shared" si="0"/>
        <v>8</v>
      </c>
    </row>
    <row r="12" spans="1:4" x14ac:dyDescent="0.3">
      <c r="A12" s="1">
        <v>1.041415926535898</v>
      </c>
      <c r="B12" s="1">
        <v>1.01</v>
      </c>
      <c r="C12" s="1">
        <v>0</v>
      </c>
      <c r="D12" s="1">
        <f t="shared" si="0"/>
        <v>9</v>
      </c>
    </row>
    <row r="13" spans="1:4" x14ac:dyDescent="0.3">
      <c r="A13" s="1">
        <v>0.83433629385640828</v>
      </c>
      <c r="B13" s="1">
        <v>0.96</v>
      </c>
      <c r="C13" s="1">
        <v>0</v>
      </c>
      <c r="D13" s="1">
        <f t="shared" si="0"/>
        <v>10</v>
      </c>
    </row>
    <row r="14" spans="1:4" x14ac:dyDescent="0.3">
      <c r="A14" s="1">
        <v>0.87433629385640832</v>
      </c>
      <c r="B14" s="1">
        <v>0.96</v>
      </c>
      <c r="C14" s="1">
        <v>0</v>
      </c>
      <c r="D14" s="1">
        <f t="shared" si="0"/>
        <v>11</v>
      </c>
    </row>
    <row r="15" spans="1:4" x14ac:dyDescent="0.3">
      <c r="A15" s="1">
        <v>0.91433629385640836</v>
      </c>
      <c r="B15" s="1">
        <v>0.96</v>
      </c>
      <c r="C15" s="1">
        <v>0</v>
      </c>
      <c r="D15" s="1">
        <f t="shared" si="0"/>
        <v>12</v>
      </c>
    </row>
    <row r="16" spans="1:4" x14ac:dyDescent="0.3">
      <c r="A16" s="1">
        <v>0.96</v>
      </c>
      <c r="B16" s="1">
        <v>1</v>
      </c>
      <c r="C16" s="1">
        <v>0</v>
      </c>
      <c r="D16" s="1">
        <f t="shared" si="0"/>
        <v>13</v>
      </c>
    </row>
    <row r="17" spans="1:4" x14ac:dyDescent="0.3">
      <c r="A17" s="1">
        <v>1</v>
      </c>
      <c r="B17" s="1">
        <v>1</v>
      </c>
      <c r="C17" s="1">
        <v>0</v>
      </c>
      <c r="D17" s="1">
        <f t="shared" si="0"/>
        <v>14</v>
      </c>
    </row>
    <row r="18" spans="1:4" x14ac:dyDescent="0.3">
      <c r="A18" s="1">
        <v>1.04</v>
      </c>
      <c r="B18" s="1">
        <v>1</v>
      </c>
      <c r="C18" s="1">
        <v>0</v>
      </c>
      <c r="D18" s="1">
        <f t="shared" si="0"/>
        <v>15</v>
      </c>
    </row>
    <row r="19" spans="1:4" x14ac:dyDescent="0.3">
      <c r="A19" s="1">
        <v>1.0856637061435916</v>
      </c>
      <c r="B19" s="1">
        <v>1.04</v>
      </c>
      <c r="C19" s="1">
        <v>0</v>
      </c>
      <c r="D19" s="1">
        <f t="shared" si="0"/>
        <v>16</v>
      </c>
    </row>
    <row r="20" spans="1:4" x14ac:dyDescent="0.3">
      <c r="A20" s="1">
        <v>1.1256637061435917</v>
      </c>
      <c r="B20" s="1">
        <v>1.04</v>
      </c>
      <c r="C20" s="1">
        <v>0</v>
      </c>
      <c r="D20" s="1">
        <f t="shared" si="0"/>
        <v>17</v>
      </c>
    </row>
    <row r="21" spans="1:4" x14ac:dyDescent="0.3">
      <c r="A21" s="1">
        <v>1.1656637061435917</v>
      </c>
      <c r="B21" s="1">
        <v>1.04</v>
      </c>
      <c r="C21" s="1">
        <v>0</v>
      </c>
      <c r="D21" s="1">
        <f t="shared" si="0"/>
        <v>18</v>
      </c>
    </row>
    <row r="22" spans="1:4" x14ac:dyDescent="0.3">
      <c r="A22" s="1">
        <v>0.62725666117691858</v>
      </c>
      <c r="B22" s="1">
        <v>0.91</v>
      </c>
      <c r="C22" s="1">
        <v>0</v>
      </c>
      <c r="D22" s="1">
        <f t="shared" si="0"/>
        <v>19</v>
      </c>
    </row>
    <row r="23" spans="1:4" x14ac:dyDescent="0.3">
      <c r="A23" s="1">
        <v>0.71725666117691866</v>
      </c>
      <c r="B23" s="1">
        <v>0.91</v>
      </c>
      <c r="C23" s="1">
        <v>0</v>
      </c>
      <c r="D23" s="1">
        <f t="shared" si="0"/>
        <v>20</v>
      </c>
    </row>
    <row r="24" spans="1:4" x14ac:dyDescent="0.3">
      <c r="A24" s="1">
        <v>0.80725666117691874</v>
      </c>
      <c r="B24" s="1">
        <v>0.91</v>
      </c>
      <c r="C24" s="1">
        <v>0</v>
      </c>
      <c r="D24" s="1">
        <f t="shared" si="0"/>
        <v>21</v>
      </c>
    </row>
    <row r="25" spans="1:4" x14ac:dyDescent="0.3">
      <c r="A25" s="1">
        <v>0.91</v>
      </c>
      <c r="B25" s="1">
        <v>1</v>
      </c>
      <c r="C25" s="1">
        <v>0</v>
      </c>
      <c r="D25" s="1">
        <f t="shared" si="0"/>
        <v>22</v>
      </c>
    </row>
    <row r="26" spans="1:4" x14ac:dyDescent="0.3">
      <c r="A26" s="1">
        <v>1</v>
      </c>
      <c r="B26" s="1">
        <v>1</v>
      </c>
      <c r="C26" s="1">
        <v>0</v>
      </c>
      <c r="D26" s="1">
        <f t="shared" si="0"/>
        <v>23</v>
      </c>
    </row>
    <row r="27" spans="1:4" x14ac:dyDescent="0.3">
      <c r="A27" s="1">
        <v>1.0900000000000001</v>
      </c>
      <c r="B27" s="1">
        <v>1</v>
      </c>
      <c r="C27" s="1">
        <v>0</v>
      </c>
      <c r="D27" s="1">
        <f t="shared" si="0"/>
        <v>24</v>
      </c>
    </row>
    <row r="28" spans="1:4" x14ac:dyDescent="0.3">
      <c r="A28" s="1">
        <v>1.1927433388230815</v>
      </c>
      <c r="B28" s="1">
        <v>1.0900000000000001</v>
      </c>
      <c r="C28" s="1">
        <v>0</v>
      </c>
      <c r="D28" s="1">
        <f t="shared" si="0"/>
        <v>25</v>
      </c>
    </row>
    <row r="29" spans="1:4" x14ac:dyDescent="0.3">
      <c r="A29" s="1">
        <v>1.2827433388230813</v>
      </c>
      <c r="B29" s="1">
        <v>1.0900000000000001</v>
      </c>
      <c r="C29" s="1">
        <v>0</v>
      </c>
      <c r="D29" s="1">
        <f t="shared" si="0"/>
        <v>26</v>
      </c>
    </row>
    <row r="30" spans="1:4" x14ac:dyDescent="0.3">
      <c r="A30" s="1">
        <v>1.3727433388230814</v>
      </c>
      <c r="B30" s="1">
        <v>1.0900000000000001</v>
      </c>
      <c r="C30" s="1">
        <v>0</v>
      </c>
      <c r="D30" s="1">
        <f t="shared" si="0"/>
        <v>27</v>
      </c>
    </row>
    <row r="31" spans="1:4" x14ac:dyDescent="0.3">
      <c r="A31" s="1">
        <v>0.33734517542563303</v>
      </c>
      <c r="B31" s="1">
        <v>0.84</v>
      </c>
      <c r="C31" s="1">
        <v>0</v>
      </c>
      <c r="D31" s="1">
        <f t="shared" si="0"/>
        <v>28</v>
      </c>
    </row>
    <row r="32" spans="1:4" x14ac:dyDescent="0.3">
      <c r="A32" s="1">
        <v>0.49734517542563306</v>
      </c>
      <c r="B32" s="1">
        <v>0.84</v>
      </c>
      <c r="C32" s="1">
        <v>0</v>
      </c>
      <c r="D32" s="1">
        <f t="shared" si="0"/>
        <v>29</v>
      </c>
    </row>
    <row r="33" spans="1:4" x14ac:dyDescent="0.3">
      <c r="A33" s="1">
        <v>0.65734517542563298</v>
      </c>
      <c r="B33" s="1">
        <v>0.84</v>
      </c>
      <c r="C33" s="1">
        <v>0</v>
      </c>
      <c r="D33" s="1">
        <f t="shared" si="0"/>
        <v>30</v>
      </c>
    </row>
    <row r="34" spans="1:4" x14ac:dyDescent="0.3">
      <c r="A34" s="1">
        <v>0.84</v>
      </c>
      <c r="B34" s="1">
        <v>1</v>
      </c>
      <c r="C34" s="1">
        <v>0</v>
      </c>
      <c r="D34" s="1">
        <f t="shared" si="0"/>
        <v>31</v>
      </c>
    </row>
    <row r="35" spans="1:4" x14ac:dyDescent="0.3">
      <c r="A35" s="1">
        <v>1</v>
      </c>
      <c r="B35" s="1">
        <v>1</v>
      </c>
      <c r="C35" s="1">
        <v>0</v>
      </c>
      <c r="D35" s="1">
        <f t="shared" si="0"/>
        <v>32</v>
      </c>
    </row>
    <row r="36" spans="1:4" x14ac:dyDescent="0.3">
      <c r="A36" s="1">
        <v>1.1599999999999999</v>
      </c>
      <c r="B36" s="1">
        <v>1</v>
      </c>
      <c r="C36" s="1">
        <v>0</v>
      </c>
      <c r="D36" s="1">
        <f t="shared" si="0"/>
        <v>33</v>
      </c>
    </row>
    <row r="37" spans="1:4" x14ac:dyDescent="0.3">
      <c r="A37" s="1">
        <v>1.342654824574367</v>
      </c>
      <c r="B37" s="1">
        <v>1.1599999999999999</v>
      </c>
      <c r="C37" s="1">
        <v>0</v>
      </c>
      <c r="D37" s="1">
        <f t="shared" si="0"/>
        <v>34</v>
      </c>
    </row>
    <row r="38" spans="1:4" x14ac:dyDescent="0.3">
      <c r="A38" s="1">
        <v>1.5026548245743669</v>
      </c>
      <c r="B38" s="1">
        <v>1.1599999999999999</v>
      </c>
      <c r="C38" s="1">
        <v>0</v>
      </c>
      <c r="D38" s="1">
        <f t="shared" si="0"/>
        <v>35</v>
      </c>
    </row>
    <row r="39" spans="1:4" x14ac:dyDescent="0.3">
      <c r="A39" s="1">
        <v>1.6626548245743669</v>
      </c>
      <c r="B39" s="1">
        <v>1.1599999999999999</v>
      </c>
      <c r="C39" s="1">
        <v>0</v>
      </c>
      <c r="D39" s="1">
        <f t="shared" si="0"/>
        <v>36</v>
      </c>
    </row>
    <row r="40" spans="1:4" x14ac:dyDescent="0.3">
      <c r="A40" s="1">
        <v>-3.5398163397448279E-2</v>
      </c>
      <c r="B40" s="1">
        <v>0.75</v>
      </c>
      <c r="C40" s="1">
        <v>0</v>
      </c>
      <c r="D40" s="1">
        <f t="shared" si="0"/>
        <v>37</v>
      </c>
    </row>
    <row r="41" spans="1:4" x14ac:dyDescent="0.3">
      <c r="A41" s="1">
        <v>0.21460183660255172</v>
      </c>
      <c r="B41" s="1">
        <v>0.75</v>
      </c>
      <c r="C41" s="1">
        <v>0</v>
      </c>
      <c r="D41" s="1">
        <f t="shared" si="0"/>
        <v>38</v>
      </c>
    </row>
    <row r="42" spans="1:4" x14ac:dyDescent="0.3">
      <c r="A42" s="1">
        <v>0.46460183660255172</v>
      </c>
      <c r="B42" s="1">
        <v>0.75</v>
      </c>
      <c r="C42" s="1">
        <v>0</v>
      </c>
      <c r="D42" s="1">
        <f t="shared" si="0"/>
        <v>39</v>
      </c>
    </row>
    <row r="43" spans="1:4" x14ac:dyDescent="0.3">
      <c r="A43" s="1">
        <v>0.75</v>
      </c>
      <c r="B43" s="1">
        <v>1</v>
      </c>
      <c r="C43" s="1">
        <v>0</v>
      </c>
      <c r="D43" s="1">
        <f t="shared" si="0"/>
        <v>40</v>
      </c>
    </row>
    <row r="44" spans="1:4" x14ac:dyDescent="0.3">
      <c r="A44" s="1">
        <v>1</v>
      </c>
      <c r="B44" s="1">
        <v>1</v>
      </c>
      <c r="C44" s="1">
        <v>0</v>
      </c>
      <c r="D44" s="1">
        <f t="shared" si="0"/>
        <v>41</v>
      </c>
    </row>
    <row r="45" spans="1:4" x14ac:dyDescent="0.3">
      <c r="A45" s="1">
        <v>1.25</v>
      </c>
      <c r="B45" s="1">
        <v>1</v>
      </c>
      <c r="C45" s="1">
        <v>0</v>
      </c>
      <c r="D45" s="1">
        <f t="shared" si="0"/>
        <v>42</v>
      </c>
    </row>
    <row r="46" spans="1:4" x14ac:dyDescent="0.3">
      <c r="A46" s="1">
        <v>1.5353981633974483</v>
      </c>
      <c r="B46" s="1">
        <v>1.25</v>
      </c>
      <c r="C46" s="1">
        <v>0</v>
      </c>
      <c r="D46" s="1">
        <f t="shared" si="0"/>
        <v>43</v>
      </c>
    </row>
    <row r="47" spans="1:4" x14ac:dyDescent="0.3">
      <c r="A47" s="1">
        <v>1.7853981633974483</v>
      </c>
      <c r="B47" s="1">
        <v>1.25</v>
      </c>
      <c r="C47" s="1">
        <v>0</v>
      </c>
      <c r="D47" s="1">
        <f t="shared" si="0"/>
        <v>44</v>
      </c>
    </row>
    <row r="48" spans="1:4" x14ac:dyDescent="0.3">
      <c r="A48" s="1">
        <v>2.0353981633974483</v>
      </c>
      <c r="B48" s="1">
        <v>1.25</v>
      </c>
      <c r="C48" s="1">
        <v>0</v>
      </c>
      <c r="D48" s="1">
        <f t="shared" si="0"/>
        <v>45</v>
      </c>
    </row>
    <row r="49" spans="1:4" x14ac:dyDescent="0.3">
      <c r="A49" s="1">
        <v>-0.49097335529232555</v>
      </c>
      <c r="B49" s="1">
        <v>0.64</v>
      </c>
      <c r="C49" s="1">
        <v>0</v>
      </c>
      <c r="D49" s="1">
        <f t="shared" si="0"/>
        <v>46</v>
      </c>
    </row>
    <row r="50" spans="1:4" x14ac:dyDescent="0.3">
      <c r="A50" s="1">
        <v>-0.13097335529232557</v>
      </c>
      <c r="B50" s="1">
        <v>0.64</v>
      </c>
      <c r="C50" s="1">
        <v>0</v>
      </c>
      <c r="D50" s="1">
        <f t="shared" si="0"/>
        <v>47</v>
      </c>
    </row>
    <row r="51" spans="1:4" x14ac:dyDescent="0.3">
      <c r="A51" s="1">
        <v>0.22902664470767431</v>
      </c>
      <c r="B51" s="1">
        <v>0.64</v>
      </c>
      <c r="C51" s="1">
        <v>0</v>
      </c>
      <c r="D51" s="1">
        <f t="shared" si="0"/>
        <v>48</v>
      </c>
    </row>
    <row r="52" spans="1:4" x14ac:dyDescent="0.3">
      <c r="A52" s="1">
        <v>0.64</v>
      </c>
      <c r="B52" s="1">
        <v>1</v>
      </c>
      <c r="C52" s="1">
        <v>0</v>
      </c>
      <c r="D52" s="1">
        <f t="shared" si="0"/>
        <v>49</v>
      </c>
    </row>
    <row r="53" spans="1:4" x14ac:dyDescent="0.3">
      <c r="A53" s="1">
        <v>1</v>
      </c>
      <c r="B53" s="1">
        <v>1</v>
      </c>
      <c r="C53" s="1">
        <v>0</v>
      </c>
      <c r="D53" s="1">
        <f t="shared" si="0"/>
        <v>50</v>
      </c>
    </row>
    <row r="54" spans="1:4" x14ac:dyDescent="0.3">
      <c r="A54" s="1">
        <v>1.3599999999999999</v>
      </c>
      <c r="B54" s="1">
        <v>1</v>
      </c>
      <c r="C54" s="1">
        <v>0</v>
      </c>
      <c r="D54" s="1">
        <f t="shared" si="0"/>
        <v>51</v>
      </c>
    </row>
    <row r="55" spans="1:4" x14ac:dyDescent="0.3">
      <c r="A55" s="1">
        <v>1.7709733552923255</v>
      </c>
      <c r="B55" s="1">
        <v>1.3599999999999999</v>
      </c>
      <c r="C55" s="1">
        <v>0</v>
      </c>
      <c r="D55" s="1">
        <f t="shared" si="0"/>
        <v>52</v>
      </c>
    </row>
    <row r="56" spans="1:4" x14ac:dyDescent="0.3">
      <c r="A56" s="1">
        <v>2.1309733552923253</v>
      </c>
      <c r="B56" s="1">
        <v>1.3599999999999999</v>
      </c>
      <c r="C56" s="1">
        <v>0</v>
      </c>
      <c r="D56" s="1">
        <f t="shared" si="0"/>
        <v>53</v>
      </c>
    </row>
    <row r="57" spans="1:4" x14ac:dyDescent="0.3">
      <c r="A57" s="1">
        <v>2.4909733552923257</v>
      </c>
      <c r="B57" s="1">
        <v>1.3599999999999999</v>
      </c>
      <c r="C57" s="1">
        <v>0</v>
      </c>
      <c r="D57" s="1">
        <f t="shared" si="0"/>
        <v>54</v>
      </c>
    </row>
    <row r="58" spans="1:4" x14ac:dyDescent="0.3">
      <c r="A58" s="1">
        <v>-1.0293804002589986</v>
      </c>
      <c r="B58" s="1">
        <v>0.51</v>
      </c>
      <c r="C58" s="1">
        <v>0</v>
      </c>
      <c r="D58" s="1">
        <f t="shared" si="0"/>
        <v>55</v>
      </c>
    </row>
    <row r="59" spans="1:4" x14ac:dyDescent="0.3">
      <c r="A59" s="1">
        <v>-0.53938040025899858</v>
      </c>
      <c r="B59" s="1">
        <v>0.51</v>
      </c>
      <c r="C59" s="1">
        <v>0</v>
      </c>
      <c r="D59" s="1">
        <f t="shared" si="0"/>
        <v>56</v>
      </c>
    </row>
    <row r="60" spans="1:4" x14ac:dyDescent="0.3">
      <c r="A60" s="1">
        <v>-4.9380400258998591E-2</v>
      </c>
      <c r="B60" s="1">
        <v>0.51</v>
      </c>
      <c r="C60" s="1">
        <v>0</v>
      </c>
      <c r="D60" s="1">
        <f t="shared" si="0"/>
        <v>57</v>
      </c>
    </row>
    <row r="61" spans="1:4" x14ac:dyDescent="0.3">
      <c r="A61" s="1">
        <v>0.51</v>
      </c>
      <c r="B61" s="1">
        <v>1</v>
      </c>
      <c r="C61" s="1">
        <v>0</v>
      </c>
      <c r="D61" s="1">
        <f t="shared" si="0"/>
        <v>58</v>
      </c>
    </row>
    <row r="62" spans="1:4" x14ac:dyDescent="0.3">
      <c r="A62" s="1">
        <v>1</v>
      </c>
      <c r="B62" s="1">
        <v>1</v>
      </c>
      <c r="C62" s="1">
        <v>0</v>
      </c>
      <c r="D62" s="1">
        <f t="shared" si="0"/>
        <v>59</v>
      </c>
    </row>
    <row r="63" spans="1:4" x14ac:dyDescent="0.3">
      <c r="A63" s="1">
        <v>1.49</v>
      </c>
      <c r="B63" s="1">
        <v>1</v>
      </c>
      <c r="C63" s="1">
        <v>0</v>
      </c>
      <c r="D63" s="1">
        <f t="shared" si="0"/>
        <v>60</v>
      </c>
    </row>
    <row r="64" spans="1:4" x14ac:dyDescent="0.3">
      <c r="A64" s="1">
        <v>2.0493804002589986</v>
      </c>
      <c r="B64" s="1">
        <v>1.49</v>
      </c>
      <c r="C64" s="1">
        <v>0</v>
      </c>
      <c r="D64" s="1">
        <f t="shared" si="0"/>
        <v>61</v>
      </c>
    </row>
    <row r="65" spans="1:4" x14ac:dyDescent="0.3">
      <c r="A65" s="1">
        <v>2.5393804002589988</v>
      </c>
      <c r="B65" s="1">
        <v>1.49</v>
      </c>
      <c r="C65" s="1">
        <v>0</v>
      </c>
      <c r="D65" s="1">
        <f t="shared" si="0"/>
        <v>62</v>
      </c>
    </row>
    <row r="66" spans="1:4" x14ac:dyDescent="0.3">
      <c r="A66" s="1">
        <v>3.0293804002589986</v>
      </c>
      <c r="B66" s="1">
        <v>1.49</v>
      </c>
      <c r="C66" s="1">
        <v>0</v>
      </c>
      <c r="D66" s="1">
        <f t="shared" si="0"/>
        <v>63</v>
      </c>
    </row>
    <row r="67" spans="1:4" x14ac:dyDescent="0.3">
      <c r="A67" s="1">
        <v>1.0449999999999999</v>
      </c>
      <c r="B67" s="1">
        <v>1</v>
      </c>
      <c r="C67" s="1">
        <v>0</v>
      </c>
      <c r="D67" s="1">
        <f t="shared" si="0"/>
        <v>64</v>
      </c>
    </row>
    <row r="68" spans="1:4" x14ac:dyDescent="0.3">
      <c r="A68" s="1">
        <v>1.0900000000000001</v>
      </c>
      <c r="B68" s="1">
        <v>1</v>
      </c>
      <c r="C68" s="1">
        <v>0</v>
      </c>
      <c r="D68" s="1">
        <f t="shared" si="0"/>
        <v>65</v>
      </c>
    </row>
    <row r="69" spans="1:4" x14ac:dyDescent="0.3">
      <c r="A69" s="1">
        <v>1.0513716694115407</v>
      </c>
      <c r="B69" s="1">
        <v>1.0449999999999999</v>
      </c>
      <c r="C69" s="1">
        <v>0</v>
      </c>
      <c r="D69" s="1">
        <f t="shared" ref="D69:D132" si="1">D68+1</f>
        <v>66</v>
      </c>
    </row>
    <row r="70" spans="1:4" x14ac:dyDescent="0.3">
      <c r="A70" s="1">
        <v>1.0963716694115406</v>
      </c>
      <c r="B70" s="1">
        <v>1.0449999999999999</v>
      </c>
      <c r="C70" s="1">
        <v>0</v>
      </c>
      <c r="D70" s="1">
        <f t="shared" si="1"/>
        <v>67</v>
      </c>
    </row>
    <row r="71" spans="1:4" x14ac:dyDescent="0.3">
      <c r="A71" s="1">
        <v>1.1413716694115408</v>
      </c>
      <c r="B71" s="1">
        <v>1.0449999999999999</v>
      </c>
      <c r="C71" s="1">
        <v>0</v>
      </c>
      <c r="D71" s="1">
        <f t="shared" si="1"/>
        <v>68</v>
      </c>
    </row>
    <row r="72" spans="1:4" x14ac:dyDescent="0.3">
      <c r="A72" s="1">
        <v>1.1863716694115407</v>
      </c>
      <c r="B72" s="1">
        <v>1.0449999999999999</v>
      </c>
      <c r="C72" s="1">
        <v>0</v>
      </c>
      <c r="D72" s="1">
        <f t="shared" si="1"/>
        <v>69</v>
      </c>
    </row>
    <row r="73" spans="1:4" x14ac:dyDescent="0.3">
      <c r="A73" s="1">
        <v>-2</v>
      </c>
      <c r="B73" s="1">
        <v>0</v>
      </c>
      <c r="C73" s="1">
        <v>1</v>
      </c>
      <c r="D73" s="1">
        <f t="shared" si="1"/>
        <v>70</v>
      </c>
    </row>
    <row r="74" spans="1:4" x14ac:dyDescent="0.3">
      <c r="A74" s="1">
        <v>-1.9828171817154094</v>
      </c>
      <c r="B74" s="1">
        <v>-0.01</v>
      </c>
      <c r="C74" s="1">
        <v>1</v>
      </c>
      <c r="D74" s="1">
        <f t="shared" si="1"/>
        <v>71</v>
      </c>
    </row>
    <row r="75" spans="1:4" x14ac:dyDescent="0.3">
      <c r="A75" s="1">
        <v>-1.9728171817154097</v>
      </c>
      <c r="B75" s="1">
        <v>-0.01</v>
      </c>
      <c r="C75" s="1">
        <v>1</v>
      </c>
      <c r="D75" s="1">
        <f t="shared" si="1"/>
        <v>72</v>
      </c>
    </row>
    <row r="76" spans="1:4" x14ac:dyDescent="0.3">
      <c r="A76" s="1">
        <v>-1.9628171817154096</v>
      </c>
      <c r="B76" s="1">
        <v>-0.01</v>
      </c>
      <c r="C76" s="1">
        <v>1</v>
      </c>
      <c r="D76" s="1">
        <f t="shared" si="1"/>
        <v>73</v>
      </c>
    </row>
    <row r="77" spans="1:4" x14ac:dyDescent="0.3">
      <c r="A77" s="1">
        <v>-2.0099999999999998</v>
      </c>
      <c r="B77" s="1">
        <v>0</v>
      </c>
      <c r="C77" s="1">
        <v>1</v>
      </c>
      <c r="D77" s="1">
        <f t="shared" si="1"/>
        <v>74</v>
      </c>
    </row>
    <row r="78" spans="1:4" x14ac:dyDescent="0.3">
      <c r="A78" s="1">
        <v>-2</v>
      </c>
      <c r="B78" s="1">
        <v>0</v>
      </c>
      <c r="C78" s="1">
        <v>1</v>
      </c>
      <c r="D78" s="1">
        <f t="shared" si="1"/>
        <v>75</v>
      </c>
    </row>
    <row r="79" spans="1:4" x14ac:dyDescent="0.3">
      <c r="A79" s="1">
        <v>-1.99</v>
      </c>
      <c r="B79" s="1">
        <v>0</v>
      </c>
      <c r="C79" s="1">
        <v>1</v>
      </c>
      <c r="D79" s="1">
        <f t="shared" si="1"/>
        <v>76</v>
      </c>
    </row>
    <row r="80" spans="1:4" x14ac:dyDescent="0.3">
      <c r="A80" s="1">
        <v>-2.0371828182845904</v>
      </c>
      <c r="B80" s="1">
        <v>0.01</v>
      </c>
      <c r="C80" s="1">
        <v>1</v>
      </c>
      <c r="D80" s="1">
        <f t="shared" si="1"/>
        <v>77</v>
      </c>
    </row>
    <row r="81" spans="1:4" x14ac:dyDescent="0.3">
      <c r="A81" s="1">
        <v>-2.0271828182845906</v>
      </c>
      <c r="B81" s="1">
        <v>0.01</v>
      </c>
      <c r="C81" s="1">
        <v>1</v>
      </c>
      <c r="D81" s="1">
        <f t="shared" si="1"/>
        <v>78</v>
      </c>
    </row>
    <row r="82" spans="1:4" x14ac:dyDescent="0.3">
      <c r="A82" s="1">
        <v>-2.0171828182845903</v>
      </c>
      <c r="B82" s="1">
        <v>0.01</v>
      </c>
      <c r="C82" s="1">
        <v>1</v>
      </c>
      <c r="D82" s="1">
        <f t="shared" si="1"/>
        <v>79</v>
      </c>
    </row>
    <row r="83" spans="1:4" x14ac:dyDescent="0.3">
      <c r="A83" s="1">
        <v>-1.9312687268616382</v>
      </c>
      <c r="B83" s="1">
        <v>-0.04</v>
      </c>
      <c r="C83" s="1">
        <v>1</v>
      </c>
      <c r="D83" s="1">
        <f t="shared" si="1"/>
        <v>80</v>
      </c>
    </row>
    <row r="84" spans="1:4" x14ac:dyDescent="0.3">
      <c r="A84" s="1">
        <v>-1.8912687268616382</v>
      </c>
      <c r="B84" s="1">
        <v>-0.04</v>
      </c>
      <c r="C84" s="1">
        <v>1</v>
      </c>
      <c r="D84" s="1">
        <f t="shared" si="1"/>
        <v>81</v>
      </c>
    </row>
    <row r="85" spans="1:4" x14ac:dyDescent="0.3">
      <c r="A85" s="1">
        <v>-1.8512687268616381</v>
      </c>
      <c r="B85" s="1">
        <v>-0.04</v>
      </c>
      <c r="C85" s="1">
        <v>1</v>
      </c>
      <c r="D85" s="1">
        <f t="shared" si="1"/>
        <v>82</v>
      </c>
    </row>
    <row r="86" spans="1:4" x14ac:dyDescent="0.3">
      <c r="A86" s="1">
        <v>-2.04</v>
      </c>
      <c r="B86" s="1">
        <v>0</v>
      </c>
      <c r="C86" s="1">
        <v>1</v>
      </c>
      <c r="D86" s="1">
        <f t="shared" si="1"/>
        <v>83</v>
      </c>
    </row>
    <row r="87" spans="1:4" x14ac:dyDescent="0.3">
      <c r="A87" s="1">
        <v>-2</v>
      </c>
      <c r="B87" s="1">
        <v>0</v>
      </c>
      <c r="C87" s="1">
        <v>1</v>
      </c>
      <c r="D87" s="1">
        <f t="shared" si="1"/>
        <v>84</v>
      </c>
    </row>
    <row r="88" spans="1:4" x14ac:dyDescent="0.3">
      <c r="A88" s="1">
        <v>-1.96</v>
      </c>
      <c r="B88" s="1">
        <v>0</v>
      </c>
      <c r="C88" s="1">
        <v>1</v>
      </c>
      <c r="D88" s="1">
        <f t="shared" si="1"/>
        <v>85</v>
      </c>
    </row>
    <row r="89" spans="1:4" x14ac:dyDescent="0.3">
      <c r="A89" s="1">
        <v>-2.1487312731383619</v>
      </c>
      <c r="B89" s="1">
        <v>0.04</v>
      </c>
      <c r="C89" s="1">
        <v>1</v>
      </c>
      <c r="D89" s="1">
        <f t="shared" si="1"/>
        <v>86</v>
      </c>
    </row>
    <row r="90" spans="1:4" x14ac:dyDescent="0.3">
      <c r="A90" s="1">
        <v>-2.1087312731383618</v>
      </c>
      <c r="B90" s="1">
        <v>0.04</v>
      </c>
      <c r="C90" s="1">
        <v>1</v>
      </c>
      <c r="D90" s="1">
        <f t="shared" si="1"/>
        <v>87</v>
      </c>
    </row>
    <row r="91" spans="1:4" x14ac:dyDescent="0.3">
      <c r="A91" s="1">
        <v>-2.0687312731383618</v>
      </c>
      <c r="B91" s="1">
        <v>0.04</v>
      </c>
      <c r="C91" s="1">
        <v>1</v>
      </c>
      <c r="D91" s="1">
        <f t="shared" si="1"/>
        <v>88</v>
      </c>
    </row>
    <row r="92" spans="1:4" x14ac:dyDescent="0.3">
      <c r="A92" s="1">
        <v>-1.8453546354386858</v>
      </c>
      <c r="B92" s="1">
        <v>-0.09</v>
      </c>
      <c r="C92" s="1">
        <v>1</v>
      </c>
      <c r="D92" s="1">
        <f t="shared" si="1"/>
        <v>89</v>
      </c>
    </row>
    <row r="93" spans="1:4" x14ac:dyDescent="0.3">
      <c r="A93" s="1">
        <v>-1.755354635438686</v>
      </c>
      <c r="B93" s="1">
        <v>-0.09</v>
      </c>
      <c r="C93" s="1">
        <v>1</v>
      </c>
      <c r="D93" s="1">
        <f t="shared" si="1"/>
        <v>90</v>
      </c>
    </row>
    <row r="94" spans="1:4" x14ac:dyDescent="0.3">
      <c r="A94" s="1">
        <v>-1.6653546354386859</v>
      </c>
      <c r="B94" s="1">
        <v>-0.09</v>
      </c>
      <c r="C94" s="1">
        <v>1</v>
      </c>
      <c r="D94" s="1">
        <f t="shared" si="1"/>
        <v>91</v>
      </c>
    </row>
    <row r="95" spans="1:4" x14ac:dyDescent="0.3">
      <c r="A95" s="1">
        <v>-2.09</v>
      </c>
      <c r="B95" s="1">
        <v>0</v>
      </c>
      <c r="C95" s="1">
        <v>1</v>
      </c>
      <c r="D95" s="1">
        <f t="shared" si="1"/>
        <v>92</v>
      </c>
    </row>
    <row r="96" spans="1:4" x14ac:dyDescent="0.3">
      <c r="A96" s="1">
        <v>-2</v>
      </c>
      <c r="B96" s="1">
        <v>0</v>
      </c>
      <c r="C96" s="1">
        <v>1</v>
      </c>
      <c r="D96" s="1">
        <f t="shared" si="1"/>
        <v>93</v>
      </c>
    </row>
    <row r="97" spans="1:4" x14ac:dyDescent="0.3">
      <c r="A97" s="1">
        <v>-1.91</v>
      </c>
      <c r="B97" s="1">
        <v>0</v>
      </c>
      <c r="C97" s="1">
        <v>1</v>
      </c>
      <c r="D97" s="1">
        <f t="shared" si="1"/>
        <v>94</v>
      </c>
    </row>
    <row r="98" spans="1:4" x14ac:dyDescent="0.3">
      <c r="A98" s="1">
        <v>-2.3346453645613141</v>
      </c>
      <c r="B98" s="1">
        <v>0.09</v>
      </c>
      <c r="C98" s="1">
        <v>1</v>
      </c>
      <c r="D98" s="1">
        <f t="shared" si="1"/>
        <v>95</v>
      </c>
    </row>
    <row r="99" spans="1:4" x14ac:dyDescent="0.3">
      <c r="A99" s="1">
        <v>-2.2446453645613142</v>
      </c>
      <c r="B99" s="1">
        <v>0.09</v>
      </c>
      <c r="C99" s="1">
        <v>1</v>
      </c>
      <c r="D99" s="1">
        <f t="shared" si="1"/>
        <v>96</v>
      </c>
    </row>
    <row r="100" spans="1:4" x14ac:dyDescent="0.3">
      <c r="A100" s="1">
        <v>-2.1546453645613139</v>
      </c>
      <c r="B100" s="1">
        <v>0.09</v>
      </c>
      <c r="C100" s="1">
        <v>1</v>
      </c>
      <c r="D100" s="1">
        <f t="shared" si="1"/>
        <v>97</v>
      </c>
    </row>
    <row r="101" spans="1:4" x14ac:dyDescent="0.3">
      <c r="A101" s="1">
        <v>-1.7250749074465528</v>
      </c>
      <c r="B101" s="1">
        <v>-0.16</v>
      </c>
      <c r="C101" s="1">
        <v>1</v>
      </c>
      <c r="D101" s="1">
        <f t="shared" si="1"/>
        <v>98</v>
      </c>
    </row>
    <row r="102" spans="1:4" x14ac:dyDescent="0.3">
      <c r="A102" s="1">
        <v>-1.5650749074465526</v>
      </c>
      <c r="B102" s="1">
        <v>-0.16</v>
      </c>
      <c r="C102" s="1">
        <v>1</v>
      </c>
      <c r="D102" s="1">
        <f t="shared" si="1"/>
        <v>99</v>
      </c>
    </row>
    <row r="103" spans="1:4" x14ac:dyDescent="0.3">
      <c r="A103" s="1">
        <v>-1.4050749074465529</v>
      </c>
      <c r="B103" s="1">
        <v>-0.16</v>
      </c>
      <c r="C103" s="1">
        <v>1</v>
      </c>
      <c r="D103" s="1">
        <f t="shared" si="1"/>
        <v>100</v>
      </c>
    </row>
    <row r="104" spans="1:4" x14ac:dyDescent="0.3">
      <c r="A104" s="1">
        <v>-2.16</v>
      </c>
      <c r="B104" s="1">
        <v>0</v>
      </c>
      <c r="C104" s="1">
        <v>1</v>
      </c>
      <c r="D104" s="1">
        <f t="shared" si="1"/>
        <v>101</v>
      </c>
    </row>
    <row r="105" spans="1:4" x14ac:dyDescent="0.3">
      <c r="A105" s="1">
        <v>-2</v>
      </c>
      <c r="B105" s="1">
        <v>0</v>
      </c>
      <c r="C105" s="1">
        <v>1</v>
      </c>
      <c r="D105" s="1">
        <f t="shared" si="1"/>
        <v>102</v>
      </c>
    </row>
    <row r="106" spans="1:4" x14ac:dyDescent="0.3">
      <c r="A106" s="1">
        <v>-1.84</v>
      </c>
      <c r="B106" s="1">
        <v>0</v>
      </c>
      <c r="C106" s="1">
        <v>1</v>
      </c>
      <c r="D106" s="1">
        <f t="shared" si="1"/>
        <v>103</v>
      </c>
    </row>
    <row r="107" spans="1:4" x14ac:dyDescent="0.3">
      <c r="A107" s="1">
        <v>-2.5949250925534475</v>
      </c>
      <c r="B107" s="1">
        <v>0.16</v>
      </c>
      <c r="C107" s="1">
        <v>1</v>
      </c>
      <c r="D107" s="1">
        <f t="shared" si="1"/>
        <v>104</v>
      </c>
    </row>
    <row r="108" spans="1:4" x14ac:dyDescent="0.3">
      <c r="A108" s="1">
        <v>-2.4349250925534474</v>
      </c>
      <c r="B108" s="1">
        <v>0.16</v>
      </c>
      <c r="C108" s="1">
        <v>1</v>
      </c>
      <c r="D108" s="1">
        <f t="shared" si="1"/>
        <v>105</v>
      </c>
    </row>
    <row r="109" spans="1:4" x14ac:dyDescent="0.3">
      <c r="A109" s="1">
        <v>-2.2749250925534472</v>
      </c>
      <c r="B109" s="1">
        <v>0.16</v>
      </c>
      <c r="C109" s="1">
        <v>1</v>
      </c>
      <c r="D109" s="1">
        <f t="shared" si="1"/>
        <v>106</v>
      </c>
    </row>
    <row r="110" spans="1:4" x14ac:dyDescent="0.3">
      <c r="A110" s="1">
        <v>-1.5704295428852388</v>
      </c>
      <c r="B110" s="1">
        <v>-0.25</v>
      </c>
      <c r="C110" s="1">
        <v>1</v>
      </c>
      <c r="D110" s="1">
        <f t="shared" si="1"/>
        <v>107</v>
      </c>
    </row>
    <row r="111" spans="1:4" x14ac:dyDescent="0.3">
      <c r="A111" s="1">
        <v>-1.3204295428852388</v>
      </c>
      <c r="B111" s="1">
        <v>-0.25</v>
      </c>
      <c r="C111" s="1">
        <v>1</v>
      </c>
      <c r="D111" s="1">
        <f t="shared" si="1"/>
        <v>108</v>
      </c>
    </row>
    <row r="112" spans="1:4" x14ac:dyDescent="0.3">
      <c r="A112" s="1">
        <v>-1.0704295428852388</v>
      </c>
      <c r="B112" s="1">
        <v>-0.25</v>
      </c>
      <c r="C112" s="1">
        <v>1</v>
      </c>
      <c r="D112" s="1">
        <f t="shared" si="1"/>
        <v>109</v>
      </c>
    </row>
    <row r="113" spans="1:4" x14ac:dyDescent="0.3">
      <c r="A113" s="1">
        <v>-2.25</v>
      </c>
      <c r="B113" s="1">
        <v>0</v>
      </c>
      <c r="C113" s="1">
        <v>1</v>
      </c>
      <c r="D113" s="1">
        <f t="shared" si="1"/>
        <v>110</v>
      </c>
    </row>
    <row r="114" spans="1:4" x14ac:dyDescent="0.3">
      <c r="A114" s="1">
        <v>-2</v>
      </c>
      <c r="B114" s="1">
        <v>0</v>
      </c>
      <c r="C114" s="1">
        <v>1</v>
      </c>
      <c r="D114" s="1">
        <f t="shared" si="1"/>
        <v>111</v>
      </c>
    </row>
    <row r="115" spans="1:4" x14ac:dyDescent="0.3">
      <c r="A115" s="1">
        <v>-1.75</v>
      </c>
      <c r="B115" s="1">
        <v>0</v>
      </c>
      <c r="C115" s="1">
        <v>1</v>
      </c>
      <c r="D115" s="1">
        <f t="shared" si="1"/>
        <v>112</v>
      </c>
    </row>
    <row r="116" spans="1:4" x14ac:dyDescent="0.3">
      <c r="A116" s="1">
        <v>-2.9295704571147612</v>
      </c>
      <c r="B116" s="1">
        <v>0.25</v>
      </c>
      <c r="C116" s="1">
        <v>1</v>
      </c>
      <c r="D116" s="1">
        <f t="shared" si="1"/>
        <v>113</v>
      </c>
    </row>
    <row r="117" spans="1:4" x14ac:dyDescent="0.3">
      <c r="A117" s="1">
        <v>-2.6795704571147612</v>
      </c>
      <c r="B117" s="1">
        <v>0.25</v>
      </c>
      <c r="C117" s="1">
        <v>1</v>
      </c>
      <c r="D117" s="1">
        <f t="shared" si="1"/>
        <v>114</v>
      </c>
    </row>
    <row r="118" spans="1:4" x14ac:dyDescent="0.3">
      <c r="A118" s="1">
        <v>-2.4295704571147612</v>
      </c>
      <c r="B118" s="1">
        <v>0.25</v>
      </c>
      <c r="C118" s="1">
        <v>1</v>
      </c>
      <c r="D118" s="1">
        <f t="shared" si="1"/>
        <v>115</v>
      </c>
    </row>
    <row r="119" spans="1:4" x14ac:dyDescent="0.3">
      <c r="A119" s="1">
        <v>-1.3814185417547438</v>
      </c>
      <c r="B119" s="1">
        <v>-0.36</v>
      </c>
      <c r="C119" s="1">
        <v>1</v>
      </c>
      <c r="D119" s="1">
        <f t="shared" si="1"/>
        <v>116</v>
      </c>
    </row>
    <row r="120" spans="1:4" x14ac:dyDescent="0.3">
      <c r="A120" s="1">
        <v>-1.0214185417547439</v>
      </c>
      <c r="B120" s="1">
        <v>-0.36</v>
      </c>
      <c r="C120" s="1">
        <v>1</v>
      </c>
      <c r="D120" s="1">
        <f t="shared" si="1"/>
        <v>117</v>
      </c>
    </row>
    <row r="121" spans="1:4" x14ac:dyDescent="0.3">
      <c r="A121" s="1">
        <v>-0.6614185417547439</v>
      </c>
      <c r="B121" s="1">
        <v>-0.36</v>
      </c>
      <c r="C121" s="1">
        <v>1</v>
      </c>
      <c r="D121" s="1">
        <f t="shared" si="1"/>
        <v>118</v>
      </c>
    </row>
    <row r="122" spans="1:4" x14ac:dyDescent="0.3">
      <c r="A122" s="1">
        <v>-2.36</v>
      </c>
      <c r="B122" s="1">
        <v>0</v>
      </c>
      <c r="C122" s="1">
        <v>1</v>
      </c>
      <c r="D122" s="1">
        <f t="shared" si="1"/>
        <v>119</v>
      </c>
    </row>
    <row r="123" spans="1:4" x14ac:dyDescent="0.3">
      <c r="A123" s="1">
        <v>-2</v>
      </c>
      <c r="B123" s="1">
        <v>0</v>
      </c>
      <c r="C123" s="1">
        <v>1</v>
      </c>
      <c r="D123" s="1">
        <f t="shared" si="1"/>
        <v>120</v>
      </c>
    </row>
    <row r="124" spans="1:4" x14ac:dyDescent="0.3">
      <c r="A124" s="1">
        <v>-1.6400000000000001</v>
      </c>
      <c r="B124" s="1">
        <v>0</v>
      </c>
      <c r="C124" s="1">
        <v>1</v>
      </c>
      <c r="D124" s="1">
        <f t="shared" si="1"/>
        <v>121</v>
      </c>
    </row>
    <row r="125" spans="1:4" x14ac:dyDescent="0.3">
      <c r="A125" s="1">
        <v>-3.338581458245256</v>
      </c>
      <c r="B125" s="1">
        <v>0.36</v>
      </c>
      <c r="C125" s="1">
        <v>1</v>
      </c>
      <c r="D125" s="1">
        <f t="shared" si="1"/>
        <v>122</v>
      </c>
    </row>
    <row r="126" spans="1:4" x14ac:dyDescent="0.3">
      <c r="A126" s="1">
        <v>-2.9785814582452561</v>
      </c>
      <c r="B126" s="1">
        <v>0.36</v>
      </c>
      <c r="C126" s="1">
        <v>1</v>
      </c>
      <c r="D126" s="1">
        <f t="shared" si="1"/>
        <v>123</v>
      </c>
    </row>
    <row r="127" spans="1:4" x14ac:dyDescent="0.3">
      <c r="A127" s="1">
        <v>-2.6185814582452562</v>
      </c>
      <c r="B127" s="1">
        <v>0.36</v>
      </c>
      <c r="C127" s="1">
        <v>1</v>
      </c>
      <c r="D127" s="1">
        <f t="shared" si="1"/>
        <v>124</v>
      </c>
    </row>
    <row r="128" spans="1:4" x14ac:dyDescent="0.3">
      <c r="A128" s="1">
        <v>-1.1580419040550682</v>
      </c>
      <c r="B128" s="1">
        <v>-0.49</v>
      </c>
      <c r="C128" s="1">
        <v>1</v>
      </c>
      <c r="D128" s="1">
        <f t="shared" si="1"/>
        <v>125</v>
      </c>
    </row>
    <row r="129" spans="1:4" x14ac:dyDescent="0.3">
      <c r="A129" s="1">
        <v>-0.66804190405506803</v>
      </c>
      <c r="B129" s="1">
        <v>-0.49</v>
      </c>
      <c r="C129" s="1">
        <v>1</v>
      </c>
      <c r="D129" s="1">
        <f t="shared" si="1"/>
        <v>126</v>
      </c>
    </row>
    <row r="130" spans="1:4" x14ac:dyDescent="0.3">
      <c r="A130" s="1">
        <v>-0.17804190405506803</v>
      </c>
      <c r="B130" s="1">
        <v>-0.49</v>
      </c>
      <c r="C130" s="1">
        <v>1</v>
      </c>
      <c r="D130" s="1">
        <f t="shared" si="1"/>
        <v>127</v>
      </c>
    </row>
    <row r="131" spans="1:4" x14ac:dyDescent="0.3">
      <c r="A131" s="1">
        <v>-2.4900000000000002</v>
      </c>
      <c r="B131" s="1">
        <v>0</v>
      </c>
      <c r="C131" s="1">
        <v>1</v>
      </c>
      <c r="D131" s="1">
        <f t="shared" si="1"/>
        <v>128</v>
      </c>
    </row>
    <row r="132" spans="1:4" x14ac:dyDescent="0.3">
      <c r="A132" s="1">
        <v>-2</v>
      </c>
      <c r="B132" s="1">
        <v>0</v>
      </c>
      <c r="C132" s="1">
        <v>1</v>
      </c>
      <c r="D132" s="1">
        <f t="shared" si="1"/>
        <v>129</v>
      </c>
    </row>
    <row r="133" spans="1:4" x14ac:dyDescent="0.3">
      <c r="A133" s="1">
        <v>-1.51</v>
      </c>
      <c r="B133" s="1">
        <v>0</v>
      </c>
      <c r="C133" s="1">
        <v>1</v>
      </c>
      <c r="D133" s="1">
        <f t="shared" ref="D133:D142" si="2">D132+1</f>
        <v>130</v>
      </c>
    </row>
    <row r="134" spans="1:4" x14ac:dyDescent="0.3">
      <c r="A134" s="1">
        <v>-3.8219580959449324</v>
      </c>
      <c r="B134" s="1">
        <v>0.49</v>
      </c>
      <c r="C134" s="1">
        <v>1</v>
      </c>
      <c r="D134" s="1">
        <f t="shared" si="2"/>
        <v>131</v>
      </c>
    </row>
    <row r="135" spans="1:4" x14ac:dyDescent="0.3">
      <c r="A135" s="1">
        <v>-3.3319580959449322</v>
      </c>
      <c r="B135" s="1">
        <v>0.49</v>
      </c>
      <c r="C135" s="1">
        <v>1</v>
      </c>
      <c r="D135" s="1">
        <f t="shared" si="2"/>
        <v>132</v>
      </c>
    </row>
    <row r="136" spans="1:4" x14ac:dyDescent="0.3">
      <c r="A136" s="1">
        <v>-2.841958095944932</v>
      </c>
      <c r="B136" s="1">
        <v>0.49</v>
      </c>
      <c r="C136" s="1">
        <v>1</v>
      </c>
      <c r="D136" s="1">
        <f t="shared" si="2"/>
        <v>133</v>
      </c>
    </row>
    <row r="137" spans="1:4" x14ac:dyDescent="0.3">
      <c r="A137" s="1">
        <v>-1.9550000000000001</v>
      </c>
      <c r="B137" s="1">
        <v>0</v>
      </c>
      <c r="C137" s="1">
        <v>1</v>
      </c>
      <c r="D137" s="1">
        <f t="shared" si="2"/>
        <v>134</v>
      </c>
    </row>
    <row r="138" spans="1:4" x14ac:dyDescent="0.3">
      <c r="A138" s="1">
        <v>-1.91</v>
      </c>
      <c r="B138" s="1">
        <v>0</v>
      </c>
      <c r="C138" s="1">
        <v>1</v>
      </c>
      <c r="D138" s="1">
        <f t="shared" si="2"/>
        <v>135</v>
      </c>
    </row>
    <row r="139" spans="1:4" x14ac:dyDescent="0.3">
      <c r="A139" s="1">
        <v>-2.2123226822806568</v>
      </c>
      <c r="B139" s="1">
        <v>4.4999999999999998E-2</v>
      </c>
      <c r="C139" s="1">
        <v>1</v>
      </c>
      <c r="D139" s="1">
        <f t="shared" si="2"/>
        <v>136</v>
      </c>
    </row>
    <row r="140" spans="1:4" x14ac:dyDescent="0.3">
      <c r="A140" s="1">
        <v>-2.1673226822806568</v>
      </c>
      <c r="B140" s="1">
        <v>4.4999999999999998E-2</v>
      </c>
      <c r="C140" s="1">
        <v>1</v>
      </c>
      <c r="D140" s="1">
        <f t="shared" si="2"/>
        <v>137</v>
      </c>
    </row>
    <row r="141" spans="1:4" x14ac:dyDescent="0.3">
      <c r="A141" s="1">
        <v>-2.1223226822806569</v>
      </c>
      <c r="B141" s="1">
        <v>4.4999999999999998E-2</v>
      </c>
      <c r="C141" s="1">
        <v>1</v>
      </c>
      <c r="D141" s="1">
        <f t="shared" si="2"/>
        <v>138</v>
      </c>
    </row>
    <row r="142" spans="1:4" x14ac:dyDescent="0.3">
      <c r="A142" s="1">
        <v>-2.077322682280657</v>
      </c>
      <c r="B142" s="1">
        <v>4.4999999999999998E-2</v>
      </c>
      <c r="C142" s="1">
        <v>1</v>
      </c>
      <c r="D142" s="1">
        <f t="shared" si="2"/>
        <v>139</v>
      </c>
    </row>
    <row r="144" spans="1:4" x14ac:dyDescent="0.3">
      <c r="A144" s="1" t="s">
        <v>3</v>
      </c>
      <c r="B144" s="1" t="s">
        <v>4</v>
      </c>
    </row>
    <row r="145" spans="1:11" x14ac:dyDescent="0.3">
      <c r="A145" s="1">
        <v>2</v>
      </c>
      <c r="B145" s="1">
        <v>2</v>
      </c>
    </row>
    <row r="146" spans="1:11" x14ac:dyDescent="0.3">
      <c r="A146" s="1">
        <f>A126</f>
        <v>-2.9785814582452561</v>
      </c>
      <c r="B146" s="1">
        <f>B126</f>
        <v>0.36</v>
      </c>
      <c r="C146" s="1" t="s">
        <v>5</v>
      </c>
      <c r="D146" s="1" t="str">
        <f>"#"&amp;D126</f>
        <v>#123</v>
      </c>
    </row>
    <row r="147" spans="1:11" x14ac:dyDescent="0.3">
      <c r="A147" s="1">
        <v>1</v>
      </c>
      <c r="B147" s="1">
        <v>0.1</v>
      </c>
      <c r="C147" s="1" t="s">
        <v>6</v>
      </c>
    </row>
    <row r="149" spans="1:11" x14ac:dyDescent="0.3">
      <c r="A149" s="1" t="s">
        <v>7</v>
      </c>
      <c r="B149" s="1" t="s">
        <v>8</v>
      </c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  <c r="I149" s="1" t="s">
        <v>15</v>
      </c>
      <c r="J149" s="1" t="s">
        <v>36</v>
      </c>
      <c r="K149" s="1" t="s">
        <v>40</v>
      </c>
    </row>
    <row r="150" spans="1:11" x14ac:dyDescent="0.3">
      <c r="A150" s="1">
        <v>0</v>
      </c>
      <c r="B150" s="1">
        <f>INDEX(A$3:A$142,A150+1)</f>
        <v>1</v>
      </c>
      <c r="C150" s="1">
        <f>INDEX(B$3:B$142,A150+1)</f>
        <v>1</v>
      </c>
      <c r="D150" s="1">
        <f>B150-A146</f>
        <v>3.9785814582452561</v>
      </c>
      <c r="E150" s="1">
        <f>C150-B146</f>
        <v>0.64</v>
      </c>
      <c r="F150" s="1">
        <f>SUMPRODUCT(D150:E150,D150:E150)</f>
        <v>16.23871041989295</v>
      </c>
      <c r="G150" s="1">
        <f>IF(F150&gt;A147, 0, 1)</f>
        <v>0</v>
      </c>
      <c r="H150" s="1">
        <f>G150*B150</f>
        <v>0</v>
      </c>
      <c r="I150" s="1">
        <f>G150*C150</f>
        <v>0</v>
      </c>
      <c r="J150" s="4" t="b">
        <f>SQRT(F150)&lt;B147</f>
        <v>0</v>
      </c>
      <c r="K150" s="1">
        <f>RANK(F150,F$150:F$289,1)</f>
        <v>99</v>
      </c>
    </row>
    <row r="151" spans="1:11" x14ac:dyDescent="0.3">
      <c r="A151" s="1">
        <v>1</v>
      </c>
      <c r="B151" s="1">
        <f t="shared" ref="B151:B214" si="3">INDEX(A$3:A$142,A151+1)</f>
        <v>0.95858407346410202</v>
      </c>
      <c r="C151" s="1">
        <f t="shared" ref="C151:C214" si="4">INDEX(B$3:B$142,A151+1)</f>
        <v>0.99</v>
      </c>
      <c r="D151" s="1">
        <f>B151-A146</f>
        <v>3.9371655317093581</v>
      </c>
      <c r="E151" s="1">
        <f>C151-B146</f>
        <v>0.63</v>
      </c>
      <c r="F151" s="1">
        <f t="shared" ref="F151:F214" si="5">SUMPRODUCT(D151:E151,D151:E151)</f>
        <v>15.898172424080233</v>
      </c>
      <c r="G151" s="1">
        <f>IF(F151&gt;A147, 0, 1)</f>
        <v>0</v>
      </c>
      <c r="H151" s="1">
        <f t="shared" ref="H151:H214" si="6">G151*B151</f>
        <v>0</v>
      </c>
      <c r="I151" s="1">
        <f t="shared" ref="I151:I214" si="7">G151*C151</f>
        <v>0</v>
      </c>
      <c r="J151" s="4" t="b">
        <f>SQRT(F151)&lt;B147</f>
        <v>0</v>
      </c>
      <c r="K151" s="1">
        <f t="shared" ref="K151:K214" si="8">RANK(F151,F$150:F$289,1)</f>
        <v>94</v>
      </c>
    </row>
    <row r="152" spans="1:11" x14ac:dyDescent="0.3">
      <c r="A152" s="1">
        <v>2</v>
      </c>
      <c r="B152" s="1">
        <f t="shared" si="3"/>
        <v>0.96858407346410202</v>
      </c>
      <c r="C152" s="1">
        <f t="shared" si="4"/>
        <v>0.99</v>
      </c>
      <c r="D152" s="1">
        <f>B152-A146</f>
        <v>3.9471655317093584</v>
      </c>
      <c r="E152" s="1">
        <f>C152-B146</f>
        <v>0.63</v>
      </c>
      <c r="F152" s="1">
        <f t="shared" si="5"/>
        <v>15.977015734714422</v>
      </c>
      <c r="G152" s="1">
        <f>IF(F152&gt;A147, 0, 1)</f>
        <v>0</v>
      </c>
      <c r="H152" s="1">
        <f t="shared" si="6"/>
        <v>0</v>
      </c>
      <c r="I152" s="1">
        <f t="shared" si="7"/>
        <v>0</v>
      </c>
      <c r="J152" s="4" t="b">
        <f>SQRT(F152)&lt;B147</f>
        <v>0</v>
      </c>
      <c r="K152" s="1">
        <f t="shared" si="8"/>
        <v>96</v>
      </c>
    </row>
    <row r="153" spans="1:11" x14ac:dyDescent="0.3">
      <c r="A153" s="1">
        <v>3</v>
      </c>
      <c r="B153" s="1">
        <f t="shared" si="3"/>
        <v>0.97858407346410203</v>
      </c>
      <c r="C153" s="1">
        <f t="shared" si="4"/>
        <v>0.99</v>
      </c>
      <c r="D153" s="1">
        <f>B153-A146</f>
        <v>3.9571655317093581</v>
      </c>
      <c r="E153" s="1">
        <f>C153-B146</f>
        <v>0.63</v>
      </c>
      <c r="F153" s="1">
        <f t="shared" si="5"/>
        <v>16.056059045348608</v>
      </c>
      <c r="G153" s="1">
        <f>IF(F153&gt;A147, 0, 1)</f>
        <v>0</v>
      </c>
      <c r="H153" s="1">
        <f t="shared" si="6"/>
        <v>0</v>
      </c>
      <c r="I153" s="1">
        <f t="shared" si="7"/>
        <v>0</v>
      </c>
      <c r="J153" s="4" t="b">
        <f>SQRT(F153)&lt;B147</f>
        <v>0</v>
      </c>
      <c r="K153" s="1">
        <f t="shared" si="8"/>
        <v>97</v>
      </c>
    </row>
    <row r="154" spans="1:11" x14ac:dyDescent="0.3">
      <c r="A154" s="1">
        <v>4</v>
      </c>
      <c r="B154" s="1">
        <f t="shared" si="3"/>
        <v>0.99</v>
      </c>
      <c r="C154" s="1">
        <f t="shared" si="4"/>
        <v>1</v>
      </c>
      <c r="D154" s="1">
        <f>B154-A146</f>
        <v>3.9685814582452563</v>
      </c>
      <c r="E154" s="1">
        <f>C154-B146</f>
        <v>0.64</v>
      </c>
      <c r="F154" s="1">
        <f t="shared" si="5"/>
        <v>16.159238790728047</v>
      </c>
      <c r="G154" s="1">
        <f>IF(F154&gt;A147, 0, 1)</f>
        <v>0</v>
      </c>
      <c r="H154" s="1">
        <f t="shared" si="6"/>
        <v>0</v>
      </c>
      <c r="I154" s="1">
        <f t="shared" si="7"/>
        <v>0</v>
      </c>
      <c r="J154" s="4" t="b">
        <f>SQRT(F154)&lt;B147</f>
        <v>0</v>
      </c>
      <c r="K154" s="1">
        <f t="shared" si="8"/>
        <v>98</v>
      </c>
    </row>
    <row r="155" spans="1:11" x14ac:dyDescent="0.3">
      <c r="A155" s="1">
        <v>5</v>
      </c>
      <c r="B155" s="1">
        <f t="shared" si="3"/>
        <v>1</v>
      </c>
      <c r="C155" s="1">
        <f t="shared" si="4"/>
        <v>1</v>
      </c>
      <c r="D155" s="1">
        <f>B155-A146</f>
        <v>3.9785814582452561</v>
      </c>
      <c r="E155" s="1">
        <f>C155-B146</f>
        <v>0.64</v>
      </c>
      <c r="F155" s="1">
        <f t="shared" si="5"/>
        <v>16.23871041989295</v>
      </c>
      <c r="G155" s="1">
        <f>IF(F155&gt;A147, 0, 1)</f>
        <v>0</v>
      </c>
      <c r="H155" s="1">
        <f t="shared" si="6"/>
        <v>0</v>
      </c>
      <c r="I155" s="1">
        <f t="shared" si="7"/>
        <v>0</v>
      </c>
      <c r="J155" s="4" t="b">
        <f>SQRT(F155)&lt;B147</f>
        <v>0</v>
      </c>
      <c r="K155" s="1">
        <f t="shared" si="8"/>
        <v>99</v>
      </c>
    </row>
    <row r="156" spans="1:11" x14ac:dyDescent="0.3">
      <c r="A156" s="1">
        <v>6</v>
      </c>
      <c r="B156" s="1">
        <f t="shared" si="3"/>
        <v>1.01</v>
      </c>
      <c r="C156" s="1">
        <f t="shared" si="4"/>
        <v>1</v>
      </c>
      <c r="D156" s="1">
        <f>B156-A146</f>
        <v>3.9885814582452559</v>
      </c>
      <c r="E156" s="1">
        <f>C156-B146</f>
        <v>0.64</v>
      </c>
      <c r="F156" s="1">
        <f t="shared" si="5"/>
        <v>16.318382049057853</v>
      </c>
      <c r="G156" s="1">
        <f>IF(F156&gt;A147, 0, 1)</f>
        <v>0</v>
      </c>
      <c r="H156" s="1">
        <f t="shared" si="6"/>
        <v>0</v>
      </c>
      <c r="I156" s="1">
        <f t="shared" si="7"/>
        <v>0</v>
      </c>
      <c r="J156" s="4" t="b">
        <f>SQRT(F156)&lt;B147</f>
        <v>0</v>
      </c>
      <c r="K156" s="1">
        <f t="shared" si="8"/>
        <v>107</v>
      </c>
    </row>
    <row r="157" spans="1:11" x14ac:dyDescent="0.3">
      <c r="A157" s="1">
        <v>7</v>
      </c>
      <c r="B157" s="1">
        <f t="shared" si="3"/>
        <v>1.021415926535898</v>
      </c>
      <c r="C157" s="1">
        <f t="shared" si="4"/>
        <v>1.01</v>
      </c>
      <c r="D157" s="1">
        <f>B157-A146</f>
        <v>3.9999973847811541</v>
      </c>
      <c r="E157" s="1">
        <f>C157-B146</f>
        <v>0.65</v>
      </c>
      <c r="F157" s="1">
        <f t="shared" si="5"/>
        <v>16.422479078256071</v>
      </c>
      <c r="G157" s="1">
        <f>IF(F157&gt;A147, 0, 1)</f>
        <v>0</v>
      </c>
      <c r="H157" s="1">
        <f t="shared" si="6"/>
        <v>0</v>
      </c>
      <c r="I157" s="1">
        <f t="shared" si="7"/>
        <v>0</v>
      </c>
      <c r="J157" s="4" t="b">
        <f>SQRT(F157)&lt;B147</f>
        <v>0</v>
      </c>
      <c r="K157" s="1">
        <f t="shared" si="8"/>
        <v>108</v>
      </c>
    </row>
    <row r="158" spans="1:11" x14ac:dyDescent="0.3">
      <c r="A158" s="1">
        <v>8</v>
      </c>
      <c r="B158" s="1">
        <f t="shared" si="3"/>
        <v>1.031415926535898</v>
      </c>
      <c r="C158" s="1">
        <f t="shared" si="4"/>
        <v>1.01</v>
      </c>
      <c r="D158" s="1">
        <f>B158-A146</f>
        <v>4.0099973847811539</v>
      </c>
      <c r="E158" s="1">
        <f>C158-B146</f>
        <v>0.65</v>
      </c>
      <c r="F158" s="1">
        <f t="shared" si="5"/>
        <v>16.502579025951693</v>
      </c>
      <c r="G158" s="1">
        <f>IF(F158&gt;A147, 0, 1)</f>
        <v>0</v>
      </c>
      <c r="H158" s="1">
        <f t="shared" si="6"/>
        <v>0</v>
      </c>
      <c r="I158" s="1">
        <f t="shared" si="7"/>
        <v>0</v>
      </c>
      <c r="J158" s="4" t="b">
        <f>SQRT(F158)&lt;B147</f>
        <v>0</v>
      </c>
      <c r="K158" s="1">
        <f t="shared" si="8"/>
        <v>109</v>
      </c>
    </row>
    <row r="159" spans="1:11" x14ac:dyDescent="0.3">
      <c r="A159" s="1">
        <v>9</v>
      </c>
      <c r="B159" s="1">
        <f t="shared" si="3"/>
        <v>1.041415926535898</v>
      </c>
      <c r="C159" s="1">
        <f t="shared" si="4"/>
        <v>1.01</v>
      </c>
      <c r="D159" s="1">
        <f>B159-A146</f>
        <v>4.0199973847811545</v>
      </c>
      <c r="E159" s="1">
        <f>C159-B146</f>
        <v>0.65</v>
      </c>
      <c r="F159" s="1">
        <f t="shared" si="5"/>
        <v>16.582878973647322</v>
      </c>
      <c r="G159" s="1">
        <f>IF(F159&gt;A147, 0, 1)</f>
        <v>0</v>
      </c>
      <c r="H159" s="1">
        <f t="shared" si="6"/>
        <v>0</v>
      </c>
      <c r="I159" s="1">
        <f t="shared" si="7"/>
        <v>0</v>
      </c>
      <c r="J159" s="4" t="b">
        <f>SQRT(F159)&lt;B147</f>
        <v>0</v>
      </c>
      <c r="K159" s="1">
        <f t="shared" si="8"/>
        <v>111</v>
      </c>
    </row>
    <row r="160" spans="1:11" x14ac:dyDescent="0.3">
      <c r="A160" s="1">
        <v>10</v>
      </c>
      <c r="B160" s="1">
        <f t="shared" si="3"/>
        <v>0.83433629385640828</v>
      </c>
      <c r="C160" s="1">
        <f t="shared" si="4"/>
        <v>0.96</v>
      </c>
      <c r="D160" s="1">
        <f>B160-A146</f>
        <v>3.8129177521016642</v>
      </c>
      <c r="E160" s="1">
        <f>C160-B146</f>
        <v>0.6</v>
      </c>
      <c r="F160" s="1">
        <f t="shared" si="5"/>
        <v>14.898341784292008</v>
      </c>
      <c r="G160" s="1">
        <f>IF(F160&gt;A147, 0, 1)</f>
        <v>0</v>
      </c>
      <c r="H160" s="1">
        <f t="shared" si="6"/>
        <v>0</v>
      </c>
      <c r="I160" s="1">
        <f t="shared" si="7"/>
        <v>0</v>
      </c>
      <c r="J160" s="4" t="b">
        <f>SQRT(F160)&lt;B147</f>
        <v>0</v>
      </c>
      <c r="K160" s="1">
        <f t="shared" si="8"/>
        <v>89</v>
      </c>
    </row>
    <row r="161" spans="1:11" x14ac:dyDescent="0.3">
      <c r="A161" s="1">
        <v>11</v>
      </c>
      <c r="B161" s="1">
        <f t="shared" si="3"/>
        <v>0.87433629385640832</v>
      </c>
      <c r="C161" s="1">
        <f t="shared" si="4"/>
        <v>0.96</v>
      </c>
      <c r="D161" s="1">
        <f>B161-A146</f>
        <v>3.8529177521016642</v>
      </c>
      <c r="E161" s="1">
        <f>C161-B146</f>
        <v>0.6</v>
      </c>
      <c r="F161" s="1">
        <f t="shared" si="5"/>
        <v>15.204975204460141</v>
      </c>
      <c r="G161" s="1">
        <f>IF(F161&gt;A147, 0, 1)</f>
        <v>0</v>
      </c>
      <c r="H161" s="1">
        <f t="shared" si="6"/>
        <v>0</v>
      </c>
      <c r="I161" s="1">
        <f t="shared" si="7"/>
        <v>0</v>
      </c>
      <c r="J161" s="4" t="b">
        <f>SQRT(F161)&lt;B147</f>
        <v>0</v>
      </c>
      <c r="K161" s="1">
        <f t="shared" si="8"/>
        <v>91</v>
      </c>
    </row>
    <row r="162" spans="1:11" x14ac:dyDescent="0.3">
      <c r="A162" s="1">
        <v>12</v>
      </c>
      <c r="B162" s="1">
        <f t="shared" si="3"/>
        <v>0.91433629385640836</v>
      </c>
      <c r="C162" s="1">
        <f t="shared" si="4"/>
        <v>0.96</v>
      </c>
      <c r="D162" s="1">
        <f>B162-A146</f>
        <v>3.8929177521016642</v>
      </c>
      <c r="E162" s="1">
        <f>C162-B146</f>
        <v>0.6</v>
      </c>
      <c r="F162" s="1">
        <f t="shared" si="5"/>
        <v>15.514808624628275</v>
      </c>
      <c r="G162" s="1">
        <f>IF(F162&gt;A147, 0, 1)</f>
        <v>0</v>
      </c>
      <c r="H162" s="1">
        <f t="shared" si="6"/>
        <v>0</v>
      </c>
      <c r="I162" s="1">
        <f t="shared" si="7"/>
        <v>0</v>
      </c>
      <c r="J162" s="4" t="b">
        <f>SQRT(F162)&lt;B147</f>
        <v>0</v>
      </c>
      <c r="K162" s="1">
        <f t="shared" si="8"/>
        <v>92</v>
      </c>
    </row>
    <row r="163" spans="1:11" x14ac:dyDescent="0.3">
      <c r="A163" s="1">
        <v>13</v>
      </c>
      <c r="B163" s="1">
        <f t="shared" si="3"/>
        <v>0.96</v>
      </c>
      <c r="C163" s="1">
        <f t="shared" si="4"/>
        <v>1</v>
      </c>
      <c r="D163" s="1">
        <f>B163-A146</f>
        <v>3.9385814582452561</v>
      </c>
      <c r="E163" s="1">
        <f>C163-B146</f>
        <v>0.64</v>
      </c>
      <c r="F163" s="1">
        <f t="shared" si="5"/>
        <v>15.922023903233328</v>
      </c>
      <c r="G163" s="1">
        <f>IF(F163&gt;A147, 0, 1)</f>
        <v>0</v>
      </c>
      <c r="H163" s="1">
        <f t="shared" si="6"/>
        <v>0</v>
      </c>
      <c r="I163" s="1">
        <f t="shared" si="7"/>
        <v>0</v>
      </c>
      <c r="J163" s="4" t="b">
        <f>SQRT(F163)&lt;B147</f>
        <v>0</v>
      </c>
      <c r="K163" s="1">
        <f t="shared" si="8"/>
        <v>95</v>
      </c>
    </row>
    <row r="164" spans="1:11" x14ac:dyDescent="0.3">
      <c r="A164" s="1">
        <v>14</v>
      </c>
      <c r="B164" s="1">
        <f t="shared" si="3"/>
        <v>1</v>
      </c>
      <c r="C164" s="1">
        <f t="shared" si="4"/>
        <v>1</v>
      </c>
      <c r="D164" s="1">
        <f>B164-A146</f>
        <v>3.9785814582452561</v>
      </c>
      <c r="E164" s="1">
        <f>C164-B146</f>
        <v>0.64</v>
      </c>
      <c r="F164" s="1">
        <f t="shared" si="5"/>
        <v>16.23871041989295</v>
      </c>
      <c r="G164" s="1">
        <f>IF(F164&gt;A147, 0, 1)</f>
        <v>0</v>
      </c>
      <c r="H164" s="1">
        <f t="shared" si="6"/>
        <v>0</v>
      </c>
      <c r="I164" s="1">
        <f t="shared" si="7"/>
        <v>0</v>
      </c>
      <c r="J164" s="4" t="b">
        <f>SQRT(F164)&lt;B147</f>
        <v>0</v>
      </c>
      <c r="K164" s="1">
        <f t="shared" si="8"/>
        <v>99</v>
      </c>
    </row>
    <row r="165" spans="1:11" x14ac:dyDescent="0.3">
      <c r="A165" s="1">
        <v>15</v>
      </c>
      <c r="B165" s="1">
        <f t="shared" si="3"/>
        <v>1.04</v>
      </c>
      <c r="C165" s="1">
        <f t="shared" si="4"/>
        <v>1</v>
      </c>
      <c r="D165" s="1">
        <f>B165-A146</f>
        <v>4.0185814582452561</v>
      </c>
      <c r="E165" s="1">
        <f>C165-B146</f>
        <v>0.64</v>
      </c>
      <c r="F165" s="1">
        <f t="shared" si="5"/>
        <v>16.558596936552572</v>
      </c>
      <c r="G165" s="1">
        <f>IF(F165&gt;A147, 0, 1)</f>
        <v>0</v>
      </c>
      <c r="H165" s="1">
        <f t="shared" si="6"/>
        <v>0</v>
      </c>
      <c r="I165" s="1">
        <f t="shared" si="7"/>
        <v>0</v>
      </c>
      <c r="J165" s="4" t="b">
        <f>SQRT(F165)&lt;B147</f>
        <v>0</v>
      </c>
      <c r="K165" s="1">
        <f t="shared" si="8"/>
        <v>110</v>
      </c>
    </row>
    <row r="166" spans="1:11" x14ac:dyDescent="0.3">
      <c r="A166" s="1">
        <v>16</v>
      </c>
      <c r="B166" s="1">
        <f t="shared" si="3"/>
        <v>1.0856637061435916</v>
      </c>
      <c r="C166" s="1">
        <f t="shared" si="4"/>
        <v>1.04</v>
      </c>
      <c r="D166" s="1">
        <f>B166-A146</f>
        <v>4.064245164388848</v>
      </c>
      <c r="E166" s="1">
        <f>C166-B146</f>
        <v>0.68</v>
      </c>
      <c r="F166" s="1">
        <f t="shared" si="5"/>
        <v>16.980488756258133</v>
      </c>
      <c r="G166" s="1">
        <f>IF(F166&gt;A147, 0, 1)</f>
        <v>0</v>
      </c>
      <c r="H166" s="1">
        <f t="shared" si="6"/>
        <v>0</v>
      </c>
      <c r="I166" s="1">
        <f t="shared" si="7"/>
        <v>0</v>
      </c>
      <c r="J166" s="4" t="b">
        <f>SQRT(F166)&lt;B147</f>
        <v>0</v>
      </c>
      <c r="K166" s="1">
        <f t="shared" si="8"/>
        <v>116</v>
      </c>
    </row>
    <row r="167" spans="1:11" x14ac:dyDescent="0.3">
      <c r="A167" s="1">
        <v>17</v>
      </c>
      <c r="B167" s="1">
        <f t="shared" si="3"/>
        <v>1.1256637061435917</v>
      </c>
      <c r="C167" s="1">
        <f t="shared" si="4"/>
        <v>1.04</v>
      </c>
      <c r="D167" s="1">
        <f>B167-A146</f>
        <v>4.104245164388848</v>
      </c>
      <c r="E167" s="1">
        <f>C167-B146</f>
        <v>0.68</v>
      </c>
      <c r="F167" s="1">
        <f t="shared" si="5"/>
        <v>17.307228369409241</v>
      </c>
      <c r="G167" s="1">
        <f>IF(F167&gt;A147, 0, 1)</f>
        <v>0</v>
      </c>
      <c r="H167" s="1">
        <f t="shared" si="6"/>
        <v>0</v>
      </c>
      <c r="I167" s="1">
        <f t="shared" si="7"/>
        <v>0</v>
      </c>
      <c r="J167" s="4" t="b">
        <f>SQRT(F167)&lt;B147</f>
        <v>0</v>
      </c>
      <c r="K167" s="1">
        <f t="shared" si="8"/>
        <v>118</v>
      </c>
    </row>
    <row r="168" spans="1:11" x14ac:dyDescent="0.3">
      <c r="A168" s="1">
        <v>18</v>
      </c>
      <c r="B168" s="1">
        <f t="shared" si="3"/>
        <v>1.1656637061435917</v>
      </c>
      <c r="C168" s="1">
        <f t="shared" si="4"/>
        <v>1.04</v>
      </c>
      <c r="D168" s="1">
        <f>B168-A146</f>
        <v>4.144245164388848</v>
      </c>
      <c r="E168" s="1">
        <f>C168-B146</f>
        <v>0.68</v>
      </c>
      <c r="F168" s="1">
        <f t="shared" si="5"/>
        <v>17.637167982560349</v>
      </c>
      <c r="G168" s="1">
        <f>IF(F168&gt;A147, 0, 1)</f>
        <v>0</v>
      </c>
      <c r="H168" s="1">
        <f t="shared" si="6"/>
        <v>0</v>
      </c>
      <c r="I168" s="1">
        <f t="shared" si="7"/>
        <v>0</v>
      </c>
      <c r="J168" s="4" t="b">
        <f>SQRT(F168)&lt;B147</f>
        <v>0</v>
      </c>
      <c r="K168" s="1">
        <f t="shared" si="8"/>
        <v>121</v>
      </c>
    </row>
    <row r="169" spans="1:11" x14ac:dyDescent="0.3">
      <c r="A169" s="1">
        <v>19</v>
      </c>
      <c r="B169" s="1">
        <f t="shared" si="3"/>
        <v>0.62725666117691858</v>
      </c>
      <c r="C169" s="1">
        <f t="shared" si="4"/>
        <v>0.91</v>
      </c>
      <c r="D169" s="1">
        <f>B169-A146</f>
        <v>3.6058381194221747</v>
      </c>
      <c r="E169" s="1">
        <f>C169-B146</f>
        <v>0.55000000000000004</v>
      </c>
      <c r="F169" s="1">
        <f t="shared" si="5"/>
        <v>13.304568543478046</v>
      </c>
      <c r="G169" s="1">
        <f>IF(F169&gt;A147, 0, 1)</f>
        <v>0</v>
      </c>
      <c r="H169" s="1">
        <f t="shared" si="6"/>
        <v>0</v>
      </c>
      <c r="I169" s="1">
        <f t="shared" si="7"/>
        <v>0</v>
      </c>
      <c r="J169" s="4" t="b">
        <f>SQRT(F169)&lt;B147</f>
        <v>0</v>
      </c>
      <c r="K169" s="1">
        <f t="shared" si="8"/>
        <v>83</v>
      </c>
    </row>
    <row r="170" spans="1:11" x14ac:dyDescent="0.3">
      <c r="A170" s="1">
        <v>20</v>
      </c>
      <c r="B170" s="1">
        <f t="shared" si="3"/>
        <v>0.71725666117691866</v>
      </c>
      <c r="C170" s="1">
        <f t="shared" si="4"/>
        <v>0.91</v>
      </c>
      <c r="D170" s="1">
        <f>B170-A146</f>
        <v>3.6958381194221746</v>
      </c>
      <c r="E170" s="1">
        <f>C170-B146</f>
        <v>0.55000000000000004</v>
      </c>
      <c r="F170" s="1">
        <f t="shared" si="5"/>
        <v>13.961719404974035</v>
      </c>
      <c r="G170" s="1">
        <f>IF(F170&gt;A147, 0, 1)</f>
        <v>0</v>
      </c>
      <c r="H170" s="1">
        <f t="shared" si="6"/>
        <v>0</v>
      </c>
      <c r="I170" s="1">
        <f t="shared" si="7"/>
        <v>0</v>
      </c>
      <c r="J170" s="4" t="b">
        <f>SQRT(F170)&lt;B147</f>
        <v>0</v>
      </c>
      <c r="K170" s="1">
        <f t="shared" si="8"/>
        <v>86</v>
      </c>
    </row>
    <row r="171" spans="1:11" x14ac:dyDescent="0.3">
      <c r="A171" s="1">
        <v>21</v>
      </c>
      <c r="B171" s="1">
        <f t="shared" si="3"/>
        <v>0.80725666117691874</v>
      </c>
      <c r="C171" s="1">
        <f t="shared" si="4"/>
        <v>0.91</v>
      </c>
      <c r="D171" s="1">
        <f>B171-A146</f>
        <v>3.7858381194221749</v>
      </c>
      <c r="E171" s="1">
        <f>C171-B146</f>
        <v>0.55000000000000004</v>
      </c>
      <c r="F171" s="1">
        <f t="shared" si="5"/>
        <v>14.635070266470029</v>
      </c>
      <c r="G171" s="1">
        <f>IF(F171&gt;A147, 0, 1)</f>
        <v>0</v>
      </c>
      <c r="H171" s="1">
        <f t="shared" si="6"/>
        <v>0</v>
      </c>
      <c r="I171" s="1">
        <f t="shared" si="7"/>
        <v>0</v>
      </c>
      <c r="J171" s="4" t="b">
        <f>SQRT(F171)&lt;B147</f>
        <v>0</v>
      </c>
      <c r="K171" s="1">
        <f t="shared" si="8"/>
        <v>88</v>
      </c>
    </row>
    <row r="172" spans="1:11" x14ac:dyDescent="0.3">
      <c r="A172" s="1">
        <v>22</v>
      </c>
      <c r="B172" s="1">
        <f t="shared" si="3"/>
        <v>0.91</v>
      </c>
      <c r="C172" s="1">
        <f t="shared" si="4"/>
        <v>1</v>
      </c>
      <c r="D172" s="1">
        <f>B172-A146</f>
        <v>3.8885814582452563</v>
      </c>
      <c r="E172" s="1">
        <f>C172-B146</f>
        <v>0.64</v>
      </c>
      <c r="F172" s="1">
        <f t="shared" si="5"/>
        <v>15.530665757408803</v>
      </c>
      <c r="G172" s="1">
        <f>IF(F172&gt;A147, 0, 1)</f>
        <v>0</v>
      </c>
      <c r="H172" s="1">
        <f t="shared" si="6"/>
        <v>0</v>
      </c>
      <c r="I172" s="1">
        <f t="shared" si="7"/>
        <v>0</v>
      </c>
      <c r="J172" s="4" t="b">
        <f>SQRT(F172)&lt;B147</f>
        <v>0</v>
      </c>
      <c r="K172" s="1">
        <f t="shared" si="8"/>
        <v>93</v>
      </c>
    </row>
    <row r="173" spans="1:11" x14ac:dyDescent="0.3">
      <c r="A173" s="1">
        <v>23</v>
      </c>
      <c r="B173" s="1">
        <f t="shared" si="3"/>
        <v>1</v>
      </c>
      <c r="C173" s="1">
        <f t="shared" si="4"/>
        <v>1</v>
      </c>
      <c r="D173" s="1">
        <f>B173-A146</f>
        <v>3.9785814582452561</v>
      </c>
      <c r="E173" s="1">
        <f>C173-B146</f>
        <v>0.64</v>
      </c>
      <c r="F173" s="1">
        <f t="shared" si="5"/>
        <v>16.23871041989295</v>
      </c>
      <c r="G173" s="1">
        <f>IF(F173&gt;A147, 0, 1)</f>
        <v>0</v>
      </c>
      <c r="H173" s="1">
        <f t="shared" si="6"/>
        <v>0</v>
      </c>
      <c r="I173" s="1">
        <f t="shared" si="7"/>
        <v>0</v>
      </c>
      <c r="J173" s="4" t="b">
        <f>SQRT(F173)&lt;B147</f>
        <v>0</v>
      </c>
      <c r="K173" s="1">
        <f t="shared" si="8"/>
        <v>99</v>
      </c>
    </row>
    <row r="174" spans="1:11" x14ac:dyDescent="0.3">
      <c r="A174" s="1">
        <v>24</v>
      </c>
      <c r="B174" s="1">
        <f t="shared" si="3"/>
        <v>1.0900000000000001</v>
      </c>
      <c r="C174" s="1">
        <f t="shared" si="4"/>
        <v>1</v>
      </c>
      <c r="D174" s="1">
        <f>B174-A146</f>
        <v>4.068581458245256</v>
      </c>
      <c r="E174" s="1">
        <f>C174-B146</f>
        <v>0.64</v>
      </c>
      <c r="F174" s="1">
        <f t="shared" si="5"/>
        <v>16.962955082377096</v>
      </c>
      <c r="G174" s="1">
        <f>IF(F174&gt;A147, 0, 1)</f>
        <v>0</v>
      </c>
      <c r="H174" s="1">
        <f t="shared" si="6"/>
        <v>0</v>
      </c>
      <c r="I174" s="1">
        <f t="shared" si="7"/>
        <v>0</v>
      </c>
      <c r="J174" s="4" t="b">
        <f>SQRT(F174)&lt;B147</f>
        <v>0</v>
      </c>
      <c r="K174" s="1">
        <f t="shared" si="8"/>
        <v>114</v>
      </c>
    </row>
    <row r="175" spans="1:11" x14ac:dyDescent="0.3">
      <c r="A175" s="1">
        <v>25</v>
      </c>
      <c r="B175" s="1">
        <f t="shared" si="3"/>
        <v>1.1927433388230815</v>
      </c>
      <c r="C175" s="1">
        <f t="shared" si="4"/>
        <v>1.0900000000000001</v>
      </c>
      <c r="D175" s="1">
        <f>B175-A146</f>
        <v>4.1713247970683378</v>
      </c>
      <c r="E175" s="1">
        <f>C175-B146</f>
        <v>0.73000000000000009</v>
      </c>
      <c r="F175" s="1">
        <f t="shared" si="5"/>
        <v>17.93285056263721</v>
      </c>
      <c r="G175" s="1">
        <f>IF(F175&gt;A147, 0, 1)</f>
        <v>0</v>
      </c>
      <c r="H175" s="1">
        <f t="shared" si="6"/>
        <v>0</v>
      </c>
      <c r="I175" s="1">
        <f t="shared" si="7"/>
        <v>0</v>
      </c>
      <c r="J175" s="4" t="b">
        <f>SQRT(F175)&lt;B147</f>
        <v>0</v>
      </c>
      <c r="K175" s="1">
        <f t="shared" si="8"/>
        <v>123</v>
      </c>
    </row>
    <row r="176" spans="1:11" x14ac:dyDescent="0.3">
      <c r="A176" s="1">
        <v>26</v>
      </c>
      <c r="B176" s="1">
        <f t="shared" si="3"/>
        <v>1.2827433388230813</v>
      </c>
      <c r="C176" s="1">
        <f t="shared" si="4"/>
        <v>1.0900000000000001</v>
      </c>
      <c r="D176" s="1">
        <f>B176-A146</f>
        <v>4.2613247970683377</v>
      </c>
      <c r="E176" s="1">
        <f>C176-B146</f>
        <v>0.73000000000000009</v>
      </c>
      <c r="F176" s="1">
        <f t="shared" si="5"/>
        <v>18.691789026109511</v>
      </c>
      <c r="G176" s="1">
        <f>IF(F176&gt;A147, 0, 1)</f>
        <v>0</v>
      </c>
      <c r="H176" s="1">
        <f t="shared" si="6"/>
        <v>0</v>
      </c>
      <c r="I176" s="1">
        <f t="shared" si="7"/>
        <v>0</v>
      </c>
      <c r="J176" s="4" t="b">
        <f>SQRT(F176)&lt;B147</f>
        <v>0</v>
      </c>
      <c r="K176" s="1">
        <f t="shared" si="8"/>
        <v>125</v>
      </c>
    </row>
    <row r="177" spans="1:11" x14ac:dyDescent="0.3">
      <c r="A177" s="1">
        <v>27</v>
      </c>
      <c r="B177" s="1">
        <f t="shared" si="3"/>
        <v>1.3727433388230814</v>
      </c>
      <c r="C177" s="1">
        <f t="shared" si="4"/>
        <v>1.0900000000000001</v>
      </c>
      <c r="D177" s="1">
        <f>B177-A146</f>
        <v>4.3513247970683375</v>
      </c>
      <c r="E177" s="1">
        <f>C177-B146</f>
        <v>0.73000000000000009</v>
      </c>
      <c r="F177" s="1">
        <f t="shared" si="5"/>
        <v>19.46692748958181</v>
      </c>
      <c r="G177" s="1">
        <f>IF(F177&gt;A147, 0, 1)</f>
        <v>0</v>
      </c>
      <c r="H177" s="1">
        <f t="shared" si="6"/>
        <v>0</v>
      </c>
      <c r="I177" s="1">
        <f t="shared" si="7"/>
        <v>0</v>
      </c>
      <c r="J177" s="4" t="b">
        <f>SQRT(F177)&lt;B147</f>
        <v>0</v>
      </c>
      <c r="K177" s="1">
        <f t="shared" si="8"/>
        <v>128</v>
      </c>
    </row>
    <row r="178" spans="1:11" x14ac:dyDescent="0.3">
      <c r="A178" s="1">
        <v>28</v>
      </c>
      <c r="B178" s="1">
        <f t="shared" si="3"/>
        <v>0.33734517542563303</v>
      </c>
      <c r="C178" s="1">
        <f t="shared" si="4"/>
        <v>0.84</v>
      </c>
      <c r="D178" s="1">
        <f>B178-A146</f>
        <v>3.3159266336708892</v>
      </c>
      <c r="E178" s="1">
        <f>C178-B146</f>
        <v>0.48</v>
      </c>
      <c r="F178" s="1">
        <f t="shared" si="5"/>
        <v>11.225769439887955</v>
      </c>
      <c r="G178" s="1">
        <f>IF(F178&gt;A147, 0, 1)</f>
        <v>0</v>
      </c>
      <c r="H178" s="1">
        <f t="shared" si="6"/>
        <v>0</v>
      </c>
      <c r="I178" s="1">
        <f t="shared" si="7"/>
        <v>0</v>
      </c>
      <c r="J178" s="4" t="b">
        <f>SQRT(F178)&lt;B147</f>
        <v>0</v>
      </c>
      <c r="K178" s="1">
        <f t="shared" si="8"/>
        <v>79</v>
      </c>
    </row>
    <row r="179" spans="1:11" x14ac:dyDescent="0.3">
      <c r="A179" s="1">
        <v>29</v>
      </c>
      <c r="B179" s="1">
        <f t="shared" si="3"/>
        <v>0.49734517542563306</v>
      </c>
      <c r="C179" s="1">
        <f t="shared" si="4"/>
        <v>0.84</v>
      </c>
      <c r="D179" s="1">
        <f>B179-A146</f>
        <v>3.4759266336708894</v>
      </c>
      <c r="E179" s="1">
        <f>C179-B146</f>
        <v>0.48</v>
      </c>
      <c r="F179" s="1">
        <f t="shared" si="5"/>
        <v>12.312465962662641</v>
      </c>
      <c r="G179" s="1">
        <f>IF(F179&gt;A147, 0, 1)</f>
        <v>0</v>
      </c>
      <c r="H179" s="1">
        <f t="shared" si="6"/>
        <v>0</v>
      </c>
      <c r="I179" s="1">
        <f t="shared" si="7"/>
        <v>0</v>
      </c>
      <c r="J179" s="4" t="b">
        <f>SQRT(F179)&lt;B147</f>
        <v>0</v>
      </c>
      <c r="K179" s="1">
        <f t="shared" si="8"/>
        <v>81</v>
      </c>
    </row>
    <row r="180" spans="1:11" x14ac:dyDescent="0.3">
      <c r="A180" s="1">
        <v>30</v>
      </c>
      <c r="B180" s="1">
        <f t="shared" si="3"/>
        <v>0.65734517542563298</v>
      </c>
      <c r="C180" s="1">
        <f t="shared" si="4"/>
        <v>0.84</v>
      </c>
      <c r="D180" s="1">
        <f>B180-A146</f>
        <v>3.6359266336708891</v>
      </c>
      <c r="E180" s="1">
        <f>C180-B146</f>
        <v>0.48</v>
      </c>
      <c r="F180" s="1">
        <f t="shared" si="5"/>
        <v>13.450362485437322</v>
      </c>
      <c r="G180" s="1">
        <f>IF(F180&gt;A147, 0, 1)</f>
        <v>0</v>
      </c>
      <c r="H180" s="1">
        <f t="shared" si="6"/>
        <v>0</v>
      </c>
      <c r="I180" s="1">
        <f t="shared" si="7"/>
        <v>0</v>
      </c>
      <c r="J180" s="4" t="b">
        <f>SQRT(F180)&lt;B147</f>
        <v>0</v>
      </c>
      <c r="K180" s="1">
        <f t="shared" si="8"/>
        <v>84</v>
      </c>
    </row>
    <row r="181" spans="1:11" x14ac:dyDescent="0.3">
      <c r="A181" s="1">
        <v>31</v>
      </c>
      <c r="B181" s="1">
        <f t="shared" si="3"/>
        <v>0.84</v>
      </c>
      <c r="C181" s="1">
        <f t="shared" si="4"/>
        <v>1</v>
      </c>
      <c r="D181" s="1">
        <f>B181-A146</f>
        <v>3.818581458245256</v>
      </c>
      <c r="E181" s="1">
        <f>C181-B146</f>
        <v>0.64</v>
      </c>
      <c r="F181" s="1">
        <f t="shared" si="5"/>
        <v>14.991164353254465</v>
      </c>
      <c r="G181" s="1">
        <f>IF(F181&gt;A147, 0, 1)</f>
        <v>0</v>
      </c>
      <c r="H181" s="1">
        <f t="shared" si="6"/>
        <v>0</v>
      </c>
      <c r="I181" s="1">
        <f t="shared" si="7"/>
        <v>0</v>
      </c>
      <c r="J181" s="4" t="b">
        <f>SQRT(F181)&lt;B147</f>
        <v>0</v>
      </c>
      <c r="K181" s="1">
        <f t="shared" si="8"/>
        <v>90</v>
      </c>
    </row>
    <row r="182" spans="1:11" x14ac:dyDescent="0.3">
      <c r="A182" s="1">
        <v>32</v>
      </c>
      <c r="B182" s="1">
        <f t="shared" si="3"/>
        <v>1</v>
      </c>
      <c r="C182" s="1">
        <f t="shared" si="4"/>
        <v>1</v>
      </c>
      <c r="D182" s="1">
        <f>B182-A146</f>
        <v>3.9785814582452561</v>
      </c>
      <c r="E182" s="1">
        <f>C182-B146</f>
        <v>0.64</v>
      </c>
      <c r="F182" s="1">
        <f t="shared" si="5"/>
        <v>16.23871041989295</v>
      </c>
      <c r="G182" s="1">
        <f>IF(F182&gt;A147, 0, 1)</f>
        <v>0</v>
      </c>
      <c r="H182" s="1">
        <f t="shared" si="6"/>
        <v>0</v>
      </c>
      <c r="I182" s="1">
        <f t="shared" si="7"/>
        <v>0</v>
      </c>
      <c r="J182" s="4" t="b">
        <f>SQRT(F182)&lt;B147</f>
        <v>0</v>
      </c>
      <c r="K182" s="1">
        <f t="shared" si="8"/>
        <v>99</v>
      </c>
    </row>
    <row r="183" spans="1:11" x14ac:dyDescent="0.3">
      <c r="A183" s="1">
        <v>33</v>
      </c>
      <c r="B183" s="1">
        <f t="shared" si="3"/>
        <v>1.1599999999999999</v>
      </c>
      <c r="C183" s="1">
        <f t="shared" si="4"/>
        <v>1</v>
      </c>
      <c r="D183" s="1">
        <f>B183-A146</f>
        <v>4.1385814582452563</v>
      </c>
      <c r="E183" s="1">
        <f>C183-B146</f>
        <v>0.64</v>
      </c>
      <c r="F183" s="1">
        <f t="shared" si="5"/>
        <v>17.537456486531433</v>
      </c>
      <c r="G183" s="1">
        <f>IF(F183&gt;A147, 0, 1)</f>
        <v>0</v>
      </c>
      <c r="H183" s="1">
        <f t="shared" si="6"/>
        <v>0</v>
      </c>
      <c r="I183" s="1">
        <f t="shared" si="7"/>
        <v>0</v>
      </c>
      <c r="J183" s="4" t="b">
        <f>SQRT(F183)&lt;B147</f>
        <v>0</v>
      </c>
      <c r="K183" s="1">
        <f t="shared" si="8"/>
        <v>120</v>
      </c>
    </row>
    <row r="184" spans="1:11" x14ac:dyDescent="0.3">
      <c r="A184" s="1">
        <v>34</v>
      </c>
      <c r="B184" s="1">
        <f t="shared" si="3"/>
        <v>1.342654824574367</v>
      </c>
      <c r="C184" s="1">
        <f t="shared" si="4"/>
        <v>1.1599999999999999</v>
      </c>
      <c r="D184" s="1">
        <f>B184-A146</f>
        <v>4.3212362828196227</v>
      </c>
      <c r="E184" s="1">
        <f>C184-B146</f>
        <v>0.79999999999999993</v>
      </c>
      <c r="F184" s="1">
        <f t="shared" si="5"/>
        <v>19.313083011956749</v>
      </c>
      <c r="G184" s="1">
        <f>IF(F184&gt;A147, 0, 1)</f>
        <v>0</v>
      </c>
      <c r="H184" s="1">
        <f t="shared" si="6"/>
        <v>0</v>
      </c>
      <c r="I184" s="1">
        <f t="shared" si="7"/>
        <v>0</v>
      </c>
      <c r="J184" s="4" t="b">
        <f>SQRT(F184)&lt;B147</f>
        <v>0</v>
      </c>
      <c r="K184" s="1">
        <f t="shared" si="8"/>
        <v>127</v>
      </c>
    </row>
    <row r="185" spans="1:11" x14ac:dyDescent="0.3">
      <c r="A185" s="1">
        <v>35</v>
      </c>
      <c r="B185" s="1">
        <f t="shared" si="3"/>
        <v>1.5026548245743669</v>
      </c>
      <c r="C185" s="1">
        <f t="shared" si="4"/>
        <v>1.1599999999999999</v>
      </c>
      <c r="D185" s="1">
        <f>B185-A146</f>
        <v>4.4812362828196228</v>
      </c>
      <c r="E185" s="1">
        <f>C185-B146</f>
        <v>0.79999999999999993</v>
      </c>
      <c r="F185" s="1">
        <f t="shared" si="5"/>
        <v>20.721478622459031</v>
      </c>
      <c r="G185" s="1">
        <f>IF(F185&gt;A147, 0, 1)</f>
        <v>0</v>
      </c>
      <c r="H185" s="1">
        <f t="shared" si="6"/>
        <v>0</v>
      </c>
      <c r="I185" s="1">
        <f t="shared" si="7"/>
        <v>0</v>
      </c>
      <c r="J185" s="4" t="b">
        <f>SQRT(F185)&lt;B147</f>
        <v>0</v>
      </c>
      <c r="K185" s="1">
        <f t="shared" si="8"/>
        <v>130</v>
      </c>
    </row>
    <row r="186" spans="1:11" x14ac:dyDescent="0.3">
      <c r="A186" s="1">
        <v>36</v>
      </c>
      <c r="B186" s="1">
        <f t="shared" si="3"/>
        <v>1.6626548245743669</v>
      </c>
      <c r="C186" s="1">
        <f t="shared" si="4"/>
        <v>1.1599999999999999</v>
      </c>
      <c r="D186" s="1">
        <f>B186-A146</f>
        <v>4.641236282819623</v>
      </c>
      <c r="E186" s="1">
        <f>C186-B146</f>
        <v>0.79999999999999993</v>
      </c>
      <c r="F186" s="1">
        <f t="shared" si="5"/>
        <v>22.181074232961311</v>
      </c>
      <c r="G186" s="1">
        <f>IF(F186&gt;A147, 0, 1)</f>
        <v>0</v>
      </c>
      <c r="H186" s="1">
        <f t="shared" si="6"/>
        <v>0</v>
      </c>
      <c r="I186" s="1">
        <f t="shared" si="7"/>
        <v>0</v>
      </c>
      <c r="J186" s="4" t="b">
        <f>SQRT(F186)&lt;B147</f>
        <v>0</v>
      </c>
      <c r="K186" s="1">
        <f t="shared" si="8"/>
        <v>132</v>
      </c>
    </row>
    <row r="187" spans="1:11" x14ac:dyDescent="0.3">
      <c r="A187" s="1">
        <v>37</v>
      </c>
      <c r="B187" s="1">
        <f t="shared" si="3"/>
        <v>-3.5398163397448279E-2</v>
      </c>
      <c r="C187" s="1">
        <f t="shared" si="4"/>
        <v>0.75</v>
      </c>
      <c r="D187" s="1">
        <f>B187-A146</f>
        <v>2.9431832948478078</v>
      </c>
      <c r="E187" s="1">
        <f>C187-B146</f>
        <v>0.39</v>
      </c>
      <c r="F187" s="1">
        <f t="shared" si="5"/>
        <v>8.8144279070711988</v>
      </c>
      <c r="G187" s="1">
        <f>IF(F187&gt;A147, 0, 1)</f>
        <v>0</v>
      </c>
      <c r="H187" s="1">
        <f t="shared" si="6"/>
        <v>0</v>
      </c>
      <c r="I187" s="1">
        <f t="shared" si="7"/>
        <v>0</v>
      </c>
      <c r="J187" s="4" t="b">
        <f>SQRT(F187)&lt;B147</f>
        <v>0</v>
      </c>
      <c r="K187" s="1">
        <f t="shared" si="8"/>
        <v>76</v>
      </c>
    </row>
    <row r="188" spans="1:11" x14ac:dyDescent="0.3">
      <c r="A188" s="1">
        <v>38</v>
      </c>
      <c r="B188" s="1">
        <f t="shared" si="3"/>
        <v>0.21460183660255172</v>
      </c>
      <c r="C188" s="1">
        <f t="shared" si="4"/>
        <v>0.75</v>
      </c>
      <c r="D188" s="1">
        <f>B188-A146</f>
        <v>3.1931832948478078</v>
      </c>
      <c r="E188" s="1">
        <f>C188-B146</f>
        <v>0.39</v>
      </c>
      <c r="F188" s="1">
        <f t="shared" si="5"/>
        <v>10.348519554495104</v>
      </c>
      <c r="G188" s="1">
        <f>IF(F188&gt;A147, 0, 1)</f>
        <v>0</v>
      </c>
      <c r="H188" s="1">
        <f t="shared" si="6"/>
        <v>0</v>
      </c>
      <c r="I188" s="1">
        <f t="shared" si="7"/>
        <v>0</v>
      </c>
      <c r="J188" s="4" t="b">
        <f>SQRT(F188)&lt;B147</f>
        <v>0</v>
      </c>
      <c r="K188" s="1">
        <f t="shared" si="8"/>
        <v>77</v>
      </c>
    </row>
    <row r="189" spans="1:11" x14ac:dyDescent="0.3">
      <c r="A189" s="1">
        <v>39</v>
      </c>
      <c r="B189" s="1">
        <f t="shared" si="3"/>
        <v>0.46460183660255172</v>
      </c>
      <c r="C189" s="1">
        <f t="shared" si="4"/>
        <v>0.75</v>
      </c>
      <c r="D189" s="1">
        <f>B189-A146</f>
        <v>3.4431832948478078</v>
      </c>
      <c r="E189" s="1">
        <f>C189-B146</f>
        <v>0.39</v>
      </c>
      <c r="F189" s="1">
        <f t="shared" si="5"/>
        <v>12.007611201919007</v>
      </c>
      <c r="G189" s="1">
        <f>IF(F189&gt;A147, 0, 1)</f>
        <v>0</v>
      </c>
      <c r="H189" s="1">
        <f t="shared" si="6"/>
        <v>0</v>
      </c>
      <c r="I189" s="1">
        <f t="shared" si="7"/>
        <v>0</v>
      </c>
      <c r="J189" s="4" t="b">
        <f>SQRT(F189)&lt;B147</f>
        <v>0</v>
      </c>
      <c r="K189" s="1">
        <f t="shared" si="8"/>
        <v>80</v>
      </c>
    </row>
    <row r="190" spans="1:11" x14ac:dyDescent="0.3">
      <c r="A190" s="1">
        <v>40</v>
      </c>
      <c r="B190" s="1">
        <f t="shared" si="3"/>
        <v>0.75</v>
      </c>
      <c r="C190" s="1">
        <f t="shared" si="4"/>
        <v>1</v>
      </c>
      <c r="D190" s="1">
        <f>B190-A146</f>
        <v>3.7285814582452561</v>
      </c>
      <c r="E190" s="1">
        <f>C190-B146</f>
        <v>0.64</v>
      </c>
      <c r="F190" s="1">
        <f t="shared" si="5"/>
        <v>14.311919690770321</v>
      </c>
      <c r="G190" s="1">
        <f>IF(F190&gt;A147, 0, 1)</f>
        <v>0</v>
      </c>
      <c r="H190" s="1">
        <f t="shared" si="6"/>
        <v>0</v>
      </c>
      <c r="I190" s="1">
        <f t="shared" si="7"/>
        <v>0</v>
      </c>
      <c r="J190" s="4" t="b">
        <f>SQRT(F190)&lt;B147</f>
        <v>0</v>
      </c>
      <c r="K190" s="1">
        <f t="shared" si="8"/>
        <v>87</v>
      </c>
    </row>
    <row r="191" spans="1:11" x14ac:dyDescent="0.3">
      <c r="A191" s="1">
        <v>41</v>
      </c>
      <c r="B191" s="1">
        <f t="shared" si="3"/>
        <v>1</v>
      </c>
      <c r="C191" s="1">
        <f t="shared" si="4"/>
        <v>1</v>
      </c>
      <c r="D191" s="1">
        <f>B191-A146</f>
        <v>3.9785814582452561</v>
      </c>
      <c r="E191" s="1">
        <f>C191-B146</f>
        <v>0.64</v>
      </c>
      <c r="F191" s="1">
        <f t="shared" si="5"/>
        <v>16.23871041989295</v>
      </c>
      <c r="G191" s="1">
        <f>IF(F191&gt;A147, 0, 1)</f>
        <v>0</v>
      </c>
      <c r="H191" s="1">
        <f t="shared" si="6"/>
        <v>0</v>
      </c>
      <c r="I191" s="1">
        <f t="shared" si="7"/>
        <v>0</v>
      </c>
      <c r="J191" s="4" t="b">
        <f>SQRT(F191)&lt;B147</f>
        <v>0</v>
      </c>
      <c r="K191" s="1">
        <f t="shared" si="8"/>
        <v>99</v>
      </c>
    </row>
    <row r="192" spans="1:11" x14ac:dyDescent="0.3">
      <c r="A192" s="1">
        <v>42</v>
      </c>
      <c r="B192" s="1">
        <f t="shared" si="3"/>
        <v>1.25</v>
      </c>
      <c r="C192" s="1">
        <f t="shared" si="4"/>
        <v>1</v>
      </c>
      <c r="D192" s="1">
        <f>B192-A146</f>
        <v>4.2285814582452561</v>
      </c>
      <c r="E192" s="1">
        <f>C192-B146</f>
        <v>0.64</v>
      </c>
      <c r="F192" s="1">
        <f t="shared" si="5"/>
        <v>18.290501149015579</v>
      </c>
      <c r="G192" s="1">
        <f>IF(F192&gt;A147, 0, 1)</f>
        <v>0</v>
      </c>
      <c r="H192" s="1">
        <f t="shared" si="6"/>
        <v>0</v>
      </c>
      <c r="I192" s="1">
        <f t="shared" si="7"/>
        <v>0</v>
      </c>
      <c r="J192" s="4" t="b">
        <f>SQRT(F192)&lt;B147</f>
        <v>0</v>
      </c>
      <c r="K192" s="1">
        <f t="shared" si="8"/>
        <v>124</v>
      </c>
    </row>
    <row r="193" spans="1:11" x14ac:dyDescent="0.3">
      <c r="A193" s="1">
        <v>43</v>
      </c>
      <c r="B193" s="1">
        <f t="shared" si="3"/>
        <v>1.5353981633974483</v>
      </c>
      <c r="C193" s="1">
        <f t="shared" si="4"/>
        <v>1.25</v>
      </c>
      <c r="D193" s="1">
        <f>B193-A146</f>
        <v>4.5139796216427044</v>
      </c>
      <c r="E193" s="1">
        <f>C193-B146</f>
        <v>0.89</v>
      </c>
      <c r="F193" s="1">
        <f t="shared" si="5"/>
        <v>21.168112024605612</v>
      </c>
      <c r="G193" s="1">
        <f>IF(F193&gt;A147, 0, 1)</f>
        <v>0</v>
      </c>
      <c r="H193" s="1">
        <f t="shared" si="6"/>
        <v>0</v>
      </c>
      <c r="I193" s="1">
        <f t="shared" si="7"/>
        <v>0</v>
      </c>
      <c r="J193" s="4" t="b">
        <f>SQRT(F193)&lt;B147</f>
        <v>0</v>
      </c>
      <c r="K193" s="1">
        <f t="shared" si="8"/>
        <v>131</v>
      </c>
    </row>
    <row r="194" spans="1:11" x14ac:dyDescent="0.3">
      <c r="A194" s="1">
        <v>44</v>
      </c>
      <c r="B194" s="1">
        <f t="shared" si="3"/>
        <v>1.7853981633974483</v>
      </c>
      <c r="C194" s="1">
        <f t="shared" si="4"/>
        <v>1.25</v>
      </c>
      <c r="D194" s="1">
        <f>B194-A146</f>
        <v>4.7639796216427044</v>
      </c>
      <c r="E194" s="1">
        <f>C194-B146</f>
        <v>0.89</v>
      </c>
      <c r="F194" s="1">
        <f t="shared" si="5"/>
        <v>23.487601835426965</v>
      </c>
      <c r="G194" s="1">
        <f>IF(F194&gt;A147, 0, 1)</f>
        <v>0</v>
      </c>
      <c r="H194" s="1">
        <f t="shared" si="6"/>
        <v>0</v>
      </c>
      <c r="I194" s="1">
        <f t="shared" si="7"/>
        <v>0</v>
      </c>
      <c r="J194" s="4" t="b">
        <f>SQRT(F194)&lt;B147</f>
        <v>0</v>
      </c>
      <c r="K194" s="1">
        <f t="shared" si="8"/>
        <v>133</v>
      </c>
    </row>
    <row r="195" spans="1:11" x14ac:dyDescent="0.3">
      <c r="A195" s="1">
        <v>45</v>
      </c>
      <c r="B195" s="1">
        <f t="shared" si="3"/>
        <v>2.0353981633974483</v>
      </c>
      <c r="C195" s="1">
        <f t="shared" si="4"/>
        <v>1.25</v>
      </c>
      <c r="D195" s="1">
        <f>B195-A146</f>
        <v>5.0139796216427044</v>
      </c>
      <c r="E195" s="1">
        <f>C195-B146</f>
        <v>0.89</v>
      </c>
      <c r="F195" s="1">
        <f t="shared" si="5"/>
        <v>25.932091646248317</v>
      </c>
      <c r="G195" s="1">
        <f>IF(F195&gt;A147, 0, 1)</f>
        <v>0</v>
      </c>
      <c r="H195" s="1">
        <f t="shared" si="6"/>
        <v>0</v>
      </c>
      <c r="I195" s="1">
        <f t="shared" si="7"/>
        <v>0</v>
      </c>
      <c r="J195" s="4" t="b">
        <f>SQRT(F195)&lt;B147</f>
        <v>0</v>
      </c>
      <c r="K195" s="1">
        <f t="shared" si="8"/>
        <v>135</v>
      </c>
    </row>
    <row r="196" spans="1:11" x14ac:dyDescent="0.3">
      <c r="A196" s="1">
        <v>46</v>
      </c>
      <c r="B196" s="1">
        <f t="shared" si="3"/>
        <v>-0.49097335529232555</v>
      </c>
      <c r="C196" s="1">
        <f t="shared" si="4"/>
        <v>0.64</v>
      </c>
      <c r="D196" s="1">
        <f>B196-A146</f>
        <v>2.4876081029529304</v>
      </c>
      <c r="E196" s="1">
        <f>C196-B146</f>
        <v>0.28000000000000003</v>
      </c>
      <c r="F196" s="1">
        <f t="shared" si="5"/>
        <v>6.2665940738770773</v>
      </c>
      <c r="G196" s="1">
        <f>IF(F196&gt;A147, 0, 1)</f>
        <v>0</v>
      </c>
      <c r="H196" s="1">
        <f t="shared" si="6"/>
        <v>0</v>
      </c>
      <c r="I196" s="1">
        <f t="shared" si="7"/>
        <v>0</v>
      </c>
      <c r="J196" s="4" t="b">
        <f>SQRT(F196)&lt;B147</f>
        <v>0</v>
      </c>
      <c r="K196" s="1">
        <f t="shared" si="8"/>
        <v>72</v>
      </c>
    </row>
    <row r="197" spans="1:11" x14ac:dyDescent="0.3">
      <c r="A197" s="1">
        <v>47</v>
      </c>
      <c r="B197" s="1">
        <f t="shared" si="3"/>
        <v>-0.13097335529232557</v>
      </c>
      <c r="C197" s="1">
        <f t="shared" si="4"/>
        <v>0.64</v>
      </c>
      <c r="D197" s="1">
        <f>B197-A146</f>
        <v>2.8476081029529308</v>
      </c>
      <c r="E197" s="1">
        <f>C197-B146</f>
        <v>0.28000000000000003</v>
      </c>
      <c r="F197" s="1">
        <f t="shared" si="5"/>
        <v>8.1872719080031899</v>
      </c>
      <c r="G197" s="1">
        <f>IF(F197&gt;A147, 0, 1)</f>
        <v>0</v>
      </c>
      <c r="H197" s="1">
        <f t="shared" si="6"/>
        <v>0</v>
      </c>
      <c r="I197" s="1">
        <f t="shared" si="7"/>
        <v>0</v>
      </c>
      <c r="J197" s="4" t="b">
        <f>SQRT(F197)&lt;B147</f>
        <v>0</v>
      </c>
      <c r="K197" s="1">
        <f t="shared" si="8"/>
        <v>73</v>
      </c>
    </row>
    <row r="198" spans="1:11" x14ac:dyDescent="0.3">
      <c r="A198" s="1">
        <v>48</v>
      </c>
      <c r="B198" s="1">
        <f t="shared" si="3"/>
        <v>0.22902664470767431</v>
      </c>
      <c r="C198" s="1">
        <f t="shared" si="4"/>
        <v>0.64</v>
      </c>
      <c r="D198" s="1">
        <f>B198-A146</f>
        <v>3.2076081029529302</v>
      </c>
      <c r="E198" s="1">
        <f>C198-B146</f>
        <v>0.28000000000000003</v>
      </c>
      <c r="F198" s="1">
        <f t="shared" si="5"/>
        <v>10.367149742129296</v>
      </c>
      <c r="G198" s="1">
        <f>IF(F198&gt;A147, 0, 1)</f>
        <v>0</v>
      </c>
      <c r="H198" s="1">
        <f t="shared" si="6"/>
        <v>0</v>
      </c>
      <c r="I198" s="1">
        <f t="shared" si="7"/>
        <v>0</v>
      </c>
      <c r="J198" s="4" t="b">
        <f>SQRT(F198)&lt;B147</f>
        <v>0</v>
      </c>
      <c r="K198" s="1">
        <f t="shared" si="8"/>
        <v>78</v>
      </c>
    </row>
    <row r="199" spans="1:11" x14ac:dyDescent="0.3">
      <c r="A199" s="1">
        <v>49</v>
      </c>
      <c r="B199" s="1">
        <f t="shared" si="3"/>
        <v>0.64</v>
      </c>
      <c r="C199" s="1">
        <f t="shared" si="4"/>
        <v>1</v>
      </c>
      <c r="D199" s="1">
        <f>B199-A146</f>
        <v>3.6185814582452562</v>
      </c>
      <c r="E199" s="1">
        <f>C199-B146</f>
        <v>0.64</v>
      </c>
      <c r="F199" s="1">
        <f t="shared" si="5"/>
        <v>13.503731769956364</v>
      </c>
      <c r="G199" s="1">
        <f>IF(F199&gt;A147, 0, 1)</f>
        <v>0</v>
      </c>
      <c r="H199" s="1">
        <f t="shared" si="6"/>
        <v>0</v>
      </c>
      <c r="I199" s="1">
        <f t="shared" si="7"/>
        <v>0</v>
      </c>
      <c r="J199" s="4" t="b">
        <f>SQRT(F199)&lt;B147</f>
        <v>0</v>
      </c>
      <c r="K199" s="1">
        <f t="shared" si="8"/>
        <v>85</v>
      </c>
    </row>
    <row r="200" spans="1:11" x14ac:dyDescent="0.3">
      <c r="A200" s="1">
        <v>50</v>
      </c>
      <c r="B200" s="1">
        <f t="shared" si="3"/>
        <v>1</v>
      </c>
      <c r="C200" s="1">
        <f t="shared" si="4"/>
        <v>1</v>
      </c>
      <c r="D200" s="1">
        <f>B200-A146</f>
        <v>3.9785814582452561</v>
      </c>
      <c r="E200" s="1">
        <f>C200-B146</f>
        <v>0.64</v>
      </c>
      <c r="F200" s="1">
        <f t="shared" si="5"/>
        <v>16.23871041989295</v>
      </c>
      <c r="G200" s="1">
        <f>IF(F200&gt;A147, 0, 1)</f>
        <v>0</v>
      </c>
      <c r="H200" s="1">
        <f t="shared" si="6"/>
        <v>0</v>
      </c>
      <c r="I200" s="1">
        <f t="shared" si="7"/>
        <v>0</v>
      </c>
      <c r="J200" s="4" t="b">
        <f>SQRT(F200)&lt;B147</f>
        <v>0</v>
      </c>
      <c r="K200" s="1">
        <f t="shared" si="8"/>
        <v>99</v>
      </c>
    </row>
    <row r="201" spans="1:11" x14ac:dyDescent="0.3">
      <c r="A201" s="1">
        <v>51</v>
      </c>
      <c r="B201" s="1">
        <f t="shared" si="3"/>
        <v>1.3599999999999999</v>
      </c>
      <c r="C201" s="1">
        <f t="shared" si="4"/>
        <v>1</v>
      </c>
      <c r="D201" s="1">
        <f>B201-A146</f>
        <v>4.3385814582452564</v>
      </c>
      <c r="E201" s="1">
        <f>C201-B146</f>
        <v>0.64</v>
      </c>
      <c r="F201" s="1">
        <f t="shared" si="5"/>
        <v>19.232889069829536</v>
      </c>
      <c r="G201" s="1">
        <f>IF(F201&gt;A147, 0, 1)</f>
        <v>0</v>
      </c>
      <c r="H201" s="1">
        <f t="shared" si="6"/>
        <v>0</v>
      </c>
      <c r="I201" s="1">
        <f t="shared" si="7"/>
        <v>0</v>
      </c>
      <c r="J201" s="4" t="b">
        <f>SQRT(F201)&lt;B147</f>
        <v>0</v>
      </c>
      <c r="K201" s="1">
        <f t="shared" si="8"/>
        <v>126</v>
      </c>
    </row>
    <row r="202" spans="1:11" x14ac:dyDescent="0.3">
      <c r="A202" s="1">
        <v>52</v>
      </c>
      <c r="B202" s="1">
        <f t="shared" si="3"/>
        <v>1.7709733552923255</v>
      </c>
      <c r="C202" s="1">
        <f t="shared" si="4"/>
        <v>1.3599999999999999</v>
      </c>
      <c r="D202" s="1">
        <f>B202-A146</f>
        <v>4.749554813537582</v>
      </c>
      <c r="E202" s="1">
        <f>C202-B146</f>
        <v>0.99999999999999989</v>
      </c>
      <c r="F202" s="1">
        <f t="shared" si="5"/>
        <v>23.558270926798016</v>
      </c>
      <c r="G202" s="1">
        <f>IF(F202&gt;A147, 0, 1)</f>
        <v>0</v>
      </c>
      <c r="H202" s="1">
        <f t="shared" si="6"/>
        <v>0</v>
      </c>
      <c r="I202" s="1">
        <f t="shared" si="7"/>
        <v>0</v>
      </c>
      <c r="J202" s="4" t="b">
        <f>SQRT(F202)&lt;B147</f>
        <v>0</v>
      </c>
      <c r="K202" s="1">
        <f t="shared" si="8"/>
        <v>134</v>
      </c>
    </row>
    <row r="203" spans="1:11" x14ac:dyDescent="0.3">
      <c r="A203" s="1">
        <v>53</v>
      </c>
      <c r="B203" s="1">
        <f t="shared" si="3"/>
        <v>2.1309733552923253</v>
      </c>
      <c r="C203" s="1">
        <f t="shared" si="4"/>
        <v>1.3599999999999999</v>
      </c>
      <c r="D203" s="1">
        <f>B203-A146</f>
        <v>5.1095548135375815</v>
      </c>
      <c r="E203" s="1">
        <f>C203-B146</f>
        <v>0.99999999999999989</v>
      </c>
      <c r="F203" s="1">
        <f t="shared" si="5"/>
        <v>27.107550392545068</v>
      </c>
      <c r="G203" s="1">
        <f>IF(F203&gt;A147, 0, 1)</f>
        <v>0</v>
      </c>
      <c r="H203" s="1">
        <f t="shared" si="6"/>
        <v>0</v>
      </c>
      <c r="I203" s="1">
        <f t="shared" si="7"/>
        <v>0</v>
      </c>
      <c r="J203" s="4" t="b">
        <f>SQRT(F203)&lt;B147</f>
        <v>0</v>
      </c>
      <c r="K203" s="1">
        <f t="shared" si="8"/>
        <v>137</v>
      </c>
    </row>
    <row r="204" spans="1:11" x14ac:dyDescent="0.3">
      <c r="A204" s="1">
        <v>54</v>
      </c>
      <c r="B204" s="1">
        <f t="shared" si="3"/>
        <v>2.4909733552923257</v>
      </c>
      <c r="C204" s="1">
        <f t="shared" si="4"/>
        <v>1.3599999999999999</v>
      </c>
      <c r="D204" s="1">
        <f>B204-A146</f>
        <v>5.4695548135375818</v>
      </c>
      <c r="E204" s="1">
        <f>C204-B146</f>
        <v>0.99999999999999989</v>
      </c>
      <c r="F204" s="1">
        <f t="shared" si="5"/>
        <v>30.916029858292131</v>
      </c>
      <c r="G204" s="1">
        <f>IF(F204&gt;A147, 0, 1)</f>
        <v>0</v>
      </c>
      <c r="H204" s="1">
        <f t="shared" si="6"/>
        <v>0</v>
      </c>
      <c r="I204" s="1">
        <f t="shared" si="7"/>
        <v>0</v>
      </c>
      <c r="J204" s="4" t="b">
        <f>SQRT(F204)&lt;B147</f>
        <v>0</v>
      </c>
      <c r="K204" s="1">
        <f t="shared" si="8"/>
        <v>138</v>
      </c>
    </row>
    <row r="205" spans="1:11" x14ac:dyDescent="0.3">
      <c r="A205" s="1">
        <v>55</v>
      </c>
      <c r="B205" s="1">
        <f t="shared" si="3"/>
        <v>-1.0293804002589986</v>
      </c>
      <c r="C205" s="1">
        <f t="shared" si="4"/>
        <v>0.51</v>
      </c>
      <c r="D205" s="1">
        <f>B205-A146</f>
        <v>1.9492010579862575</v>
      </c>
      <c r="E205" s="1">
        <f>C205-B146</f>
        <v>0.15000000000000002</v>
      </c>
      <c r="F205" s="1">
        <f t="shared" si="5"/>
        <v>3.8218847644547456</v>
      </c>
      <c r="G205" s="1">
        <f>IF(F205&gt;A147, 0, 1)</f>
        <v>0</v>
      </c>
      <c r="H205" s="1">
        <f t="shared" si="6"/>
        <v>0</v>
      </c>
      <c r="I205" s="1">
        <f t="shared" si="7"/>
        <v>0</v>
      </c>
      <c r="J205" s="4" t="b">
        <f>SQRT(F205)&lt;B147</f>
        <v>0</v>
      </c>
      <c r="K205" s="1">
        <f t="shared" si="8"/>
        <v>65</v>
      </c>
    </row>
    <row r="206" spans="1:11" x14ac:dyDescent="0.3">
      <c r="A206" s="1">
        <v>56</v>
      </c>
      <c r="B206" s="1">
        <f t="shared" si="3"/>
        <v>-0.53938040025899858</v>
      </c>
      <c r="C206" s="1">
        <f t="shared" si="4"/>
        <v>0.51</v>
      </c>
      <c r="D206" s="1">
        <f>B206-A146</f>
        <v>2.4392010579862573</v>
      </c>
      <c r="E206" s="1">
        <f>C206-B146</f>
        <v>0.15000000000000002</v>
      </c>
      <c r="F206" s="1">
        <f t="shared" si="5"/>
        <v>5.972201801281277</v>
      </c>
      <c r="G206" s="1">
        <f>IF(F206&gt;A147, 0, 1)</f>
        <v>0</v>
      </c>
      <c r="H206" s="1">
        <f t="shared" si="6"/>
        <v>0</v>
      </c>
      <c r="I206" s="1">
        <f t="shared" si="7"/>
        <v>0</v>
      </c>
      <c r="J206" s="4" t="b">
        <f>SQRT(F206)&lt;B147</f>
        <v>0</v>
      </c>
      <c r="K206" s="1">
        <f t="shared" si="8"/>
        <v>70</v>
      </c>
    </row>
    <row r="207" spans="1:11" x14ac:dyDescent="0.3">
      <c r="A207" s="1">
        <v>57</v>
      </c>
      <c r="B207" s="1">
        <f t="shared" si="3"/>
        <v>-4.9380400258998591E-2</v>
      </c>
      <c r="C207" s="1">
        <f t="shared" si="4"/>
        <v>0.51</v>
      </c>
      <c r="D207" s="1">
        <f>B207-A146</f>
        <v>2.9292010579862575</v>
      </c>
      <c r="E207" s="1">
        <f>C207-B146</f>
        <v>0.15000000000000002</v>
      </c>
      <c r="F207" s="1">
        <f t="shared" si="5"/>
        <v>8.6027188381078119</v>
      </c>
      <c r="G207" s="1">
        <f>IF(F207&gt;A147, 0, 1)</f>
        <v>0</v>
      </c>
      <c r="H207" s="1">
        <f t="shared" si="6"/>
        <v>0</v>
      </c>
      <c r="I207" s="1">
        <f t="shared" si="7"/>
        <v>0</v>
      </c>
      <c r="J207" s="4" t="b">
        <f>SQRT(F207)&lt;B147</f>
        <v>0</v>
      </c>
      <c r="K207" s="1">
        <f t="shared" si="8"/>
        <v>75</v>
      </c>
    </row>
    <row r="208" spans="1:11" x14ac:dyDescent="0.3">
      <c r="A208" s="1">
        <v>58</v>
      </c>
      <c r="B208" s="1">
        <f t="shared" si="3"/>
        <v>0.51</v>
      </c>
      <c r="C208" s="1">
        <f t="shared" si="4"/>
        <v>1</v>
      </c>
      <c r="D208" s="1">
        <f>B208-A146</f>
        <v>3.4885814582452559</v>
      </c>
      <c r="E208" s="1">
        <f>C208-B146</f>
        <v>0.64</v>
      </c>
      <c r="F208" s="1">
        <f t="shared" si="5"/>
        <v>12.579800590812596</v>
      </c>
      <c r="G208" s="1">
        <f>IF(F208&gt;A147, 0, 1)</f>
        <v>0</v>
      </c>
      <c r="H208" s="1">
        <f t="shared" si="6"/>
        <v>0</v>
      </c>
      <c r="I208" s="1">
        <f t="shared" si="7"/>
        <v>0</v>
      </c>
      <c r="J208" s="4" t="b">
        <f>SQRT(F208)&lt;B147</f>
        <v>0</v>
      </c>
      <c r="K208" s="1">
        <f t="shared" si="8"/>
        <v>82</v>
      </c>
    </row>
    <row r="209" spans="1:11" x14ac:dyDescent="0.3">
      <c r="A209" s="1">
        <v>59</v>
      </c>
      <c r="B209" s="1">
        <f t="shared" si="3"/>
        <v>1</v>
      </c>
      <c r="C209" s="1">
        <f t="shared" si="4"/>
        <v>1</v>
      </c>
      <c r="D209" s="1">
        <f>B209-A146</f>
        <v>3.9785814582452561</v>
      </c>
      <c r="E209" s="1">
        <f>C209-B146</f>
        <v>0.64</v>
      </c>
      <c r="F209" s="1">
        <f t="shared" si="5"/>
        <v>16.23871041989295</v>
      </c>
      <c r="G209" s="1">
        <f>IF(F209&gt;A147, 0, 1)</f>
        <v>0</v>
      </c>
      <c r="H209" s="1">
        <f t="shared" si="6"/>
        <v>0</v>
      </c>
      <c r="I209" s="1">
        <f t="shared" si="7"/>
        <v>0</v>
      </c>
      <c r="J209" s="4" t="b">
        <f>SQRT(F209)&lt;B147</f>
        <v>0</v>
      </c>
      <c r="K209" s="1">
        <f t="shared" si="8"/>
        <v>99</v>
      </c>
    </row>
    <row r="210" spans="1:11" x14ac:dyDescent="0.3">
      <c r="A210" s="1">
        <v>60</v>
      </c>
      <c r="B210" s="1">
        <f t="shared" si="3"/>
        <v>1.49</v>
      </c>
      <c r="C210" s="1">
        <f t="shared" si="4"/>
        <v>1</v>
      </c>
      <c r="D210" s="1">
        <f>B210-A146</f>
        <v>4.4685814582452563</v>
      </c>
      <c r="E210" s="1">
        <f>C210-B146</f>
        <v>0.64</v>
      </c>
      <c r="F210" s="1">
        <f t="shared" si="5"/>
        <v>20.377820248973304</v>
      </c>
      <c r="G210" s="1">
        <f>IF(F210&gt;A147, 0, 1)</f>
        <v>0</v>
      </c>
      <c r="H210" s="1">
        <f t="shared" si="6"/>
        <v>0</v>
      </c>
      <c r="I210" s="1">
        <f t="shared" si="7"/>
        <v>0</v>
      </c>
      <c r="J210" s="4" t="b">
        <f>SQRT(F210)&lt;B147</f>
        <v>0</v>
      </c>
      <c r="K210" s="1">
        <f t="shared" si="8"/>
        <v>129</v>
      </c>
    </row>
    <row r="211" spans="1:11" x14ac:dyDescent="0.3">
      <c r="A211" s="1">
        <v>61</v>
      </c>
      <c r="B211" s="1">
        <f t="shared" si="3"/>
        <v>2.0493804002589986</v>
      </c>
      <c r="C211" s="1">
        <f t="shared" si="4"/>
        <v>1.49</v>
      </c>
      <c r="D211" s="1">
        <f>B211-A146</f>
        <v>5.0279618585042547</v>
      </c>
      <c r="E211" s="1">
        <f>C211-B146</f>
        <v>1.1299999999999999</v>
      </c>
      <c r="F211" s="1">
        <f t="shared" si="5"/>
        <v>26.55730045057356</v>
      </c>
      <c r="G211" s="1">
        <f>IF(F211&gt;A147, 0, 1)</f>
        <v>0</v>
      </c>
      <c r="H211" s="1">
        <f t="shared" si="6"/>
        <v>0</v>
      </c>
      <c r="I211" s="1">
        <f t="shared" si="7"/>
        <v>0</v>
      </c>
      <c r="J211" s="4" t="b">
        <f>SQRT(F211)&lt;B147</f>
        <v>0</v>
      </c>
      <c r="K211" s="1">
        <f t="shared" si="8"/>
        <v>136</v>
      </c>
    </row>
    <row r="212" spans="1:11" x14ac:dyDescent="0.3">
      <c r="A212" s="1">
        <v>62</v>
      </c>
      <c r="B212" s="1">
        <f t="shared" si="3"/>
        <v>2.5393804002589988</v>
      </c>
      <c r="C212" s="1">
        <f t="shared" si="4"/>
        <v>1.49</v>
      </c>
      <c r="D212" s="1">
        <f>B212-A146</f>
        <v>5.5179618585042549</v>
      </c>
      <c r="E212" s="1">
        <f>C212-B146</f>
        <v>1.1299999999999999</v>
      </c>
      <c r="F212" s="1">
        <f t="shared" si="5"/>
        <v>31.724803071907733</v>
      </c>
      <c r="G212" s="1">
        <f>IF(F212&gt;A147, 0, 1)</f>
        <v>0</v>
      </c>
      <c r="H212" s="1">
        <f t="shared" si="6"/>
        <v>0</v>
      </c>
      <c r="I212" s="1">
        <f t="shared" si="7"/>
        <v>0</v>
      </c>
      <c r="J212" s="4" t="b">
        <f>SQRT(F212)&lt;B147</f>
        <v>0</v>
      </c>
      <c r="K212" s="1">
        <f t="shared" si="8"/>
        <v>139</v>
      </c>
    </row>
    <row r="213" spans="1:11" x14ac:dyDescent="0.3">
      <c r="A213" s="1">
        <v>63</v>
      </c>
      <c r="B213" s="1">
        <f t="shared" si="3"/>
        <v>3.0293804002589986</v>
      </c>
      <c r="C213" s="1">
        <f t="shared" si="4"/>
        <v>1.49</v>
      </c>
      <c r="D213" s="1">
        <f>B213-A146</f>
        <v>6.0079618585042542</v>
      </c>
      <c r="E213" s="1">
        <f>C213-B146</f>
        <v>1.1299999999999999</v>
      </c>
      <c r="F213" s="1">
        <f t="shared" si="5"/>
        <v>37.372505693241891</v>
      </c>
      <c r="G213" s="1">
        <f>IF(F213&gt;A147, 0, 1)</f>
        <v>0</v>
      </c>
      <c r="H213" s="1">
        <f t="shared" si="6"/>
        <v>0</v>
      </c>
      <c r="I213" s="1">
        <f t="shared" si="7"/>
        <v>0</v>
      </c>
      <c r="J213" s="4" t="b">
        <f>SQRT(F213)&lt;B147</f>
        <v>0</v>
      </c>
      <c r="K213" s="1">
        <f t="shared" si="8"/>
        <v>140</v>
      </c>
    </row>
    <row r="214" spans="1:11" x14ac:dyDescent="0.3">
      <c r="A214" s="1">
        <v>64</v>
      </c>
      <c r="B214" s="1">
        <f t="shared" si="3"/>
        <v>1.0449999999999999</v>
      </c>
      <c r="C214" s="1">
        <f t="shared" si="4"/>
        <v>1</v>
      </c>
      <c r="D214" s="1">
        <f>B214-A146</f>
        <v>4.023581458245256</v>
      </c>
      <c r="E214" s="1">
        <f>C214-B146</f>
        <v>0.64</v>
      </c>
      <c r="F214" s="1">
        <f t="shared" si="5"/>
        <v>16.598807751135023</v>
      </c>
      <c r="G214" s="1">
        <f>IF(F214&gt;A147, 0, 1)</f>
        <v>0</v>
      </c>
      <c r="H214" s="1">
        <f t="shared" si="6"/>
        <v>0</v>
      </c>
      <c r="I214" s="1">
        <f t="shared" si="7"/>
        <v>0</v>
      </c>
      <c r="J214" s="4" t="b">
        <f>SQRT(F214)&lt;B147</f>
        <v>0</v>
      </c>
      <c r="K214" s="1">
        <f t="shared" si="8"/>
        <v>112</v>
      </c>
    </row>
    <row r="215" spans="1:11" x14ac:dyDescent="0.3">
      <c r="A215" s="1">
        <v>65</v>
      </c>
      <c r="B215" s="1">
        <f t="shared" ref="B215:B278" si="9">INDEX(A$3:A$142,A215+1)</f>
        <v>1.0900000000000001</v>
      </c>
      <c r="C215" s="1">
        <f t="shared" ref="C215:C278" si="10">INDEX(B$3:B$142,A215+1)</f>
        <v>1</v>
      </c>
      <c r="D215" s="1">
        <f>B215-A146</f>
        <v>4.068581458245256</v>
      </c>
      <c r="E215" s="1">
        <f>C215-B146</f>
        <v>0.64</v>
      </c>
      <c r="F215" s="1">
        <f t="shared" ref="F215:F278" si="11">SUMPRODUCT(D215:E215,D215:E215)</f>
        <v>16.962955082377096</v>
      </c>
      <c r="G215" s="1">
        <f>IF(F215&gt;A147, 0, 1)</f>
        <v>0</v>
      </c>
      <c r="H215" s="1">
        <f t="shared" ref="H215:H278" si="12">G215*B215</f>
        <v>0</v>
      </c>
      <c r="I215" s="1">
        <f t="shared" ref="I215:I278" si="13">G215*C215</f>
        <v>0</v>
      </c>
      <c r="J215" s="4" t="b">
        <f>SQRT(F215)&lt;B147</f>
        <v>0</v>
      </c>
      <c r="K215" s="1">
        <f t="shared" ref="K215:K278" si="14">RANK(F215,F$150:F$289,1)</f>
        <v>114</v>
      </c>
    </row>
    <row r="216" spans="1:11" x14ac:dyDescent="0.3">
      <c r="A216" s="1">
        <v>66</v>
      </c>
      <c r="B216" s="1">
        <f t="shared" si="9"/>
        <v>1.0513716694115407</v>
      </c>
      <c r="C216" s="1">
        <f t="shared" si="10"/>
        <v>1.0449999999999999</v>
      </c>
      <c r="D216" s="1">
        <f>B216-A146</f>
        <v>4.029953127656797</v>
      </c>
      <c r="E216" s="1">
        <f>C216-B146</f>
        <v>0.68499999999999994</v>
      </c>
      <c r="F216" s="1">
        <f t="shared" si="11"/>
        <v>16.709747211110802</v>
      </c>
      <c r="G216" s="1">
        <f>IF(F216&gt;A147, 0, 1)</f>
        <v>0</v>
      </c>
      <c r="H216" s="1">
        <f t="shared" si="12"/>
        <v>0</v>
      </c>
      <c r="I216" s="1">
        <f t="shared" si="13"/>
        <v>0</v>
      </c>
      <c r="J216" s="4" t="b">
        <f>SQRT(F216)&lt;B147</f>
        <v>0</v>
      </c>
      <c r="K216" s="1">
        <f t="shared" si="14"/>
        <v>113</v>
      </c>
    </row>
    <row r="217" spans="1:11" x14ac:dyDescent="0.3">
      <c r="A217" s="1">
        <v>67</v>
      </c>
      <c r="B217" s="1">
        <f t="shared" si="9"/>
        <v>1.0963716694115406</v>
      </c>
      <c r="C217" s="1">
        <f t="shared" si="10"/>
        <v>1.0449999999999999</v>
      </c>
      <c r="D217" s="1">
        <f>B217-A146</f>
        <v>4.074953127656797</v>
      </c>
      <c r="E217" s="1">
        <f>C217-B146</f>
        <v>0.68499999999999994</v>
      </c>
      <c r="F217" s="1">
        <f t="shared" si="11"/>
        <v>17.074467992599914</v>
      </c>
      <c r="G217" s="1">
        <f>IF(F217&gt;A147, 0, 1)</f>
        <v>0</v>
      </c>
      <c r="H217" s="1">
        <f t="shared" si="12"/>
        <v>0</v>
      </c>
      <c r="I217" s="1">
        <f t="shared" si="13"/>
        <v>0</v>
      </c>
      <c r="J217" s="4" t="b">
        <f>SQRT(F217)&lt;B147</f>
        <v>0</v>
      </c>
      <c r="K217" s="1">
        <f t="shared" si="14"/>
        <v>117</v>
      </c>
    </row>
    <row r="218" spans="1:11" x14ac:dyDescent="0.3">
      <c r="A218" s="1">
        <v>68</v>
      </c>
      <c r="B218" s="1">
        <f t="shared" si="9"/>
        <v>1.1413716694115408</v>
      </c>
      <c r="C218" s="1">
        <f t="shared" si="10"/>
        <v>1.0449999999999999</v>
      </c>
      <c r="D218" s="1">
        <f>B218-A146</f>
        <v>4.1199531276567969</v>
      </c>
      <c r="E218" s="1">
        <f>C218-B146</f>
        <v>0.68499999999999994</v>
      </c>
      <c r="F218" s="1">
        <f t="shared" si="11"/>
        <v>17.443238774089025</v>
      </c>
      <c r="G218" s="1">
        <f>IF(F218&gt;A147, 0, 1)</f>
        <v>0</v>
      </c>
      <c r="H218" s="1">
        <f t="shared" si="12"/>
        <v>0</v>
      </c>
      <c r="I218" s="1">
        <f t="shared" si="13"/>
        <v>0</v>
      </c>
      <c r="J218" s="4" t="b">
        <f>SQRT(F218)&lt;B147</f>
        <v>0</v>
      </c>
      <c r="K218" s="1">
        <f t="shared" si="14"/>
        <v>119</v>
      </c>
    </row>
    <row r="219" spans="1:11" x14ac:dyDescent="0.3">
      <c r="A219" s="1">
        <v>69</v>
      </c>
      <c r="B219" s="1">
        <f t="shared" si="9"/>
        <v>1.1863716694115407</v>
      </c>
      <c r="C219" s="1">
        <f t="shared" si="10"/>
        <v>1.0449999999999999</v>
      </c>
      <c r="D219" s="1">
        <f>B219-A146</f>
        <v>4.1649531276567968</v>
      </c>
      <c r="E219" s="1">
        <f>C219-B146</f>
        <v>0.68499999999999994</v>
      </c>
      <c r="F219" s="1">
        <f t="shared" si="11"/>
        <v>17.816059555578136</v>
      </c>
      <c r="G219" s="1">
        <f>IF(F219&gt;A147, 0, 1)</f>
        <v>0</v>
      </c>
      <c r="H219" s="1">
        <f t="shared" si="12"/>
        <v>0</v>
      </c>
      <c r="I219" s="1">
        <f t="shared" si="13"/>
        <v>0</v>
      </c>
      <c r="J219" s="4" t="b">
        <f>SQRT(F219)&lt;B147</f>
        <v>0</v>
      </c>
      <c r="K219" s="1">
        <f t="shared" si="14"/>
        <v>122</v>
      </c>
    </row>
    <row r="220" spans="1:11" x14ac:dyDescent="0.3">
      <c r="A220" s="1">
        <v>70</v>
      </c>
      <c r="B220" s="1">
        <f t="shared" si="9"/>
        <v>-2</v>
      </c>
      <c r="C220" s="1">
        <f t="shared" si="10"/>
        <v>0</v>
      </c>
      <c r="D220" s="1">
        <f>B220-A146</f>
        <v>0.97858145824525611</v>
      </c>
      <c r="E220" s="1">
        <f>C220-B146</f>
        <v>-0.36</v>
      </c>
      <c r="F220" s="1">
        <f t="shared" si="11"/>
        <v>1.0872216704214119</v>
      </c>
      <c r="G220" s="1">
        <f>IF(F220&gt;A147, 0, 1)</f>
        <v>0</v>
      </c>
      <c r="H220" s="1">
        <f t="shared" si="12"/>
        <v>0</v>
      </c>
      <c r="I220" s="1">
        <f t="shared" si="13"/>
        <v>0</v>
      </c>
      <c r="J220" s="4" t="b">
        <f>SQRT(F220)&lt;B147</f>
        <v>0</v>
      </c>
      <c r="K220" s="1">
        <f t="shared" si="14"/>
        <v>33</v>
      </c>
    </row>
    <row r="221" spans="1:11" x14ac:dyDescent="0.3">
      <c r="A221" s="1">
        <v>71</v>
      </c>
      <c r="B221" s="1">
        <f t="shared" si="9"/>
        <v>-1.9828171817154094</v>
      </c>
      <c r="C221" s="1">
        <f t="shared" si="10"/>
        <v>-0.01</v>
      </c>
      <c r="D221" s="1">
        <f>B221-A146</f>
        <v>0.99576427652984667</v>
      </c>
      <c r="E221" s="1">
        <f>C221-B146</f>
        <v>-0.37</v>
      </c>
      <c r="F221" s="1">
        <f t="shared" si="11"/>
        <v>1.1284464944130088</v>
      </c>
      <c r="G221" s="1">
        <f>IF(F221&gt;A147, 0, 1)</f>
        <v>0</v>
      </c>
      <c r="H221" s="1">
        <f t="shared" si="12"/>
        <v>0</v>
      </c>
      <c r="I221" s="1">
        <f t="shared" si="13"/>
        <v>0</v>
      </c>
      <c r="J221" s="4" t="b">
        <f>SQRT(F221)&lt;B147</f>
        <v>0</v>
      </c>
      <c r="K221" s="1">
        <f t="shared" si="14"/>
        <v>42</v>
      </c>
    </row>
    <row r="222" spans="1:11" x14ac:dyDescent="0.3">
      <c r="A222" s="1">
        <v>72</v>
      </c>
      <c r="B222" s="1">
        <f t="shared" si="9"/>
        <v>-1.9728171817154097</v>
      </c>
      <c r="C222" s="1">
        <f t="shared" si="10"/>
        <v>-0.01</v>
      </c>
      <c r="D222" s="1">
        <f>B222-A146</f>
        <v>1.0057642765298465</v>
      </c>
      <c r="E222" s="1">
        <f>C222-B146</f>
        <v>-0.37</v>
      </c>
      <c r="F222" s="1">
        <f t="shared" si="11"/>
        <v>1.1484617799436054</v>
      </c>
      <c r="G222" s="1">
        <f>IF(F222&gt;A147, 0, 1)</f>
        <v>0</v>
      </c>
      <c r="H222" s="1">
        <f t="shared" si="12"/>
        <v>0</v>
      </c>
      <c r="I222" s="1">
        <f t="shared" si="13"/>
        <v>0</v>
      </c>
      <c r="J222" s="4" t="b">
        <f>SQRT(F222)&lt;B147</f>
        <v>0</v>
      </c>
      <c r="K222" s="1">
        <f t="shared" si="14"/>
        <v>43</v>
      </c>
    </row>
    <row r="223" spans="1:11" x14ac:dyDescent="0.3">
      <c r="A223" s="1">
        <v>73</v>
      </c>
      <c r="B223" s="1">
        <f t="shared" si="9"/>
        <v>-1.9628171817154096</v>
      </c>
      <c r="C223" s="1">
        <f t="shared" si="10"/>
        <v>-0.01</v>
      </c>
      <c r="D223" s="1">
        <f>B223-A146</f>
        <v>1.0157642765298465</v>
      </c>
      <c r="E223" s="1">
        <f>C223-B146</f>
        <v>-0.37</v>
      </c>
      <c r="F223" s="1">
        <f t="shared" si="11"/>
        <v>1.1686770654742025</v>
      </c>
      <c r="G223" s="1">
        <f>IF(F223&gt;A147, 0, 1)</f>
        <v>0</v>
      </c>
      <c r="H223" s="1">
        <f t="shared" si="12"/>
        <v>0</v>
      </c>
      <c r="I223" s="1">
        <f t="shared" si="13"/>
        <v>0</v>
      </c>
      <c r="J223" s="4" t="b">
        <f>SQRT(F223)&lt;B147</f>
        <v>0</v>
      </c>
      <c r="K223" s="1">
        <f t="shared" si="14"/>
        <v>45</v>
      </c>
    </row>
    <row r="224" spans="1:11" x14ac:dyDescent="0.3">
      <c r="A224" s="1">
        <v>74</v>
      </c>
      <c r="B224" s="1">
        <f t="shared" si="9"/>
        <v>-2.0099999999999998</v>
      </c>
      <c r="C224" s="1">
        <f t="shared" si="10"/>
        <v>0</v>
      </c>
      <c r="D224" s="1">
        <f>B224-A146</f>
        <v>0.96858145824525632</v>
      </c>
      <c r="E224" s="1">
        <f>C224-B146</f>
        <v>-0.36</v>
      </c>
      <c r="F224" s="1">
        <f t="shared" si="11"/>
        <v>1.0677500412565073</v>
      </c>
      <c r="G224" s="1">
        <f>IF(F224&gt;A147, 0, 1)</f>
        <v>0</v>
      </c>
      <c r="H224" s="1">
        <f t="shared" si="12"/>
        <v>0</v>
      </c>
      <c r="I224" s="1">
        <f t="shared" si="13"/>
        <v>0</v>
      </c>
      <c r="J224" s="4" t="b">
        <f>SQRT(F224)&lt;B147</f>
        <v>0</v>
      </c>
      <c r="K224" s="1">
        <f t="shared" si="14"/>
        <v>32</v>
      </c>
    </row>
    <row r="225" spans="1:11" x14ac:dyDescent="0.3">
      <c r="A225" s="1">
        <v>75</v>
      </c>
      <c r="B225" s="1">
        <f t="shared" si="9"/>
        <v>-2</v>
      </c>
      <c r="C225" s="1">
        <f t="shared" si="10"/>
        <v>0</v>
      </c>
      <c r="D225" s="1">
        <f>B225-A146</f>
        <v>0.97858145824525611</v>
      </c>
      <c r="E225" s="1">
        <f>C225-B146</f>
        <v>-0.36</v>
      </c>
      <c r="F225" s="1">
        <f t="shared" si="11"/>
        <v>1.0872216704214119</v>
      </c>
      <c r="G225" s="1">
        <f>IF(F225&gt;A147, 0, 1)</f>
        <v>0</v>
      </c>
      <c r="H225" s="1">
        <f t="shared" si="12"/>
        <v>0</v>
      </c>
      <c r="I225" s="1">
        <f t="shared" si="13"/>
        <v>0</v>
      </c>
      <c r="J225" s="4" t="b">
        <f>SQRT(F225)&lt;B147</f>
        <v>0</v>
      </c>
      <c r="K225" s="1">
        <f t="shared" si="14"/>
        <v>33</v>
      </c>
    </row>
    <row r="226" spans="1:11" x14ac:dyDescent="0.3">
      <c r="A226" s="1">
        <v>76</v>
      </c>
      <c r="B226" s="1">
        <f t="shared" si="9"/>
        <v>-1.99</v>
      </c>
      <c r="C226" s="1">
        <f t="shared" si="10"/>
        <v>0</v>
      </c>
      <c r="D226" s="1">
        <f>B226-A146</f>
        <v>0.98858145824525612</v>
      </c>
      <c r="E226" s="1">
        <f>C226-B146</f>
        <v>-0.36</v>
      </c>
      <c r="F226" s="1">
        <f t="shared" si="11"/>
        <v>1.106893299586317</v>
      </c>
      <c r="G226" s="1">
        <f>IF(F226&gt;A147, 0, 1)</f>
        <v>0</v>
      </c>
      <c r="H226" s="1">
        <f t="shared" si="12"/>
        <v>0</v>
      </c>
      <c r="I226" s="1">
        <f t="shared" si="13"/>
        <v>0</v>
      </c>
      <c r="J226" s="4" t="b">
        <f>SQRT(F226)&lt;B147</f>
        <v>0</v>
      </c>
      <c r="K226" s="1">
        <f t="shared" si="14"/>
        <v>41</v>
      </c>
    </row>
    <row r="227" spans="1:11" x14ac:dyDescent="0.3">
      <c r="A227" s="1">
        <v>77</v>
      </c>
      <c r="B227" s="1">
        <f t="shared" si="9"/>
        <v>-2.0371828182845904</v>
      </c>
      <c r="C227" s="1">
        <f t="shared" si="10"/>
        <v>0.01</v>
      </c>
      <c r="D227" s="1">
        <f>B227-A146</f>
        <v>0.94139863996066575</v>
      </c>
      <c r="E227" s="1">
        <f>C227-B146</f>
        <v>-0.35</v>
      </c>
      <c r="F227" s="1">
        <f t="shared" si="11"/>
        <v>1.0087313993197913</v>
      </c>
      <c r="G227" s="1">
        <f>IF(F227&gt;A147, 0, 1)</f>
        <v>0</v>
      </c>
      <c r="H227" s="1">
        <f t="shared" si="12"/>
        <v>0</v>
      </c>
      <c r="I227" s="1">
        <f t="shared" si="13"/>
        <v>0</v>
      </c>
      <c r="J227" s="4" t="b">
        <f>SQRT(F227)&lt;B147</f>
        <v>0</v>
      </c>
      <c r="K227" s="1">
        <f t="shared" si="14"/>
        <v>28</v>
      </c>
    </row>
    <row r="228" spans="1:11" x14ac:dyDescent="0.3">
      <c r="A228" s="1">
        <v>78</v>
      </c>
      <c r="B228" s="1">
        <f t="shared" si="9"/>
        <v>-2.0271828182845906</v>
      </c>
      <c r="C228" s="1">
        <f t="shared" si="10"/>
        <v>0.01</v>
      </c>
      <c r="D228" s="1">
        <f>B228-A146</f>
        <v>0.95139863996066554</v>
      </c>
      <c r="E228" s="1">
        <f>C228-B146</f>
        <v>-0.35</v>
      </c>
      <c r="F228" s="1">
        <f t="shared" si="11"/>
        <v>1.0276593721190042</v>
      </c>
      <c r="G228" s="1">
        <f>IF(F228&gt;A147, 0, 1)</f>
        <v>0</v>
      </c>
      <c r="H228" s="1">
        <f t="shared" si="12"/>
        <v>0</v>
      </c>
      <c r="I228" s="1">
        <f t="shared" si="13"/>
        <v>0</v>
      </c>
      <c r="J228" s="4" t="b">
        <f>SQRT(F228)&lt;B147</f>
        <v>0</v>
      </c>
      <c r="K228" s="1">
        <f t="shared" si="14"/>
        <v>30</v>
      </c>
    </row>
    <row r="229" spans="1:11" x14ac:dyDescent="0.3">
      <c r="A229" s="1">
        <v>79</v>
      </c>
      <c r="B229" s="1">
        <f t="shared" si="9"/>
        <v>-2.0171828182845903</v>
      </c>
      <c r="C229" s="1">
        <f t="shared" si="10"/>
        <v>0.01</v>
      </c>
      <c r="D229" s="1">
        <f>B229-A146</f>
        <v>0.96139863996066577</v>
      </c>
      <c r="E229" s="1">
        <f>C229-B146</f>
        <v>-0.35</v>
      </c>
      <c r="F229" s="1">
        <f t="shared" si="11"/>
        <v>1.0467873449182179</v>
      </c>
      <c r="G229" s="1">
        <f>IF(F229&gt;A147, 0, 1)</f>
        <v>0</v>
      </c>
      <c r="H229" s="1">
        <f t="shared" si="12"/>
        <v>0</v>
      </c>
      <c r="I229" s="1">
        <f t="shared" si="13"/>
        <v>0</v>
      </c>
      <c r="J229" s="4" t="b">
        <f>SQRT(F229)&lt;B147</f>
        <v>0</v>
      </c>
      <c r="K229" s="1">
        <f t="shared" si="14"/>
        <v>31</v>
      </c>
    </row>
    <row r="230" spans="1:11" x14ac:dyDescent="0.3">
      <c r="A230" s="1">
        <v>80</v>
      </c>
      <c r="B230" s="1">
        <f t="shared" si="9"/>
        <v>-1.9312687268616382</v>
      </c>
      <c r="C230" s="1">
        <f t="shared" si="10"/>
        <v>-0.04</v>
      </c>
      <c r="D230" s="1">
        <f>B230-A146</f>
        <v>1.0473127313836179</v>
      </c>
      <c r="E230" s="1">
        <f>C230-B146</f>
        <v>-0.39999999999999997</v>
      </c>
      <c r="F230" s="1">
        <f t="shared" si="11"/>
        <v>1.2568639573182141</v>
      </c>
      <c r="G230" s="1">
        <f>IF(F230&gt;A147, 0, 1)</f>
        <v>0</v>
      </c>
      <c r="H230" s="1">
        <f t="shared" si="12"/>
        <v>0</v>
      </c>
      <c r="I230" s="1">
        <f t="shared" si="13"/>
        <v>0</v>
      </c>
      <c r="J230" s="4" t="b">
        <f>SQRT(F230)&lt;B147</f>
        <v>0</v>
      </c>
      <c r="K230" s="1">
        <f t="shared" si="14"/>
        <v>47</v>
      </c>
    </row>
    <row r="231" spans="1:11" x14ac:dyDescent="0.3">
      <c r="A231" s="1">
        <v>81</v>
      </c>
      <c r="B231" s="1">
        <f t="shared" si="9"/>
        <v>-1.8912687268616382</v>
      </c>
      <c r="C231" s="1">
        <f t="shared" si="10"/>
        <v>-0.04</v>
      </c>
      <c r="D231" s="1">
        <f>B231-A146</f>
        <v>1.0873127313836179</v>
      </c>
      <c r="E231" s="1">
        <f>C231-B146</f>
        <v>-0.39999999999999997</v>
      </c>
      <c r="F231" s="1">
        <f t="shared" si="11"/>
        <v>1.3422489758289036</v>
      </c>
      <c r="G231" s="1">
        <f>IF(F231&gt;A147, 0, 1)</f>
        <v>0</v>
      </c>
      <c r="H231" s="1">
        <f t="shared" si="12"/>
        <v>0</v>
      </c>
      <c r="I231" s="1">
        <f t="shared" si="13"/>
        <v>0</v>
      </c>
      <c r="J231" s="4" t="b">
        <f>SQRT(F231)&lt;B147</f>
        <v>0</v>
      </c>
      <c r="K231" s="1">
        <f t="shared" si="14"/>
        <v>50</v>
      </c>
    </row>
    <row r="232" spans="1:11" x14ac:dyDescent="0.3">
      <c r="A232" s="1">
        <v>82</v>
      </c>
      <c r="B232" s="1">
        <f t="shared" si="9"/>
        <v>-1.8512687268616381</v>
      </c>
      <c r="C232" s="1">
        <f t="shared" si="10"/>
        <v>-0.04</v>
      </c>
      <c r="D232" s="1">
        <f>B232-A146</f>
        <v>1.127312731383618</v>
      </c>
      <c r="E232" s="1">
        <f>C232-B146</f>
        <v>-0.39999999999999997</v>
      </c>
      <c r="F232" s="1">
        <f t="shared" si="11"/>
        <v>1.4308339943395931</v>
      </c>
      <c r="G232" s="1">
        <f>IF(F232&gt;A147, 0, 1)</f>
        <v>0</v>
      </c>
      <c r="H232" s="1">
        <f t="shared" si="12"/>
        <v>0</v>
      </c>
      <c r="I232" s="1">
        <f t="shared" si="13"/>
        <v>0</v>
      </c>
      <c r="J232" s="4" t="b">
        <f>SQRT(F232)&lt;B147</f>
        <v>0</v>
      </c>
      <c r="K232" s="1">
        <f t="shared" si="14"/>
        <v>52</v>
      </c>
    </row>
    <row r="233" spans="1:11" x14ac:dyDescent="0.3">
      <c r="A233" s="1">
        <v>83</v>
      </c>
      <c r="B233" s="1">
        <f t="shared" si="9"/>
        <v>-2.04</v>
      </c>
      <c r="C233" s="1">
        <f t="shared" si="10"/>
        <v>0</v>
      </c>
      <c r="D233" s="1">
        <f>B233-A146</f>
        <v>0.93858145824525607</v>
      </c>
      <c r="E233" s="1">
        <f>C233-B146</f>
        <v>-0.36</v>
      </c>
      <c r="F233" s="1">
        <f t="shared" si="11"/>
        <v>1.0105351537617913</v>
      </c>
      <c r="G233" s="1">
        <f>IF(F233&gt;A147, 0, 1)</f>
        <v>0</v>
      </c>
      <c r="H233" s="1">
        <f t="shared" si="12"/>
        <v>0</v>
      </c>
      <c r="I233" s="1">
        <f t="shared" si="13"/>
        <v>0</v>
      </c>
      <c r="J233" s="4" t="b">
        <f>SQRT(F233)&lt;B147</f>
        <v>0</v>
      </c>
      <c r="K233" s="1">
        <f t="shared" si="14"/>
        <v>29</v>
      </c>
    </row>
    <row r="234" spans="1:11" x14ac:dyDescent="0.3">
      <c r="A234" s="1">
        <v>84</v>
      </c>
      <c r="B234" s="1">
        <f t="shared" si="9"/>
        <v>-2</v>
      </c>
      <c r="C234" s="1">
        <f t="shared" si="10"/>
        <v>0</v>
      </c>
      <c r="D234" s="1">
        <f>B234-A146</f>
        <v>0.97858145824525611</v>
      </c>
      <c r="E234" s="1">
        <f>C234-B146</f>
        <v>-0.36</v>
      </c>
      <c r="F234" s="1">
        <f t="shared" si="11"/>
        <v>1.0872216704214119</v>
      </c>
      <c r="G234" s="1">
        <f>IF(F234&gt;A147, 0, 1)</f>
        <v>0</v>
      </c>
      <c r="H234" s="1">
        <f t="shared" si="12"/>
        <v>0</v>
      </c>
      <c r="I234" s="1">
        <f t="shared" si="13"/>
        <v>0</v>
      </c>
      <c r="J234" s="4" t="b">
        <f>SQRT(F234)&lt;B147</f>
        <v>0</v>
      </c>
      <c r="K234" s="1">
        <f t="shared" si="14"/>
        <v>33</v>
      </c>
    </row>
    <row r="235" spans="1:11" x14ac:dyDescent="0.3">
      <c r="A235" s="1">
        <v>85</v>
      </c>
      <c r="B235" s="1">
        <f t="shared" si="9"/>
        <v>-1.96</v>
      </c>
      <c r="C235" s="1">
        <f t="shared" si="10"/>
        <v>0</v>
      </c>
      <c r="D235" s="1">
        <f>B235-A146</f>
        <v>1.0185814582452561</v>
      </c>
      <c r="E235" s="1">
        <f>C235-B146</f>
        <v>-0.36</v>
      </c>
      <c r="F235" s="1">
        <f t="shared" si="11"/>
        <v>1.1671081870810325</v>
      </c>
      <c r="G235" s="1">
        <f>IF(F235&gt;A147, 0, 1)</f>
        <v>0</v>
      </c>
      <c r="H235" s="1">
        <f t="shared" si="12"/>
        <v>0</v>
      </c>
      <c r="I235" s="1">
        <f t="shared" si="13"/>
        <v>0</v>
      </c>
      <c r="J235" s="4" t="b">
        <f>SQRT(F235)&lt;B147</f>
        <v>0</v>
      </c>
      <c r="K235" s="1">
        <f t="shared" si="14"/>
        <v>44</v>
      </c>
    </row>
    <row r="236" spans="1:11" x14ac:dyDescent="0.3">
      <c r="A236" s="1">
        <v>86</v>
      </c>
      <c r="B236" s="1">
        <f t="shared" si="9"/>
        <v>-2.1487312731383619</v>
      </c>
      <c r="C236" s="1">
        <f t="shared" si="10"/>
        <v>0.04</v>
      </c>
      <c r="D236" s="1">
        <f>B236-A146</f>
        <v>0.82985018510689423</v>
      </c>
      <c r="E236" s="1">
        <f>C236-B146</f>
        <v>-0.32</v>
      </c>
      <c r="F236" s="1">
        <f t="shared" si="11"/>
        <v>0.79105132972194669</v>
      </c>
      <c r="G236" s="1">
        <f>IF(F236&gt;A147, 0, 1)</f>
        <v>1</v>
      </c>
      <c r="H236" s="1">
        <f t="shared" si="12"/>
        <v>-2.1487312731383619</v>
      </c>
      <c r="I236" s="1">
        <f t="shared" si="13"/>
        <v>0.04</v>
      </c>
      <c r="J236" s="4" t="b">
        <f>SQRT(F236)&lt;B147</f>
        <v>0</v>
      </c>
      <c r="K236" s="1">
        <f t="shared" si="14"/>
        <v>21</v>
      </c>
    </row>
    <row r="237" spans="1:11" x14ac:dyDescent="0.3">
      <c r="A237" s="1">
        <v>87</v>
      </c>
      <c r="B237" s="1">
        <f t="shared" si="9"/>
        <v>-2.1087312731383618</v>
      </c>
      <c r="C237" s="1">
        <f t="shared" si="10"/>
        <v>0.04</v>
      </c>
      <c r="D237" s="1">
        <f>B237-A146</f>
        <v>0.86985018510689427</v>
      </c>
      <c r="E237" s="1">
        <f>C237-B146</f>
        <v>-0.32</v>
      </c>
      <c r="F237" s="1">
        <f t="shared" si="11"/>
        <v>0.85903934453049824</v>
      </c>
      <c r="G237" s="1">
        <f>IF(F237&gt;A147, 0, 1)</f>
        <v>1</v>
      </c>
      <c r="H237" s="1">
        <f t="shared" si="12"/>
        <v>-2.1087312731383618</v>
      </c>
      <c r="I237" s="1">
        <f t="shared" si="13"/>
        <v>0.04</v>
      </c>
      <c r="J237" s="4" t="b">
        <f>SQRT(F237)&lt;B147</f>
        <v>0</v>
      </c>
      <c r="K237" s="1">
        <f t="shared" si="14"/>
        <v>24</v>
      </c>
    </row>
    <row r="238" spans="1:11" x14ac:dyDescent="0.3">
      <c r="A238" s="1">
        <v>88</v>
      </c>
      <c r="B238" s="1">
        <f t="shared" si="9"/>
        <v>-2.0687312731383618</v>
      </c>
      <c r="C238" s="1">
        <f t="shared" si="10"/>
        <v>0.04</v>
      </c>
      <c r="D238" s="1">
        <f>B238-A146</f>
        <v>0.9098501851068943</v>
      </c>
      <c r="E238" s="1">
        <f>C238-B146</f>
        <v>-0.32</v>
      </c>
      <c r="F238" s="1">
        <f t="shared" si="11"/>
        <v>0.93022735933904988</v>
      </c>
      <c r="G238" s="1">
        <f>IF(F238&gt;A147, 0, 1)</f>
        <v>1</v>
      </c>
      <c r="H238" s="1">
        <f t="shared" si="12"/>
        <v>-2.0687312731383618</v>
      </c>
      <c r="I238" s="1">
        <f t="shared" si="13"/>
        <v>0.04</v>
      </c>
      <c r="J238" s="4" t="b">
        <f>SQRT(F238)&lt;B147</f>
        <v>0</v>
      </c>
      <c r="K238" s="1">
        <f t="shared" si="14"/>
        <v>27</v>
      </c>
    </row>
    <row r="239" spans="1:11" x14ac:dyDescent="0.3">
      <c r="A239" s="1">
        <v>89</v>
      </c>
      <c r="B239" s="1">
        <f t="shared" si="9"/>
        <v>-1.8453546354386858</v>
      </c>
      <c r="C239" s="1">
        <f t="shared" si="10"/>
        <v>-0.09</v>
      </c>
      <c r="D239" s="1">
        <f>B239-A146</f>
        <v>1.1332268228065703</v>
      </c>
      <c r="E239" s="1">
        <f>C239-B146</f>
        <v>-0.44999999999999996</v>
      </c>
      <c r="F239" s="1">
        <f t="shared" si="11"/>
        <v>1.4867030319282737</v>
      </c>
      <c r="G239" s="1">
        <f>IF(F239&gt;A147, 0, 1)</f>
        <v>0</v>
      </c>
      <c r="H239" s="1">
        <f t="shared" si="12"/>
        <v>0</v>
      </c>
      <c r="I239" s="1">
        <f t="shared" si="13"/>
        <v>0</v>
      </c>
      <c r="J239" s="4" t="b">
        <f>SQRT(F239)&lt;B147</f>
        <v>0</v>
      </c>
      <c r="K239" s="1">
        <f t="shared" si="14"/>
        <v>53</v>
      </c>
    </row>
    <row r="240" spans="1:11" x14ac:dyDescent="0.3">
      <c r="A240" s="1">
        <v>90</v>
      </c>
      <c r="B240" s="1">
        <f t="shared" si="9"/>
        <v>-1.755354635438686</v>
      </c>
      <c r="C240" s="1">
        <f t="shared" si="10"/>
        <v>-0.09</v>
      </c>
      <c r="D240" s="1">
        <f>B240-A146</f>
        <v>1.2232268228065701</v>
      </c>
      <c r="E240" s="1">
        <f>C240-B146</f>
        <v>-0.44999999999999996</v>
      </c>
      <c r="F240" s="1">
        <f t="shared" si="11"/>
        <v>1.6987838600334559</v>
      </c>
      <c r="G240" s="1">
        <f>IF(F240&gt;A147, 0, 1)</f>
        <v>0</v>
      </c>
      <c r="H240" s="1">
        <f t="shared" si="12"/>
        <v>0</v>
      </c>
      <c r="I240" s="1">
        <f t="shared" si="13"/>
        <v>0</v>
      </c>
      <c r="J240" s="4" t="b">
        <f>SQRT(F240)&lt;B147</f>
        <v>0</v>
      </c>
      <c r="K240" s="1">
        <f t="shared" si="14"/>
        <v>55</v>
      </c>
    </row>
    <row r="241" spans="1:11" x14ac:dyDescent="0.3">
      <c r="A241" s="1">
        <v>91</v>
      </c>
      <c r="B241" s="1">
        <f t="shared" si="9"/>
        <v>-1.6653546354386859</v>
      </c>
      <c r="C241" s="1">
        <f t="shared" si="10"/>
        <v>-0.09</v>
      </c>
      <c r="D241" s="1">
        <f>B241-A146</f>
        <v>1.3132268228065702</v>
      </c>
      <c r="E241" s="1">
        <f>C241-B146</f>
        <v>-0.44999999999999996</v>
      </c>
      <c r="F241" s="1">
        <f t="shared" si="11"/>
        <v>1.9270646881386388</v>
      </c>
      <c r="G241" s="1">
        <f>IF(F241&gt;A147, 0, 1)</f>
        <v>0</v>
      </c>
      <c r="H241" s="1">
        <f t="shared" si="12"/>
        <v>0</v>
      </c>
      <c r="I241" s="1">
        <f t="shared" si="13"/>
        <v>0</v>
      </c>
      <c r="J241" s="4" t="b">
        <f>SQRT(F241)&lt;B147</f>
        <v>0</v>
      </c>
      <c r="K241" s="1">
        <f t="shared" si="14"/>
        <v>58</v>
      </c>
    </row>
    <row r="242" spans="1:11" x14ac:dyDescent="0.3">
      <c r="A242" s="1">
        <v>92</v>
      </c>
      <c r="B242" s="1">
        <f t="shared" si="9"/>
        <v>-2.09</v>
      </c>
      <c r="C242" s="1">
        <f t="shared" si="10"/>
        <v>0</v>
      </c>
      <c r="D242" s="1">
        <f>B242-A146</f>
        <v>0.88858145824525625</v>
      </c>
      <c r="E242" s="1">
        <f>C242-B146</f>
        <v>-0.36</v>
      </c>
      <c r="F242" s="1">
        <f t="shared" si="11"/>
        <v>0.91917700793726609</v>
      </c>
      <c r="G242" s="1">
        <f>IF(F242&gt;A147, 0, 1)</f>
        <v>1</v>
      </c>
      <c r="H242" s="1">
        <f t="shared" si="12"/>
        <v>-2.09</v>
      </c>
      <c r="I242" s="1">
        <f t="shared" si="13"/>
        <v>0</v>
      </c>
      <c r="J242" s="4" t="b">
        <f>SQRT(F242)&lt;B147</f>
        <v>0</v>
      </c>
      <c r="K242" s="1">
        <f t="shared" si="14"/>
        <v>26</v>
      </c>
    </row>
    <row r="243" spans="1:11" x14ac:dyDescent="0.3">
      <c r="A243" s="1">
        <v>93</v>
      </c>
      <c r="B243" s="1">
        <f t="shared" si="9"/>
        <v>-2</v>
      </c>
      <c r="C243" s="1">
        <f t="shared" si="10"/>
        <v>0</v>
      </c>
      <c r="D243" s="1">
        <f>B243-A146</f>
        <v>0.97858145824525611</v>
      </c>
      <c r="E243" s="1">
        <f>C243-B146</f>
        <v>-0.36</v>
      </c>
      <c r="F243" s="1">
        <f t="shared" si="11"/>
        <v>1.0872216704214119</v>
      </c>
      <c r="G243" s="1">
        <f>IF(F243&gt;A147, 0, 1)</f>
        <v>0</v>
      </c>
      <c r="H243" s="1">
        <f t="shared" si="12"/>
        <v>0</v>
      </c>
      <c r="I243" s="1">
        <f t="shared" si="13"/>
        <v>0</v>
      </c>
      <c r="J243" s="4" t="b">
        <f>SQRT(F243)&lt;B147</f>
        <v>0</v>
      </c>
      <c r="K243" s="1">
        <f t="shared" si="14"/>
        <v>33</v>
      </c>
    </row>
    <row r="244" spans="1:11" x14ac:dyDescent="0.3">
      <c r="A244" s="1">
        <v>94</v>
      </c>
      <c r="B244" s="1">
        <f t="shared" si="9"/>
        <v>-1.91</v>
      </c>
      <c r="C244" s="1">
        <f t="shared" si="10"/>
        <v>0</v>
      </c>
      <c r="D244" s="1">
        <f>B244-A146</f>
        <v>1.0685814582452562</v>
      </c>
      <c r="E244" s="1">
        <f>C244-B146</f>
        <v>-0.36</v>
      </c>
      <c r="F244" s="1">
        <f t="shared" si="11"/>
        <v>1.2714663329055582</v>
      </c>
      <c r="G244" s="1">
        <f>IF(F244&gt;A147, 0, 1)</f>
        <v>0</v>
      </c>
      <c r="H244" s="1">
        <f t="shared" si="12"/>
        <v>0</v>
      </c>
      <c r="I244" s="1">
        <f t="shared" si="13"/>
        <v>0</v>
      </c>
      <c r="J244" s="4" t="b">
        <f>SQRT(F244)&lt;B147</f>
        <v>0</v>
      </c>
      <c r="K244" s="1">
        <f t="shared" si="14"/>
        <v>48</v>
      </c>
    </row>
    <row r="245" spans="1:11" x14ac:dyDescent="0.3">
      <c r="A245" s="1">
        <v>95</v>
      </c>
      <c r="B245" s="1">
        <f t="shared" si="9"/>
        <v>-2.3346453645613141</v>
      </c>
      <c r="C245" s="1">
        <f t="shared" si="10"/>
        <v>0.09</v>
      </c>
      <c r="D245" s="1">
        <f>B245-A146</f>
        <v>0.643936093683942</v>
      </c>
      <c r="E245" s="1">
        <f>C245-B146</f>
        <v>-0.27</v>
      </c>
      <c r="F245" s="1">
        <f t="shared" si="11"/>
        <v>0.48755369274893456</v>
      </c>
      <c r="G245" s="1">
        <f>IF(F245&gt;A147, 0, 1)</f>
        <v>1</v>
      </c>
      <c r="H245" s="1">
        <f t="shared" si="12"/>
        <v>-2.3346453645613141</v>
      </c>
      <c r="I245" s="1">
        <f t="shared" si="13"/>
        <v>0.09</v>
      </c>
      <c r="J245" s="4" t="b">
        <f>SQRT(F245)&lt;B147</f>
        <v>0</v>
      </c>
      <c r="K245" s="1">
        <f t="shared" si="14"/>
        <v>12</v>
      </c>
    </row>
    <row r="246" spans="1:11" x14ac:dyDescent="0.3">
      <c r="A246" s="1">
        <v>96</v>
      </c>
      <c r="B246" s="1">
        <f t="shared" si="9"/>
        <v>-2.2446453645613142</v>
      </c>
      <c r="C246" s="1">
        <f t="shared" si="10"/>
        <v>0.09</v>
      </c>
      <c r="D246" s="1">
        <f>B246-A146</f>
        <v>0.73393609368394186</v>
      </c>
      <c r="E246" s="1">
        <f>C246-B146</f>
        <v>-0.27</v>
      </c>
      <c r="F246" s="1">
        <f t="shared" si="11"/>
        <v>0.61156218961204389</v>
      </c>
      <c r="G246" s="1">
        <f>IF(F246&gt;A147, 0, 1)</f>
        <v>1</v>
      </c>
      <c r="H246" s="1">
        <f t="shared" si="12"/>
        <v>-2.2446453645613142</v>
      </c>
      <c r="I246" s="1">
        <f t="shared" si="13"/>
        <v>0.09</v>
      </c>
      <c r="J246" s="4" t="b">
        <f>SQRT(F246)&lt;B147</f>
        <v>0</v>
      </c>
      <c r="K246" s="1">
        <f t="shared" si="14"/>
        <v>15</v>
      </c>
    </row>
    <row r="247" spans="1:11" x14ac:dyDescent="0.3">
      <c r="A247" s="1">
        <v>97</v>
      </c>
      <c r="B247" s="1">
        <f t="shared" si="9"/>
        <v>-2.1546453645613139</v>
      </c>
      <c r="C247" s="1">
        <f t="shared" si="10"/>
        <v>0.09</v>
      </c>
      <c r="D247" s="1">
        <f>B247-A146</f>
        <v>0.82393609368394216</v>
      </c>
      <c r="E247" s="1">
        <f>C247-B146</f>
        <v>-0.27</v>
      </c>
      <c r="F247" s="1">
        <f t="shared" si="11"/>
        <v>0.75177068647515388</v>
      </c>
      <c r="G247" s="1">
        <f>IF(F247&gt;A147, 0, 1)</f>
        <v>1</v>
      </c>
      <c r="H247" s="1">
        <f t="shared" si="12"/>
        <v>-2.1546453645613139</v>
      </c>
      <c r="I247" s="1">
        <f t="shared" si="13"/>
        <v>0.09</v>
      </c>
      <c r="J247" s="4" t="b">
        <f>SQRT(F247)&lt;B147</f>
        <v>0</v>
      </c>
      <c r="K247" s="1">
        <f t="shared" si="14"/>
        <v>19</v>
      </c>
    </row>
    <row r="248" spans="1:11" x14ac:dyDescent="0.3">
      <c r="A248" s="1">
        <v>98</v>
      </c>
      <c r="B248" s="1">
        <f t="shared" si="9"/>
        <v>-1.7250749074465528</v>
      </c>
      <c r="C248" s="1">
        <f t="shared" si="10"/>
        <v>-0.16</v>
      </c>
      <c r="D248" s="1">
        <f>B248-A146</f>
        <v>1.2535065507987033</v>
      </c>
      <c r="E248" s="1">
        <f>C248-B146</f>
        <v>-0.52</v>
      </c>
      <c r="F248" s="1">
        <f t="shared" si="11"/>
        <v>1.8416786728952621</v>
      </c>
      <c r="G248" s="1">
        <f>IF(F248&gt;A147, 0, 1)</f>
        <v>0</v>
      </c>
      <c r="H248" s="1">
        <f t="shared" si="12"/>
        <v>0</v>
      </c>
      <c r="I248" s="1">
        <f t="shared" si="13"/>
        <v>0</v>
      </c>
      <c r="J248" s="4" t="b">
        <f>SQRT(F248)&lt;B147</f>
        <v>0</v>
      </c>
      <c r="K248" s="1">
        <f t="shared" si="14"/>
        <v>56</v>
      </c>
    </row>
    <row r="249" spans="1:11" x14ac:dyDescent="0.3">
      <c r="A249" s="1">
        <v>99</v>
      </c>
      <c r="B249" s="1">
        <f t="shared" si="9"/>
        <v>-1.5650749074465526</v>
      </c>
      <c r="C249" s="1">
        <f t="shared" si="10"/>
        <v>-0.16</v>
      </c>
      <c r="D249" s="1">
        <f>B249-A146</f>
        <v>1.4135065507987035</v>
      </c>
      <c r="E249" s="1">
        <f>C249-B146</f>
        <v>-0.52</v>
      </c>
      <c r="F249" s="1">
        <f t="shared" si="11"/>
        <v>2.2684007691508477</v>
      </c>
      <c r="G249" s="1">
        <f>IF(F249&gt;A147, 0, 1)</f>
        <v>0</v>
      </c>
      <c r="H249" s="1">
        <f t="shared" si="12"/>
        <v>0</v>
      </c>
      <c r="I249" s="1">
        <f t="shared" si="13"/>
        <v>0</v>
      </c>
      <c r="J249" s="4" t="b">
        <f>SQRT(F249)&lt;B147</f>
        <v>0</v>
      </c>
      <c r="K249" s="1">
        <f t="shared" si="14"/>
        <v>59</v>
      </c>
    </row>
    <row r="250" spans="1:11" x14ac:dyDescent="0.3">
      <c r="A250" s="1">
        <v>100</v>
      </c>
      <c r="B250" s="1">
        <f t="shared" si="9"/>
        <v>-1.4050749074465529</v>
      </c>
      <c r="C250" s="1">
        <f t="shared" si="10"/>
        <v>-0.16</v>
      </c>
      <c r="D250" s="1">
        <f>B250-A146</f>
        <v>1.5735065507987032</v>
      </c>
      <c r="E250" s="1">
        <f>C250-B146</f>
        <v>-0.52</v>
      </c>
      <c r="F250" s="1">
        <f t="shared" si="11"/>
        <v>2.746322865406432</v>
      </c>
      <c r="G250" s="1">
        <f>IF(F250&gt;A147, 0, 1)</f>
        <v>0</v>
      </c>
      <c r="H250" s="1">
        <f t="shared" si="12"/>
        <v>0</v>
      </c>
      <c r="I250" s="1">
        <f t="shared" si="13"/>
        <v>0</v>
      </c>
      <c r="J250" s="4" t="b">
        <f>SQRT(F250)&lt;B147</f>
        <v>0</v>
      </c>
      <c r="K250" s="1">
        <f t="shared" si="14"/>
        <v>62</v>
      </c>
    </row>
    <row r="251" spans="1:11" x14ac:dyDescent="0.3">
      <c r="A251" s="1">
        <v>101</v>
      </c>
      <c r="B251" s="1">
        <f t="shared" si="9"/>
        <v>-2.16</v>
      </c>
      <c r="C251" s="1">
        <f t="shared" si="10"/>
        <v>0</v>
      </c>
      <c r="D251" s="1">
        <f>B251-A146</f>
        <v>0.81858145824525597</v>
      </c>
      <c r="E251" s="1">
        <f>C251-B146</f>
        <v>-0.36</v>
      </c>
      <c r="F251" s="1">
        <f t="shared" si="11"/>
        <v>0.79967560378292979</v>
      </c>
      <c r="G251" s="1">
        <f>IF(F251&gt;A147, 0, 1)</f>
        <v>1</v>
      </c>
      <c r="H251" s="1">
        <f t="shared" si="12"/>
        <v>-2.16</v>
      </c>
      <c r="I251" s="1">
        <f t="shared" si="13"/>
        <v>0</v>
      </c>
      <c r="J251" s="4" t="b">
        <f>SQRT(F251)&lt;B147</f>
        <v>0</v>
      </c>
      <c r="K251" s="1">
        <f t="shared" si="14"/>
        <v>22</v>
      </c>
    </row>
    <row r="252" spans="1:11" x14ac:dyDescent="0.3">
      <c r="A252" s="1">
        <v>102</v>
      </c>
      <c r="B252" s="1">
        <f t="shared" si="9"/>
        <v>-2</v>
      </c>
      <c r="C252" s="1">
        <f t="shared" si="10"/>
        <v>0</v>
      </c>
      <c r="D252" s="1">
        <f>B252-A146</f>
        <v>0.97858145824525611</v>
      </c>
      <c r="E252" s="1">
        <f>C252-B146</f>
        <v>-0.36</v>
      </c>
      <c r="F252" s="1">
        <f t="shared" si="11"/>
        <v>1.0872216704214119</v>
      </c>
      <c r="G252" s="1">
        <f>IF(F252&gt;A147, 0, 1)</f>
        <v>0</v>
      </c>
      <c r="H252" s="1">
        <f t="shared" si="12"/>
        <v>0</v>
      </c>
      <c r="I252" s="1">
        <f t="shared" si="13"/>
        <v>0</v>
      </c>
      <c r="J252" s="4" t="b">
        <f>SQRT(F252)&lt;B147</f>
        <v>0</v>
      </c>
      <c r="K252" s="1">
        <f t="shared" si="14"/>
        <v>33</v>
      </c>
    </row>
    <row r="253" spans="1:11" x14ac:dyDescent="0.3">
      <c r="A253" s="1">
        <v>103</v>
      </c>
      <c r="B253" s="1">
        <f t="shared" si="9"/>
        <v>-1.84</v>
      </c>
      <c r="C253" s="1">
        <f t="shared" si="10"/>
        <v>0</v>
      </c>
      <c r="D253" s="1">
        <f>B253-A146</f>
        <v>1.138581458245256</v>
      </c>
      <c r="E253" s="1">
        <f>C253-B146</f>
        <v>-0.36</v>
      </c>
      <c r="F253" s="1">
        <f t="shared" si="11"/>
        <v>1.4259677370598935</v>
      </c>
      <c r="G253" s="1">
        <f>IF(F253&gt;A147, 0, 1)</f>
        <v>0</v>
      </c>
      <c r="H253" s="1">
        <f t="shared" si="12"/>
        <v>0</v>
      </c>
      <c r="I253" s="1">
        <f t="shared" si="13"/>
        <v>0</v>
      </c>
      <c r="J253" s="4" t="b">
        <f>SQRT(F253)&lt;B147</f>
        <v>0</v>
      </c>
      <c r="K253" s="1">
        <f t="shared" si="14"/>
        <v>51</v>
      </c>
    </row>
    <row r="254" spans="1:11" x14ac:dyDescent="0.3">
      <c r="A254" s="1">
        <v>104</v>
      </c>
      <c r="B254" s="1">
        <f t="shared" si="9"/>
        <v>-2.5949250925534475</v>
      </c>
      <c r="C254" s="1">
        <f t="shared" si="10"/>
        <v>0.16</v>
      </c>
      <c r="D254" s="1">
        <f>B254-A146</f>
        <v>0.38365636569180861</v>
      </c>
      <c r="E254" s="1">
        <f>C254-B146</f>
        <v>-0.19999999999999998</v>
      </c>
      <c r="F254" s="1">
        <f t="shared" si="11"/>
        <v>0.18719220693584676</v>
      </c>
      <c r="G254" s="1">
        <f>IF(F254&gt;A147, 0, 1)</f>
        <v>1</v>
      </c>
      <c r="H254" s="1">
        <f t="shared" si="12"/>
        <v>-2.5949250925534475</v>
      </c>
      <c r="I254" s="1">
        <f t="shared" si="13"/>
        <v>0.16</v>
      </c>
      <c r="J254" s="4" t="b">
        <f>SQRT(F254)&lt;B147</f>
        <v>0</v>
      </c>
      <c r="K254" s="1">
        <f t="shared" si="14"/>
        <v>8</v>
      </c>
    </row>
    <row r="255" spans="1:11" x14ac:dyDescent="0.3">
      <c r="A255" s="1">
        <v>105</v>
      </c>
      <c r="B255" s="1">
        <f t="shared" si="9"/>
        <v>-2.4349250925534474</v>
      </c>
      <c r="C255" s="1">
        <f t="shared" si="10"/>
        <v>0.16</v>
      </c>
      <c r="D255" s="1">
        <f>B255-A146</f>
        <v>0.54365636569180875</v>
      </c>
      <c r="E255" s="1">
        <f>C255-B146</f>
        <v>-0.19999999999999998</v>
      </c>
      <c r="F255" s="1">
        <f t="shared" si="11"/>
        <v>0.33556224395722567</v>
      </c>
      <c r="G255" s="1">
        <f>IF(F255&gt;A147, 0, 1)</f>
        <v>1</v>
      </c>
      <c r="H255" s="1">
        <f t="shared" si="12"/>
        <v>-2.4349250925534474</v>
      </c>
      <c r="I255" s="1">
        <f t="shared" si="13"/>
        <v>0.16</v>
      </c>
      <c r="J255" s="4" t="b">
        <f>SQRT(F255)&lt;B147</f>
        <v>0</v>
      </c>
      <c r="K255" s="1">
        <f t="shared" si="14"/>
        <v>10</v>
      </c>
    </row>
    <row r="256" spans="1:11" x14ac:dyDescent="0.3">
      <c r="A256" s="1">
        <v>106</v>
      </c>
      <c r="B256" s="1">
        <f t="shared" si="9"/>
        <v>-2.2749250925534472</v>
      </c>
      <c r="C256" s="1">
        <f t="shared" si="10"/>
        <v>0.16</v>
      </c>
      <c r="D256" s="1">
        <f>B256-A146</f>
        <v>0.70365636569180889</v>
      </c>
      <c r="E256" s="1">
        <f>C256-B146</f>
        <v>-0.19999999999999998</v>
      </c>
      <c r="F256" s="1">
        <f t="shared" si="11"/>
        <v>0.53513228097860466</v>
      </c>
      <c r="G256" s="1">
        <f>IF(F256&gt;A147, 0, 1)</f>
        <v>1</v>
      </c>
      <c r="H256" s="1">
        <f t="shared" si="12"/>
        <v>-2.2749250925534472</v>
      </c>
      <c r="I256" s="1">
        <f t="shared" si="13"/>
        <v>0.16</v>
      </c>
      <c r="J256" s="4" t="b">
        <f>SQRT(F256)&lt;B147</f>
        <v>0</v>
      </c>
      <c r="K256" s="1">
        <f t="shared" si="14"/>
        <v>14</v>
      </c>
    </row>
    <row r="257" spans="1:11" x14ac:dyDescent="0.3">
      <c r="A257" s="1">
        <v>107</v>
      </c>
      <c r="B257" s="1">
        <f t="shared" si="9"/>
        <v>-1.5704295428852388</v>
      </c>
      <c r="C257" s="1">
        <f t="shared" si="10"/>
        <v>-0.25</v>
      </c>
      <c r="D257" s="1">
        <f>B257-A146</f>
        <v>1.4081519153600173</v>
      </c>
      <c r="E257" s="1">
        <f>C257-B146</f>
        <v>-0.61</v>
      </c>
      <c r="F257" s="1">
        <f t="shared" si="11"/>
        <v>2.3549918167320851</v>
      </c>
      <c r="G257" s="1">
        <f>IF(F257&gt;A147, 0, 1)</f>
        <v>0</v>
      </c>
      <c r="H257" s="1">
        <f t="shared" si="12"/>
        <v>0</v>
      </c>
      <c r="I257" s="1">
        <f t="shared" si="13"/>
        <v>0</v>
      </c>
      <c r="J257" s="4" t="b">
        <f>SQRT(F257)&lt;B147</f>
        <v>0</v>
      </c>
      <c r="K257" s="1">
        <f t="shared" si="14"/>
        <v>61</v>
      </c>
    </row>
    <row r="258" spans="1:11" x14ac:dyDescent="0.3">
      <c r="A258" s="1">
        <v>108</v>
      </c>
      <c r="B258" s="1">
        <f t="shared" si="9"/>
        <v>-1.3204295428852388</v>
      </c>
      <c r="C258" s="1">
        <f t="shared" si="10"/>
        <v>-0.25</v>
      </c>
      <c r="D258" s="1">
        <f>B258-A146</f>
        <v>1.6581519153600173</v>
      </c>
      <c r="E258" s="1">
        <f>C258-B146</f>
        <v>-0.61</v>
      </c>
      <c r="F258" s="1">
        <f t="shared" si="11"/>
        <v>3.1215677744120938</v>
      </c>
      <c r="G258" s="1">
        <f>IF(F258&gt;A147, 0, 1)</f>
        <v>0</v>
      </c>
      <c r="H258" s="1">
        <f t="shared" si="12"/>
        <v>0</v>
      </c>
      <c r="I258" s="1">
        <f t="shared" si="13"/>
        <v>0</v>
      </c>
      <c r="J258" s="4" t="b">
        <f>SQRT(F258)&lt;B147</f>
        <v>0</v>
      </c>
      <c r="K258" s="1">
        <f t="shared" si="14"/>
        <v>64</v>
      </c>
    </row>
    <row r="259" spans="1:11" x14ac:dyDescent="0.3">
      <c r="A259" s="1">
        <v>109</v>
      </c>
      <c r="B259" s="1">
        <f t="shared" si="9"/>
        <v>-1.0704295428852388</v>
      </c>
      <c r="C259" s="1">
        <f t="shared" si="10"/>
        <v>-0.25</v>
      </c>
      <c r="D259" s="1">
        <f>B259-A146</f>
        <v>1.9081519153600173</v>
      </c>
      <c r="E259" s="1">
        <f>C259-B146</f>
        <v>-0.61</v>
      </c>
      <c r="F259" s="1">
        <f t="shared" si="11"/>
        <v>4.013143732092102</v>
      </c>
      <c r="G259" s="1">
        <f>IF(F259&gt;A147, 0, 1)</f>
        <v>0</v>
      </c>
      <c r="H259" s="1">
        <f t="shared" si="12"/>
        <v>0</v>
      </c>
      <c r="I259" s="1">
        <f t="shared" si="13"/>
        <v>0</v>
      </c>
      <c r="J259" s="4" t="b">
        <f>SQRT(F259)&lt;B147</f>
        <v>0</v>
      </c>
      <c r="K259" s="1">
        <f t="shared" si="14"/>
        <v>66</v>
      </c>
    </row>
    <row r="260" spans="1:11" x14ac:dyDescent="0.3">
      <c r="A260" s="1">
        <v>110</v>
      </c>
      <c r="B260" s="1">
        <f t="shared" si="9"/>
        <v>-2.25</v>
      </c>
      <c r="C260" s="1">
        <f t="shared" si="10"/>
        <v>0</v>
      </c>
      <c r="D260" s="1">
        <f>B260-A146</f>
        <v>0.72858145824525611</v>
      </c>
      <c r="E260" s="1">
        <f>C260-B146</f>
        <v>-0.36</v>
      </c>
      <c r="F260" s="1">
        <f t="shared" si="11"/>
        <v>0.66043094129878388</v>
      </c>
      <c r="G260" s="1">
        <f>IF(F260&gt;A147, 0, 1)</f>
        <v>1</v>
      </c>
      <c r="H260" s="1">
        <f t="shared" si="12"/>
        <v>-2.25</v>
      </c>
      <c r="I260" s="1">
        <f t="shared" si="13"/>
        <v>0</v>
      </c>
      <c r="J260" s="4" t="b">
        <f>SQRT(F260)&lt;B147</f>
        <v>0</v>
      </c>
      <c r="K260" s="1">
        <f t="shared" si="14"/>
        <v>16</v>
      </c>
    </row>
    <row r="261" spans="1:11" x14ac:dyDescent="0.3">
      <c r="A261" s="1">
        <v>111</v>
      </c>
      <c r="B261" s="1">
        <f t="shared" si="9"/>
        <v>-2</v>
      </c>
      <c r="C261" s="1">
        <f t="shared" si="10"/>
        <v>0</v>
      </c>
      <c r="D261" s="1">
        <f>B261-A146</f>
        <v>0.97858145824525611</v>
      </c>
      <c r="E261" s="1">
        <f>C261-B146</f>
        <v>-0.36</v>
      </c>
      <c r="F261" s="1">
        <f t="shared" si="11"/>
        <v>1.0872216704214119</v>
      </c>
      <c r="G261" s="1">
        <f>IF(F261&gt;A147, 0, 1)</f>
        <v>0</v>
      </c>
      <c r="H261" s="1">
        <f t="shared" si="12"/>
        <v>0</v>
      </c>
      <c r="I261" s="1">
        <f t="shared" si="13"/>
        <v>0</v>
      </c>
      <c r="J261" s="4" t="b">
        <f>SQRT(F261)&lt;B147</f>
        <v>0</v>
      </c>
      <c r="K261" s="1">
        <f t="shared" si="14"/>
        <v>33</v>
      </c>
    </row>
    <row r="262" spans="1:11" x14ac:dyDescent="0.3">
      <c r="A262" s="1">
        <v>112</v>
      </c>
      <c r="B262" s="1">
        <f t="shared" si="9"/>
        <v>-1.75</v>
      </c>
      <c r="C262" s="1">
        <f t="shared" si="10"/>
        <v>0</v>
      </c>
      <c r="D262" s="1">
        <f>B262-A146</f>
        <v>1.2285814582452561</v>
      </c>
      <c r="E262" s="1">
        <f>C262-B146</f>
        <v>-0.36</v>
      </c>
      <c r="F262" s="1">
        <f t="shared" si="11"/>
        <v>1.63901239954404</v>
      </c>
      <c r="G262" s="1">
        <f>IF(F262&gt;A147, 0, 1)</f>
        <v>0</v>
      </c>
      <c r="H262" s="1">
        <f t="shared" si="12"/>
        <v>0</v>
      </c>
      <c r="I262" s="1">
        <f t="shared" si="13"/>
        <v>0</v>
      </c>
      <c r="J262" s="4" t="b">
        <f>SQRT(F262)&lt;B147</f>
        <v>0</v>
      </c>
      <c r="K262" s="1">
        <f t="shared" si="14"/>
        <v>54</v>
      </c>
    </row>
    <row r="263" spans="1:11" x14ac:dyDescent="0.3">
      <c r="A263" s="6">
        <v>113</v>
      </c>
      <c r="B263" s="6">
        <f t="shared" si="9"/>
        <v>-2.9295704571147612</v>
      </c>
      <c r="C263" s="6">
        <f t="shared" si="10"/>
        <v>0.25</v>
      </c>
      <c r="D263" s="6">
        <f>B263-A146</f>
        <v>4.9011001130494947E-2</v>
      </c>
      <c r="E263" s="6">
        <f>C263-B146</f>
        <v>-0.10999999999999999</v>
      </c>
      <c r="F263" s="6">
        <f t="shared" si="11"/>
        <v>1.4502078231813376E-2</v>
      </c>
      <c r="G263" s="6">
        <f>IF(F263&gt;A147, 0, 1)</f>
        <v>1</v>
      </c>
      <c r="H263" s="6">
        <f t="shared" si="12"/>
        <v>-2.9295704571147612</v>
      </c>
      <c r="I263" s="6">
        <f t="shared" si="13"/>
        <v>0.25</v>
      </c>
      <c r="J263" s="6" t="b">
        <f>SQRT(F263)&lt;B147</f>
        <v>0</v>
      </c>
      <c r="K263" s="6">
        <f t="shared" si="14"/>
        <v>2</v>
      </c>
    </row>
    <row r="264" spans="1:11" x14ac:dyDescent="0.3">
      <c r="A264" s="6">
        <v>114</v>
      </c>
      <c r="B264" s="6">
        <f t="shared" si="9"/>
        <v>-2.6795704571147612</v>
      </c>
      <c r="C264" s="6">
        <f t="shared" si="10"/>
        <v>0.25</v>
      </c>
      <c r="D264" s="6">
        <f>B264-A146</f>
        <v>0.29901100113049495</v>
      </c>
      <c r="E264" s="6">
        <f>C264-B146</f>
        <v>-0.10999999999999999</v>
      </c>
      <c r="F264" s="6">
        <f t="shared" si="11"/>
        <v>0.10150757879706085</v>
      </c>
      <c r="G264" s="6">
        <f>IF(F264&gt;A147, 0, 1)</f>
        <v>1</v>
      </c>
      <c r="H264" s="6">
        <f t="shared" si="12"/>
        <v>-2.6795704571147612</v>
      </c>
      <c r="I264" s="6">
        <f t="shared" si="13"/>
        <v>0.25</v>
      </c>
      <c r="J264" s="6" t="b">
        <f>SQRT(F264)&lt;B147</f>
        <v>0</v>
      </c>
      <c r="K264" s="6">
        <f t="shared" si="14"/>
        <v>4</v>
      </c>
    </row>
    <row r="265" spans="1:11" x14ac:dyDescent="0.3">
      <c r="A265" s="1">
        <v>115</v>
      </c>
      <c r="B265" s="1">
        <f t="shared" si="9"/>
        <v>-2.4295704571147612</v>
      </c>
      <c r="C265" s="1">
        <f t="shared" si="10"/>
        <v>0.25</v>
      </c>
      <c r="D265" s="1">
        <f>B265-A146</f>
        <v>0.54901100113049495</v>
      </c>
      <c r="E265" s="1">
        <f>C265-B146</f>
        <v>-0.10999999999999999</v>
      </c>
      <c r="F265" s="1">
        <f t="shared" si="11"/>
        <v>0.31351307936230832</v>
      </c>
      <c r="G265" s="1">
        <f>IF(F265&gt;A147, 0, 1)</f>
        <v>1</v>
      </c>
      <c r="H265" s="1">
        <f t="shared" si="12"/>
        <v>-2.4295704571147612</v>
      </c>
      <c r="I265" s="1">
        <f t="shared" si="13"/>
        <v>0.25</v>
      </c>
      <c r="J265" s="4" t="b">
        <f>SQRT(F265)&lt;B147</f>
        <v>0</v>
      </c>
      <c r="K265" s="1">
        <f t="shared" si="14"/>
        <v>9</v>
      </c>
    </row>
    <row r="266" spans="1:11" x14ac:dyDescent="0.3">
      <c r="A266" s="1">
        <v>116</v>
      </c>
      <c r="B266" s="1">
        <f t="shared" si="9"/>
        <v>-1.3814185417547438</v>
      </c>
      <c r="C266" s="1">
        <f t="shared" si="10"/>
        <v>-0.36</v>
      </c>
      <c r="D266" s="1">
        <f>B266-A146</f>
        <v>1.5971629164905123</v>
      </c>
      <c r="E266" s="1">
        <f>C266-B146</f>
        <v>-0.72</v>
      </c>
      <c r="F266" s="1">
        <f t="shared" si="11"/>
        <v>3.0693293818124792</v>
      </c>
      <c r="G266" s="1">
        <f>IF(F266&gt;A147, 0, 1)</f>
        <v>0</v>
      </c>
      <c r="H266" s="1">
        <f t="shared" si="12"/>
        <v>0</v>
      </c>
      <c r="I266" s="1">
        <f t="shared" si="13"/>
        <v>0</v>
      </c>
      <c r="J266" s="4" t="b">
        <f>SQRT(F266)&lt;B147</f>
        <v>0</v>
      </c>
      <c r="K266" s="1">
        <f t="shared" si="14"/>
        <v>63</v>
      </c>
    </row>
    <row r="267" spans="1:11" x14ac:dyDescent="0.3">
      <c r="A267" s="1">
        <v>117</v>
      </c>
      <c r="B267" s="1">
        <f t="shared" si="9"/>
        <v>-1.0214185417547439</v>
      </c>
      <c r="C267" s="1">
        <f t="shared" si="10"/>
        <v>-0.36</v>
      </c>
      <c r="D267" s="1">
        <f>B267-A146</f>
        <v>1.9571629164905122</v>
      </c>
      <c r="E267" s="1">
        <f>C267-B146</f>
        <v>-0.72</v>
      </c>
      <c r="F267" s="1">
        <f t="shared" si="11"/>
        <v>4.3488866816856477</v>
      </c>
      <c r="G267" s="1">
        <f>IF(F267&gt;A147, 0, 1)</f>
        <v>0</v>
      </c>
      <c r="H267" s="1">
        <f t="shared" si="12"/>
        <v>0</v>
      </c>
      <c r="I267" s="1">
        <f t="shared" si="13"/>
        <v>0</v>
      </c>
      <c r="J267" s="4" t="b">
        <f>SQRT(F267)&lt;B147</f>
        <v>0</v>
      </c>
      <c r="K267" s="1">
        <f t="shared" si="14"/>
        <v>68</v>
      </c>
    </row>
    <row r="268" spans="1:11" x14ac:dyDescent="0.3">
      <c r="A268" s="1">
        <v>118</v>
      </c>
      <c r="B268" s="1">
        <f t="shared" si="9"/>
        <v>-0.6614185417547439</v>
      </c>
      <c r="C268" s="1">
        <f t="shared" si="10"/>
        <v>-0.36</v>
      </c>
      <c r="D268" s="1">
        <f>B268-A146</f>
        <v>2.3171629164905121</v>
      </c>
      <c r="E268" s="1">
        <f>C268-B146</f>
        <v>-0.72</v>
      </c>
      <c r="F268" s="1">
        <f t="shared" si="11"/>
        <v>5.8876439815588153</v>
      </c>
      <c r="G268" s="1">
        <f>IF(F268&gt;A147, 0, 1)</f>
        <v>0</v>
      </c>
      <c r="H268" s="1">
        <f t="shared" si="12"/>
        <v>0</v>
      </c>
      <c r="I268" s="1">
        <f t="shared" si="13"/>
        <v>0</v>
      </c>
      <c r="J268" s="4" t="b">
        <f>SQRT(F268)&lt;B147</f>
        <v>0</v>
      </c>
      <c r="K268" s="1">
        <f t="shared" si="14"/>
        <v>69</v>
      </c>
    </row>
    <row r="269" spans="1:11" x14ac:dyDescent="0.3">
      <c r="A269" s="1">
        <v>119</v>
      </c>
      <c r="B269" s="1">
        <f t="shared" si="9"/>
        <v>-2.36</v>
      </c>
      <c r="C269" s="1">
        <f t="shared" si="10"/>
        <v>0</v>
      </c>
      <c r="D269" s="1">
        <f>B269-A146</f>
        <v>0.61858145824525623</v>
      </c>
      <c r="E269" s="1">
        <f>C269-B146</f>
        <v>-0.36</v>
      </c>
      <c r="F269" s="1">
        <f t="shared" si="11"/>
        <v>0.51224302048482762</v>
      </c>
      <c r="G269" s="1">
        <f>IF(F269&gt;A147, 0, 1)</f>
        <v>1</v>
      </c>
      <c r="H269" s="1">
        <f t="shared" si="12"/>
        <v>-2.36</v>
      </c>
      <c r="I269" s="1">
        <f t="shared" si="13"/>
        <v>0</v>
      </c>
      <c r="J269" s="4" t="b">
        <f>SQRT(F269)&lt;B147</f>
        <v>0</v>
      </c>
      <c r="K269" s="1">
        <f t="shared" si="14"/>
        <v>13</v>
      </c>
    </row>
    <row r="270" spans="1:11" x14ac:dyDescent="0.3">
      <c r="A270" s="1">
        <v>120</v>
      </c>
      <c r="B270" s="1">
        <f t="shared" si="9"/>
        <v>-2</v>
      </c>
      <c r="C270" s="1">
        <f t="shared" si="10"/>
        <v>0</v>
      </c>
      <c r="D270" s="1">
        <f>B270-A146</f>
        <v>0.97858145824525611</v>
      </c>
      <c r="E270" s="1">
        <f>C270-B146</f>
        <v>-0.36</v>
      </c>
      <c r="F270" s="1">
        <f t="shared" si="11"/>
        <v>1.0872216704214119</v>
      </c>
      <c r="G270" s="1">
        <f>IF(F270&gt;A147, 0, 1)</f>
        <v>0</v>
      </c>
      <c r="H270" s="1">
        <f t="shared" si="12"/>
        <v>0</v>
      </c>
      <c r="I270" s="1">
        <f t="shared" si="13"/>
        <v>0</v>
      </c>
      <c r="J270" s="4" t="b">
        <f>SQRT(F270)&lt;B147</f>
        <v>0</v>
      </c>
      <c r="K270" s="1">
        <f t="shared" si="14"/>
        <v>33</v>
      </c>
    </row>
    <row r="271" spans="1:11" x14ac:dyDescent="0.3">
      <c r="A271" s="1">
        <v>121</v>
      </c>
      <c r="B271" s="1">
        <f t="shared" si="9"/>
        <v>-1.6400000000000001</v>
      </c>
      <c r="C271" s="1">
        <f t="shared" si="10"/>
        <v>0</v>
      </c>
      <c r="D271" s="1">
        <f>B271-A146</f>
        <v>1.338581458245256</v>
      </c>
      <c r="E271" s="1">
        <f>C271-B146</f>
        <v>-0.36</v>
      </c>
      <c r="F271" s="1">
        <f t="shared" si="11"/>
        <v>1.9214003203579959</v>
      </c>
      <c r="G271" s="1">
        <f>IF(F271&gt;A147, 0, 1)</f>
        <v>0</v>
      </c>
      <c r="H271" s="1">
        <f t="shared" si="12"/>
        <v>0</v>
      </c>
      <c r="I271" s="1">
        <f t="shared" si="13"/>
        <v>0</v>
      </c>
      <c r="J271" s="4" t="b">
        <f>SQRT(F271)&lt;B147</f>
        <v>0</v>
      </c>
      <c r="K271" s="1">
        <f t="shared" si="14"/>
        <v>57</v>
      </c>
    </row>
    <row r="272" spans="1:11" x14ac:dyDescent="0.3">
      <c r="A272" s="1">
        <v>122</v>
      </c>
      <c r="B272" s="1">
        <f t="shared" si="9"/>
        <v>-3.338581458245256</v>
      </c>
      <c r="C272" s="1">
        <f t="shared" si="10"/>
        <v>0.36</v>
      </c>
      <c r="D272" s="1">
        <f>B272-A146</f>
        <v>-0.35999999999999988</v>
      </c>
      <c r="E272" s="1">
        <f>C272-B146</f>
        <v>0</v>
      </c>
      <c r="F272" s="1">
        <f t="shared" si="11"/>
        <v>0.12959999999999991</v>
      </c>
      <c r="G272" s="1">
        <f>IF(F272&gt;A147, 0, 1)</f>
        <v>1</v>
      </c>
      <c r="H272" s="1">
        <f t="shared" si="12"/>
        <v>-3.338581458245256</v>
      </c>
      <c r="I272" s="1">
        <f t="shared" si="13"/>
        <v>0.36</v>
      </c>
      <c r="J272" s="4" t="b">
        <f>SQRT(F272)&lt;B147</f>
        <v>0</v>
      </c>
      <c r="K272" s="1">
        <f t="shared" si="14"/>
        <v>5</v>
      </c>
    </row>
    <row r="273" spans="1:11" x14ac:dyDescent="0.3">
      <c r="A273" s="3">
        <v>123</v>
      </c>
      <c r="B273" s="3">
        <f t="shared" si="9"/>
        <v>-2.9785814582452561</v>
      </c>
      <c r="C273" s="3">
        <f t="shared" si="10"/>
        <v>0.36</v>
      </c>
      <c r="D273" s="3">
        <f>B273-A146</f>
        <v>0</v>
      </c>
      <c r="E273" s="3">
        <f>C273-B146</f>
        <v>0</v>
      </c>
      <c r="F273" s="3">
        <f t="shared" si="11"/>
        <v>0</v>
      </c>
      <c r="G273" s="3">
        <f>IF(F273&gt;A147, 0, 1)</f>
        <v>1</v>
      </c>
      <c r="H273" s="3">
        <f t="shared" si="12"/>
        <v>-2.9785814582452561</v>
      </c>
      <c r="I273" s="3">
        <f t="shared" si="13"/>
        <v>0.36</v>
      </c>
      <c r="J273" s="3" t="b">
        <f>SQRT(F273)&lt;B147</f>
        <v>1</v>
      </c>
      <c r="K273" s="3">
        <f t="shared" si="14"/>
        <v>1</v>
      </c>
    </row>
    <row r="274" spans="1:11" x14ac:dyDescent="0.3">
      <c r="A274" s="1">
        <v>124</v>
      </c>
      <c r="B274" s="1">
        <f t="shared" si="9"/>
        <v>-2.6185814582452562</v>
      </c>
      <c r="C274" s="1">
        <f t="shared" si="10"/>
        <v>0.36</v>
      </c>
      <c r="D274" s="1">
        <f>B274-A146</f>
        <v>0.35999999999999988</v>
      </c>
      <c r="E274" s="1">
        <f>C274-B146</f>
        <v>0</v>
      </c>
      <c r="F274" s="1">
        <f t="shared" si="11"/>
        <v>0.12959999999999991</v>
      </c>
      <c r="G274" s="1">
        <f>IF(F274&gt;A147, 0, 1)</f>
        <v>1</v>
      </c>
      <c r="H274" s="1">
        <f t="shared" si="12"/>
        <v>-2.6185814582452562</v>
      </c>
      <c r="I274" s="1">
        <f t="shared" si="13"/>
        <v>0.36</v>
      </c>
      <c r="J274" s="4" t="b">
        <f>SQRT(F274)&lt;B147</f>
        <v>0</v>
      </c>
      <c r="K274" s="1">
        <f t="shared" si="14"/>
        <v>5</v>
      </c>
    </row>
    <row r="275" spans="1:11" x14ac:dyDescent="0.3">
      <c r="A275" s="1">
        <v>125</v>
      </c>
      <c r="B275" s="1">
        <f t="shared" si="9"/>
        <v>-1.1580419040550682</v>
      </c>
      <c r="C275" s="1">
        <f t="shared" si="10"/>
        <v>-0.49</v>
      </c>
      <c r="D275" s="1">
        <f>B275-A146</f>
        <v>1.8205395541901879</v>
      </c>
      <c r="E275" s="1">
        <f>C275-B146</f>
        <v>-0.85</v>
      </c>
      <c r="F275" s="1">
        <f t="shared" si="11"/>
        <v>4.0368642683710076</v>
      </c>
      <c r="G275" s="1">
        <f>IF(F275&gt;A147, 0, 1)</f>
        <v>0</v>
      </c>
      <c r="H275" s="1">
        <f t="shared" si="12"/>
        <v>0</v>
      </c>
      <c r="I275" s="1">
        <f t="shared" si="13"/>
        <v>0</v>
      </c>
      <c r="J275" s="4" t="b">
        <f>SQRT(F275)&lt;B147</f>
        <v>0</v>
      </c>
      <c r="K275" s="1">
        <f t="shared" si="14"/>
        <v>67</v>
      </c>
    </row>
    <row r="276" spans="1:11" x14ac:dyDescent="0.3">
      <c r="A276" s="1">
        <v>126</v>
      </c>
      <c r="B276" s="1">
        <f t="shared" si="9"/>
        <v>-0.66804190405506803</v>
      </c>
      <c r="C276" s="1">
        <f t="shared" si="10"/>
        <v>-0.49</v>
      </c>
      <c r="D276" s="1">
        <f>B276-A146</f>
        <v>2.3105395541901883</v>
      </c>
      <c r="E276" s="1">
        <f>C276-B146</f>
        <v>-0.85</v>
      </c>
      <c r="F276" s="1">
        <f t="shared" si="11"/>
        <v>6.0610930314773945</v>
      </c>
      <c r="G276" s="1">
        <f>IF(F276&gt;A147, 0, 1)</f>
        <v>0</v>
      </c>
      <c r="H276" s="1">
        <f t="shared" si="12"/>
        <v>0</v>
      </c>
      <c r="I276" s="1">
        <f t="shared" si="13"/>
        <v>0</v>
      </c>
      <c r="J276" s="4" t="b">
        <f>SQRT(F276)&lt;B147</f>
        <v>0</v>
      </c>
      <c r="K276" s="1">
        <f t="shared" si="14"/>
        <v>71</v>
      </c>
    </row>
    <row r="277" spans="1:11" x14ac:dyDescent="0.3">
      <c r="A277" s="1">
        <v>127</v>
      </c>
      <c r="B277" s="1">
        <f t="shared" si="9"/>
        <v>-0.17804190405506803</v>
      </c>
      <c r="C277" s="1">
        <f t="shared" si="10"/>
        <v>-0.49</v>
      </c>
      <c r="D277" s="1">
        <f>B277-A146</f>
        <v>2.8005395541901881</v>
      </c>
      <c r="E277" s="1">
        <f>C277-B146</f>
        <v>-0.85</v>
      </c>
      <c r="F277" s="1">
        <f t="shared" si="11"/>
        <v>8.5655217945837769</v>
      </c>
      <c r="G277" s="1">
        <f>IF(F277&gt;A147, 0, 1)</f>
        <v>0</v>
      </c>
      <c r="H277" s="1">
        <f t="shared" si="12"/>
        <v>0</v>
      </c>
      <c r="I277" s="1">
        <f t="shared" si="13"/>
        <v>0</v>
      </c>
      <c r="J277" s="4" t="b">
        <f>SQRT(F277)&lt;B147</f>
        <v>0</v>
      </c>
      <c r="K277" s="1">
        <f t="shared" si="14"/>
        <v>74</v>
      </c>
    </row>
    <row r="278" spans="1:11" x14ac:dyDescent="0.3">
      <c r="A278" s="1">
        <v>128</v>
      </c>
      <c r="B278" s="1">
        <f t="shared" si="9"/>
        <v>-2.4900000000000002</v>
      </c>
      <c r="C278" s="1">
        <f t="shared" si="10"/>
        <v>0</v>
      </c>
      <c r="D278" s="1">
        <f>B278-A146</f>
        <v>0.4885814582452559</v>
      </c>
      <c r="E278" s="1">
        <f>C278-B146</f>
        <v>-0.36</v>
      </c>
      <c r="F278" s="1">
        <f t="shared" si="11"/>
        <v>0.36831184134106076</v>
      </c>
      <c r="G278" s="1">
        <f>IF(F278&gt;A147, 0, 1)</f>
        <v>1</v>
      </c>
      <c r="H278" s="1">
        <f t="shared" si="12"/>
        <v>-2.4900000000000002</v>
      </c>
      <c r="I278" s="1">
        <f t="shared" si="13"/>
        <v>0</v>
      </c>
      <c r="J278" s="4" t="b">
        <f>SQRT(F278)&lt;B147</f>
        <v>0</v>
      </c>
      <c r="K278" s="1">
        <f t="shared" si="14"/>
        <v>11</v>
      </c>
    </row>
    <row r="279" spans="1:11" x14ac:dyDescent="0.3">
      <c r="A279" s="1">
        <v>129</v>
      </c>
      <c r="B279" s="1">
        <f t="shared" ref="B279:B289" si="15">INDEX(A$3:A$142,A279+1)</f>
        <v>-2</v>
      </c>
      <c r="C279" s="1">
        <f t="shared" ref="C279:C289" si="16">INDEX(B$3:B$142,A279+1)</f>
        <v>0</v>
      </c>
      <c r="D279" s="1">
        <f>B279-A146</f>
        <v>0.97858145824525611</v>
      </c>
      <c r="E279" s="1">
        <f>C279-B146</f>
        <v>-0.36</v>
      </c>
      <c r="F279" s="1">
        <f t="shared" ref="F279:F289" si="17">SUMPRODUCT(D279:E279,D279:E279)</f>
        <v>1.0872216704214119</v>
      </c>
      <c r="G279" s="1">
        <f>IF(F279&gt;A147, 0, 1)</f>
        <v>0</v>
      </c>
      <c r="H279" s="1">
        <f t="shared" ref="H279:H289" si="18">G279*B279</f>
        <v>0</v>
      </c>
      <c r="I279" s="1">
        <f t="shared" ref="I279:I289" si="19">G279*C279</f>
        <v>0</v>
      </c>
      <c r="J279" s="4" t="b">
        <f>SQRT(F279)&lt;B147</f>
        <v>0</v>
      </c>
      <c r="K279" s="1">
        <f t="shared" ref="K279:K289" si="20">RANK(F279,F$150:F$289,1)</f>
        <v>33</v>
      </c>
    </row>
    <row r="280" spans="1:11" x14ac:dyDescent="0.3">
      <c r="A280" s="1">
        <v>130</v>
      </c>
      <c r="B280" s="1">
        <f t="shared" si="15"/>
        <v>-1.51</v>
      </c>
      <c r="C280" s="1">
        <f t="shared" si="16"/>
        <v>0</v>
      </c>
      <c r="D280" s="1">
        <f>B280-A146</f>
        <v>1.4685814582452561</v>
      </c>
      <c r="E280" s="1">
        <f>C280-B146</f>
        <v>-0.36</v>
      </c>
      <c r="F280" s="1">
        <f t="shared" si="17"/>
        <v>2.2863314995017627</v>
      </c>
      <c r="G280" s="1">
        <f>IF(F280&gt;A147, 0, 1)</f>
        <v>0</v>
      </c>
      <c r="H280" s="1">
        <f t="shared" si="18"/>
        <v>0</v>
      </c>
      <c r="I280" s="1">
        <f t="shared" si="19"/>
        <v>0</v>
      </c>
      <c r="J280" s="4" t="b">
        <f>SQRT(F280)&lt;B147</f>
        <v>0</v>
      </c>
      <c r="K280" s="1">
        <f t="shared" si="20"/>
        <v>60</v>
      </c>
    </row>
    <row r="281" spans="1:11" x14ac:dyDescent="0.3">
      <c r="A281" s="1">
        <v>131</v>
      </c>
      <c r="B281" s="1">
        <f t="shared" si="15"/>
        <v>-3.8219580959449324</v>
      </c>
      <c r="C281" s="1">
        <f t="shared" si="16"/>
        <v>0.49</v>
      </c>
      <c r="D281" s="1">
        <f>B281-A146</f>
        <v>-0.8433766376996763</v>
      </c>
      <c r="E281" s="1">
        <f>C281-B146</f>
        <v>0.13</v>
      </c>
      <c r="F281" s="1">
        <f t="shared" si="17"/>
        <v>0.72818415301761108</v>
      </c>
      <c r="G281" s="1">
        <f>IF(F281&gt;A147, 0, 1)</f>
        <v>1</v>
      </c>
      <c r="H281" s="1">
        <f t="shared" si="18"/>
        <v>-3.8219580959449324</v>
      </c>
      <c r="I281" s="1">
        <f t="shared" si="19"/>
        <v>0.49</v>
      </c>
      <c r="J281" s="4" t="b">
        <f>SQRT(F281)&lt;B147</f>
        <v>0</v>
      </c>
      <c r="K281" s="1">
        <f t="shared" si="20"/>
        <v>18</v>
      </c>
    </row>
    <row r="282" spans="1:11" x14ac:dyDescent="0.3">
      <c r="A282" s="1">
        <v>132</v>
      </c>
      <c r="B282" s="1">
        <f t="shared" si="15"/>
        <v>-3.3319580959449322</v>
      </c>
      <c r="C282" s="1">
        <f t="shared" si="16"/>
        <v>0.49</v>
      </c>
      <c r="D282" s="1">
        <f>B282-A146</f>
        <v>-0.35337663769967609</v>
      </c>
      <c r="E282" s="1">
        <f>C282-B146</f>
        <v>0.13</v>
      </c>
      <c r="F282" s="1">
        <f t="shared" si="17"/>
        <v>0.14177504807192814</v>
      </c>
      <c r="G282" s="1">
        <f>IF(F282&gt;A147, 0, 1)</f>
        <v>1</v>
      </c>
      <c r="H282" s="1">
        <f t="shared" si="18"/>
        <v>-3.3319580959449322</v>
      </c>
      <c r="I282" s="1">
        <f t="shared" si="19"/>
        <v>0.49</v>
      </c>
      <c r="J282" s="4" t="b">
        <f>SQRT(F282)&lt;B147</f>
        <v>0</v>
      </c>
      <c r="K282" s="1">
        <f t="shared" si="20"/>
        <v>7</v>
      </c>
    </row>
    <row r="283" spans="1:11" x14ac:dyDescent="0.3">
      <c r="A283" s="6">
        <v>133</v>
      </c>
      <c r="B283" s="6">
        <f t="shared" si="15"/>
        <v>-2.841958095944932</v>
      </c>
      <c r="C283" s="6">
        <f t="shared" si="16"/>
        <v>0.49</v>
      </c>
      <c r="D283" s="6">
        <f>B283-A146</f>
        <v>0.13662336230032412</v>
      </c>
      <c r="E283" s="6">
        <f>C283-B146</f>
        <v>0.13</v>
      </c>
      <c r="F283" s="6">
        <f t="shared" si="17"/>
        <v>3.5565943126245628E-2</v>
      </c>
      <c r="G283" s="6">
        <f>IF(F283&gt;A147, 0, 1)</f>
        <v>1</v>
      </c>
      <c r="H283" s="6">
        <f t="shared" si="18"/>
        <v>-2.841958095944932</v>
      </c>
      <c r="I283" s="6">
        <f t="shared" si="19"/>
        <v>0.49</v>
      </c>
      <c r="J283" s="6" t="b">
        <f>SQRT(F283)&lt;B147</f>
        <v>0</v>
      </c>
      <c r="K283" s="6">
        <f t="shared" si="20"/>
        <v>3</v>
      </c>
    </row>
    <row r="284" spans="1:11" x14ac:dyDescent="0.3">
      <c r="A284" s="1">
        <v>134</v>
      </c>
      <c r="B284" s="1">
        <f t="shared" si="15"/>
        <v>-1.9550000000000001</v>
      </c>
      <c r="C284" s="1">
        <f t="shared" si="16"/>
        <v>0</v>
      </c>
      <c r="D284" s="1">
        <f>B284-A146</f>
        <v>1.023581458245256</v>
      </c>
      <c r="E284" s="1">
        <f>C284-B146</f>
        <v>-0.36</v>
      </c>
      <c r="F284" s="1">
        <f t="shared" si="17"/>
        <v>1.1773190016634847</v>
      </c>
      <c r="G284" s="1">
        <f>IF(F284&gt;A147, 0, 1)</f>
        <v>0</v>
      </c>
      <c r="H284" s="1">
        <f t="shared" si="18"/>
        <v>0</v>
      </c>
      <c r="I284" s="1">
        <f t="shared" si="19"/>
        <v>0</v>
      </c>
      <c r="J284" s="4" t="b">
        <f>SQRT(F284)&lt;B147</f>
        <v>0</v>
      </c>
      <c r="K284" s="1">
        <f t="shared" si="20"/>
        <v>46</v>
      </c>
    </row>
    <row r="285" spans="1:11" x14ac:dyDescent="0.3">
      <c r="A285" s="1">
        <v>135</v>
      </c>
      <c r="B285" s="1">
        <f t="shared" si="15"/>
        <v>-1.91</v>
      </c>
      <c r="C285" s="1">
        <f t="shared" si="16"/>
        <v>0</v>
      </c>
      <c r="D285" s="1">
        <f>B285-A146</f>
        <v>1.0685814582452562</v>
      </c>
      <c r="E285" s="1">
        <f>C285-B146</f>
        <v>-0.36</v>
      </c>
      <c r="F285" s="1">
        <f t="shared" si="17"/>
        <v>1.2714663329055582</v>
      </c>
      <c r="G285" s="1">
        <f>IF(F285&gt;A147, 0, 1)</f>
        <v>0</v>
      </c>
      <c r="H285" s="1">
        <f t="shared" si="18"/>
        <v>0</v>
      </c>
      <c r="I285" s="1">
        <f t="shared" si="19"/>
        <v>0</v>
      </c>
      <c r="J285" s="4" t="b">
        <f>SQRT(F285)&lt;B147</f>
        <v>0</v>
      </c>
      <c r="K285" s="1">
        <f t="shared" si="20"/>
        <v>48</v>
      </c>
    </row>
    <row r="286" spans="1:11" x14ac:dyDescent="0.3">
      <c r="A286" s="1">
        <v>136</v>
      </c>
      <c r="B286" s="1">
        <f t="shared" si="15"/>
        <v>-2.2123226822806568</v>
      </c>
      <c r="C286" s="1">
        <f t="shared" si="16"/>
        <v>4.4999999999999998E-2</v>
      </c>
      <c r="D286" s="1">
        <f>B286-A146</f>
        <v>0.76625877596459935</v>
      </c>
      <c r="E286" s="1">
        <f>C286-B146</f>
        <v>-0.315</v>
      </c>
      <c r="F286" s="1">
        <f t="shared" si="17"/>
        <v>0.68637751174276607</v>
      </c>
      <c r="G286" s="1">
        <f>IF(F286&gt;A147, 0, 1)</f>
        <v>1</v>
      </c>
      <c r="H286" s="1">
        <f t="shared" si="18"/>
        <v>-2.2123226822806568</v>
      </c>
      <c r="I286" s="1">
        <f t="shared" si="19"/>
        <v>4.4999999999999998E-2</v>
      </c>
      <c r="J286" s="4" t="b">
        <f>SQRT(F286)&lt;B147</f>
        <v>0</v>
      </c>
      <c r="K286" s="1">
        <f t="shared" si="20"/>
        <v>17</v>
      </c>
    </row>
    <row r="287" spans="1:11" x14ac:dyDescent="0.3">
      <c r="A287" s="1">
        <v>137</v>
      </c>
      <c r="B287" s="1">
        <f t="shared" si="15"/>
        <v>-2.1673226822806568</v>
      </c>
      <c r="C287" s="1">
        <f t="shared" si="16"/>
        <v>4.4999999999999998E-2</v>
      </c>
      <c r="D287" s="1">
        <f>B287-A146</f>
        <v>0.81125877596459928</v>
      </c>
      <c r="E287" s="1">
        <f>C287-B146</f>
        <v>-0.315</v>
      </c>
      <c r="F287" s="1">
        <f t="shared" si="17"/>
        <v>0.75736580157957989</v>
      </c>
      <c r="G287" s="1">
        <f>IF(F287&gt;A147, 0, 1)</f>
        <v>1</v>
      </c>
      <c r="H287" s="1">
        <f t="shared" si="18"/>
        <v>-2.1673226822806568</v>
      </c>
      <c r="I287" s="1">
        <f t="shared" si="19"/>
        <v>4.4999999999999998E-2</v>
      </c>
      <c r="J287" s="4" t="b">
        <f>SQRT(F287)&lt;B147</f>
        <v>0</v>
      </c>
      <c r="K287" s="1">
        <f t="shared" si="20"/>
        <v>20</v>
      </c>
    </row>
    <row r="288" spans="1:11" x14ac:dyDescent="0.3">
      <c r="A288" s="1">
        <v>138</v>
      </c>
      <c r="B288" s="1">
        <f t="shared" si="15"/>
        <v>-2.1223226822806569</v>
      </c>
      <c r="C288" s="1">
        <f t="shared" si="16"/>
        <v>4.4999999999999998E-2</v>
      </c>
      <c r="D288" s="1">
        <f>B288-A146</f>
        <v>0.85625877596459921</v>
      </c>
      <c r="E288" s="1">
        <f>C288-B146</f>
        <v>-0.315</v>
      </c>
      <c r="F288" s="1">
        <f t="shared" si="17"/>
        <v>0.83240409141639371</v>
      </c>
      <c r="G288" s="1">
        <f>IF(F288&gt;A147, 0, 1)</f>
        <v>1</v>
      </c>
      <c r="H288" s="1">
        <f t="shared" si="18"/>
        <v>-2.1223226822806569</v>
      </c>
      <c r="I288" s="1">
        <f t="shared" si="19"/>
        <v>4.4999999999999998E-2</v>
      </c>
      <c r="J288" s="4" t="b">
        <f>SQRT(F288)&lt;B147</f>
        <v>0</v>
      </c>
      <c r="K288" s="1">
        <f t="shared" si="20"/>
        <v>23</v>
      </c>
    </row>
    <row r="289" spans="1:11" x14ac:dyDescent="0.3">
      <c r="A289" s="1">
        <v>139</v>
      </c>
      <c r="B289" s="1">
        <f t="shared" si="15"/>
        <v>-2.077322682280657</v>
      </c>
      <c r="C289" s="1">
        <f t="shared" si="16"/>
        <v>4.4999999999999998E-2</v>
      </c>
      <c r="D289" s="1">
        <f>B289-A146</f>
        <v>0.90125877596459913</v>
      </c>
      <c r="E289" s="1">
        <f>C289-B146</f>
        <v>-0.315</v>
      </c>
      <c r="F289" s="1">
        <f t="shared" si="17"/>
        <v>0.91149238125320753</v>
      </c>
      <c r="G289" s="1">
        <f>IF(F289&gt;A147, 0, 1)</f>
        <v>1</v>
      </c>
      <c r="H289" s="1">
        <f t="shared" si="18"/>
        <v>-2.077322682280657</v>
      </c>
      <c r="I289" s="1">
        <f t="shared" si="19"/>
        <v>4.4999999999999998E-2</v>
      </c>
      <c r="J289" s="4" t="b">
        <f>SQRT(F289)&lt;B147</f>
        <v>0</v>
      </c>
      <c r="K289" s="1">
        <f t="shared" si="20"/>
        <v>25</v>
      </c>
    </row>
    <row r="290" spans="1:11" x14ac:dyDescent="0.3">
      <c r="F290" s="1" t="s">
        <v>16</v>
      </c>
      <c r="G290" s="1">
        <f>SUM(G150:G289)</f>
        <v>27</v>
      </c>
      <c r="I290" s="1" t="s">
        <v>16</v>
      </c>
      <c r="J290" s="1">
        <f>COUNTIF(J150:J289, TRUE)</f>
        <v>1</v>
      </c>
    </row>
    <row r="292" spans="1:11" x14ac:dyDescent="0.3">
      <c r="A292" s="1" t="s">
        <v>17</v>
      </c>
    </row>
    <row r="293" spans="1:11" x14ac:dyDescent="0.3">
      <c r="A293" s="1">
        <v>2</v>
      </c>
      <c r="B293" s="1">
        <v>2</v>
      </c>
      <c r="D293" s="1" t="s">
        <v>10</v>
      </c>
      <c r="E293" s="1" t="s">
        <v>11</v>
      </c>
      <c r="F293" s="1" t="s">
        <v>12</v>
      </c>
    </row>
    <row r="294" spans="1:11" x14ac:dyDescent="0.3">
      <c r="A294" s="1">
        <f>SUM(H150:H289)/G290</f>
        <v>-2.4912787390295135</v>
      </c>
      <c r="B294" s="1">
        <f>SUM(I150:I289)/G290</f>
        <v>0.16111111111111109</v>
      </c>
      <c r="D294" s="1">
        <f>A294-'test radiation trace (1)'!A664</f>
        <v>-0.28788011068575381</v>
      </c>
      <c r="E294" s="1">
        <f>B294-'test radiation trace (1)'!B664</f>
        <v>9.0918803418803415E-2</v>
      </c>
      <c r="F294" s="1">
        <f>SUMPRODUCT(D294:E294,D294:E294)</f>
        <v>9.1141186943548891E-2</v>
      </c>
    </row>
    <row r="295" spans="1:11" x14ac:dyDescent="0.3">
      <c r="A295" s="1">
        <f>A147</f>
        <v>1</v>
      </c>
      <c r="B295" s="1">
        <f>B147</f>
        <v>0.1</v>
      </c>
    </row>
    <row r="297" spans="1:11" x14ac:dyDescent="0.3">
      <c r="A297" s="1" t="s">
        <v>7</v>
      </c>
      <c r="B297" s="1" t="s">
        <v>8</v>
      </c>
      <c r="C297" s="1" t="s">
        <v>9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14</v>
      </c>
      <c r="I297" s="1" t="s">
        <v>15</v>
      </c>
      <c r="J297" s="1" t="s">
        <v>36</v>
      </c>
      <c r="K297" s="1" t="s">
        <v>37</v>
      </c>
    </row>
    <row r="298" spans="1:11" x14ac:dyDescent="0.3">
      <c r="A298" s="1">
        <v>0</v>
      </c>
      <c r="B298" s="1">
        <f>INDEX(A$3:A$142,A298+1)</f>
        <v>1</v>
      </c>
      <c r="C298" s="1">
        <f>INDEX(B$3:B$142,A298+1)</f>
        <v>1</v>
      </c>
      <c r="D298" s="1">
        <f>B298-A294</f>
        <v>3.4912787390295135</v>
      </c>
      <c r="E298" s="1">
        <f>C298-B294</f>
        <v>0.83888888888888891</v>
      </c>
      <c r="F298" s="1">
        <f>SUMPRODUCT(D298:E298,D298:E298)</f>
        <v>12.892761801500743</v>
      </c>
      <c r="G298" s="1">
        <f>IF(F298&gt;A295, 0, 1)</f>
        <v>0</v>
      </c>
      <c r="H298" s="1">
        <f>G298*B298</f>
        <v>0</v>
      </c>
      <c r="I298" s="1">
        <f>G298*C298</f>
        <v>0</v>
      </c>
      <c r="J298" s="4" t="b">
        <f>SQRT(F298)&lt;B295</f>
        <v>0</v>
      </c>
      <c r="K298" s="1">
        <f>IF(G298=G150,0,1)</f>
        <v>0</v>
      </c>
    </row>
    <row r="299" spans="1:11" x14ac:dyDescent="0.3">
      <c r="A299" s="1">
        <v>1</v>
      </c>
      <c r="B299" s="1">
        <f t="shared" ref="B299:B362" si="21">INDEX(A$3:A$142,A299+1)</f>
        <v>0.95858407346410202</v>
      </c>
      <c r="C299" s="1">
        <f t="shared" ref="C299:C362" si="22">INDEX(B$3:B$142,A299+1)</f>
        <v>0.99</v>
      </c>
      <c r="D299" s="1">
        <f>B299-A294</f>
        <v>3.4498628124936155</v>
      </c>
      <c r="E299" s="1">
        <f>C299-B294</f>
        <v>0.8288888888888889</v>
      </c>
      <c r="F299" s="1">
        <f t="shared" ref="F299:F362" si="23">SUMPRODUCT(D299:E299,D299:E299)</f>
        <v>12.588610215149815</v>
      </c>
      <c r="G299" s="1">
        <f>IF(F299&gt;A295, 0, 1)</f>
        <v>0</v>
      </c>
      <c r="H299" s="1">
        <f t="shared" ref="H299:H362" si="24">G299*B299</f>
        <v>0</v>
      </c>
      <c r="I299" s="1">
        <f t="shared" ref="I299:I362" si="25">G299*C299</f>
        <v>0</v>
      </c>
      <c r="J299" s="4" t="b">
        <f>SQRT(F299)&lt;B295</f>
        <v>0</v>
      </c>
      <c r="K299" s="1">
        <f t="shared" ref="K299:K362" si="26">IF(G299=G151,0,1)</f>
        <v>0</v>
      </c>
    </row>
    <row r="300" spans="1:11" x14ac:dyDescent="0.3">
      <c r="A300" s="1">
        <v>2</v>
      </c>
      <c r="B300" s="1">
        <f t="shared" si="21"/>
        <v>0.96858407346410202</v>
      </c>
      <c r="C300" s="1">
        <f t="shared" si="22"/>
        <v>0.99</v>
      </c>
      <c r="D300" s="1">
        <f>B300-A294</f>
        <v>3.4598628124936157</v>
      </c>
      <c r="E300" s="1">
        <f>C300-B294</f>
        <v>0.8288888888888889</v>
      </c>
      <c r="F300" s="1">
        <f t="shared" si="23"/>
        <v>12.657707471399689</v>
      </c>
      <c r="G300" s="1">
        <f>IF(F300&gt;A295, 0, 1)</f>
        <v>0</v>
      </c>
      <c r="H300" s="1">
        <f t="shared" si="24"/>
        <v>0</v>
      </c>
      <c r="I300" s="1">
        <f t="shared" si="25"/>
        <v>0</v>
      </c>
      <c r="J300" s="4" t="b">
        <f>SQRT(F300)&lt;B295</f>
        <v>0</v>
      </c>
      <c r="K300" s="1">
        <f t="shared" si="26"/>
        <v>0</v>
      </c>
    </row>
    <row r="301" spans="1:11" x14ac:dyDescent="0.3">
      <c r="A301" s="1">
        <v>3</v>
      </c>
      <c r="B301" s="1">
        <f t="shared" si="21"/>
        <v>0.97858407346410203</v>
      </c>
      <c r="C301" s="1">
        <f t="shared" si="22"/>
        <v>0.99</v>
      </c>
      <c r="D301" s="1">
        <f>B301-A294</f>
        <v>3.4698628124936155</v>
      </c>
      <c r="E301" s="1">
        <f>C301-B294</f>
        <v>0.8288888888888889</v>
      </c>
      <c r="F301" s="1">
        <f t="shared" si="23"/>
        <v>12.727004727649559</v>
      </c>
      <c r="G301" s="1">
        <f>IF(F301&gt;A295, 0, 1)</f>
        <v>0</v>
      </c>
      <c r="H301" s="1">
        <f t="shared" si="24"/>
        <v>0</v>
      </c>
      <c r="I301" s="1">
        <f t="shared" si="25"/>
        <v>0</v>
      </c>
      <c r="J301" s="4" t="b">
        <f>SQRT(F301)&lt;B295</f>
        <v>0</v>
      </c>
      <c r="K301" s="1">
        <f t="shared" si="26"/>
        <v>0</v>
      </c>
    </row>
    <row r="302" spans="1:11" x14ac:dyDescent="0.3">
      <c r="A302" s="1">
        <v>4</v>
      </c>
      <c r="B302" s="1">
        <f t="shared" si="21"/>
        <v>0.99</v>
      </c>
      <c r="C302" s="1">
        <f t="shared" si="22"/>
        <v>1</v>
      </c>
      <c r="D302" s="1">
        <f>B302-A294</f>
        <v>3.4812787390295137</v>
      </c>
      <c r="E302" s="1">
        <f>C302-B294</f>
        <v>0.83888888888888891</v>
      </c>
      <c r="F302" s="1">
        <f t="shared" si="23"/>
        <v>12.823036226720156</v>
      </c>
      <c r="G302" s="1">
        <f>IF(F302&gt;A295, 0, 1)</f>
        <v>0</v>
      </c>
      <c r="H302" s="1">
        <f t="shared" si="24"/>
        <v>0</v>
      </c>
      <c r="I302" s="1">
        <f t="shared" si="25"/>
        <v>0</v>
      </c>
      <c r="J302" s="4" t="b">
        <f>SQRT(F302)&lt;B295</f>
        <v>0</v>
      </c>
      <c r="K302" s="1">
        <f t="shared" si="26"/>
        <v>0</v>
      </c>
    </row>
    <row r="303" spans="1:11" x14ac:dyDescent="0.3">
      <c r="A303" s="1">
        <v>5</v>
      </c>
      <c r="B303" s="1">
        <f t="shared" si="21"/>
        <v>1</v>
      </c>
      <c r="C303" s="1">
        <f t="shared" si="22"/>
        <v>1</v>
      </c>
      <c r="D303" s="1">
        <f>B303-A294</f>
        <v>3.4912787390295135</v>
      </c>
      <c r="E303" s="1">
        <f>C303-B294</f>
        <v>0.83888888888888891</v>
      </c>
      <c r="F303" s="1">
        <f t="shared" si="23"/>
        <v>12.892761801500743</v>
      </c>
      <c r="G303" s="1">
        <f>IF(F303&gt;A295, 0, 1)</f>
        <v>0</v>
      </c>
      <c r="H303" s="1">
        <f t="shared" si="24"/>
        <v>0</v>
      </c>
      <c r="I303" s="1">
        <f t="shared" si="25"/>
        <v>0</v>
      </c>
      <c r="J303" s="4" t="b">
        <f>SQRT(F303)&lt;B295</f>
        <v>0</v>
      </c>
      <c r="K303" s="1">
        <f t="shared" si="26"/>
        <v>0</v>
      </c>
    </row>
    <row r="304" spans="1:11" x14ac:dyDescent="0.3">
      <c r="A304" s="1">
        <v>6</v>
      </c>
      <c r="B304" s="1">
        <f t="shared" si="21"/>
        <v>1.01</v>
      </c>
      <c r="C304" s="1">
        <f t="shared" si="22"/>
        <v>1</v>
      </c>
      <c r="D304" s="1">
        <f>B304-A294</f>
        <v>3.5012787390295133</v>
      </c>
      <c r="E304" s="1">
        <f>C304-B294</f>
        <v>0.83888888888888891</v>
      </c>
      <c r="F304" s="1">
        <f t="shared" si="23"/>
        <v>12.962687376281332</v>
      </c>
      <c r="G304" s="1">
        <f>IF(F304&gt;A295, 0, 1)</f>
        <v>0</v>
      </c>
      <c r="H304" s="1">
        <f t="shared" si="24"/>
        <v>0</v>
      </c>
      <c r="I304" s="1">
        <f t="shared" si="25"/>
        <v>0</v>
      </c>
      <c r="J304" s="4" t="b">
        <f>SQRT(F304)&lt;B295</f>
        <v>0</v>
      </c>
      <c r="K304" s="1">
        <f t="shared" si="26"/>
        <v>0</v>
      </c>
    </row>
    <row r="305" spans="1:11" x14ac:dyDescent="0.3">
      <c r="A305" s="1">
        <v>7</v>
      </c>
      <c r="B305" s="1">
        <f t="shared" si="21"/>
        <v>1.021415926535898</v>
      </c>
      <c r="C305" s="1">
        <f t="shared" si="22"/>
        <v>1.01</v>
      </c>
      <c r="D305" s="1">
        <f>B305-A294</f>
        <v>3.5126946655654114</v>
      </c>
      <c r="E305" s="1">
        <f>C305-B294</f>
        <v>0.84888888888888892</v>
      </c>
      <c r="F305" s="1">
        <f t="shared" si="23"/>
        <v>13.05963615917071</v>
      </c>
      <c r="G305" s="1">
        <f>IF(F305&gt;A295, 0, 1)</f>
        <v>0</v>
      </c>
      <c r="H305" s="1">
        <f t="shared" si="24"/>
        <v>0</v>
      </c>
      <c r="I305" s="1">
        <f t="shared" si="25"/>
        <v>0</v>
      </c>
      <c r="J305" s="4" t="b">
        <f>SQRT(F305)&lt;B295</f>
        <v>0</v>
      </c>
      <c r="K305" s="1">
        <f t="shared" si="26"/>
        <v>0</v>
      </c>
    </row>
    <row r="306" spans="1:11" x14ac:dyDescent="0.3">
      <c r="A306" s="1">
        <v>8</v>
      </c>
      <c r="B306" s="1">
        <f t="shared" si="21"/>
        <v>1.031415926535898</v>
      </c>
      <c r="C306" s="1">
        <f t="shared" si="22"/>
        <v>1.01</v>
      </c>
      <c r="D306" s="1">
        <f>B306-A294</f>
        <v>3.5226946655654112</v>
      </c>
      <c r="E306" s="1">
        <f>C306-B294</f>
        <v>0.84888888888888892</v>
      </c>
      <c r="F306" s="1">
        <f t="shared" si="23"/>
        <v>13.129990052482016</v>
      </c>
      <c r="G306" s="1">
        <f>IF(F306&gt;A295, 0, 1)</f>
        <v>0</v>
      </c>
      <c r="H306" s="1">
        <f t="shared" si="24"/>
        <v>0</v>
      </c>
      <c r="I306" s="1">
        <f t="shared" si="25"/>
        <v>0</v>
      </c>
      <c r="J306" s="4" t="b">
        <f>SQRT(F306)&lt;B295</f>
        <v>0</v>
      </c>
      <c r="K306" s="1">
        <f t="shared" si="26"/>
        <v>0</v>
      </c>
    </row>
    <row r="307" spans="1:11" x14ac:dyDescent="0.3">
      <c r="A307" s="1">
        <v>9</v>
      </c>
      <c r="B307" s="1">
        <f t="shared" si="21"/>
        <v>1.041415926535898</v>
      </c>
      <c r="C307" s="1">
        <f t="shared" si="22"/>
        <v>1.01</v>
      </c>
      <c r="D307" s="1">
        <f>B307-A294</f>
        <v>3.5326946655654115</v>
      </c>
      <c r="E307" s="1">
        <f>C307-B294</f>
        <v>0.84888888888888892</v>
      </c>
      <c r="F307" s="1">
        <f t="shared" si="23"/>
        <v>13.200543945793326</v>
      </c>
      <c r="G307" s="1">
        <f>IF(F307&gt;A295, 0, 1)</f>
        <v>0</v>
      </c>
      <c r="H307" s="1">
        <f t="shared" si="24"/>
        <v>0</v>
      </c>
      <c r="I307" s="1">
        <f t="shared" si="25"/>
        <v>0</v>
      </c>
      <c r="J307" s="4" t="b">
        <f>SQRT(F307)&lt;B295</f>
        <v>0</v>
      </c>
      <c r="K307" s="1">
        <f t="shared" si="26"/>
        <v>0</v>
      </c>
    </row>
    <row r="308" spans="1:11" x14ac:dyDescent="0.3">
      <c r="A308" s="1">
        <v>10</v>
      </c>
      <c r="B308" s="1">
        <f t="shared" si="21"/>
        <v>0.83433629385640828</v>
      </c>
      <c r="C308" s="1">
        <f t="shared" si="22"/>
        <v>0.96</v>
      </c>
      <c r="D308" s="1">
        <f>B308-A294</f>
        <v>3.3256150328859215</v>
      </c>
      <c r="E308" s="1">
        <f>C308-B294</f>
        <v>0.79888888888888887</v>
      </c>
      <c r="F308" s="1">
        <f t="shared" si="23"/>
        <v>11.697938803746952</v>
      </c>
      <c r="G308" s="1">
        <f>IF(F308&gt;A295, 0, 1)</f>
        <v>0</v>
      </c>
      <c r="H308" s="1">
        <f t="shared" si="24"/>
        <v>0</v>
      </c>
      <c r="I308" s="1">
        <f t="shared" si="25"/>
        <v>0</v>
      </c>
      <c r="J308" s="4" t="b">
        <f>SQRT(F308)&lt;B295</f>
        <v>0</v>
      </c>
      <c r="K308" s="1">
        <f t="shared" si="26"/>
        <v>0</v>
      </c>
    </row>
    <row r="309" spans="1:11" x14ac:dyDescent="0.3">
      <c r="A309" s="1">
        <v>11</v>
      </c>
      <c r="B309" s="1">
        <f t="shared" si="21"/>
        <v>0.87433629385640832</v>
      </c>
      <c r="C309" s="1">
        <f t="shared" si="22"/>
        <v>0.96</v>
      </c>
      <c r="D309" s="1">
        <f>B309-A294</f>
        <v>3.3656150328859216</v>
      </c>
      <c r="E309" s="1">
        <f>C309-B294</f>
        <v>0.79888888888888887</v>
      </c>
      <c r="F309" s="1">
        <f t="shared" si="23"/>
        <v>11.965588006377827</v>
      </c>
      <c r="G309" s="1">
        <f>IF(F309&gt;A295, 0, 1)</f>
        <v>0</v>
      </c>
      <c r="H309" s="1">
        <f t="shared" si="24"/>
        <v>0</v>
      </c>
      <c r="I309" s="1">
        <f t="shared" si="25"/>
        <v>0</v>
      </c>
      <c r="J309" s="4" t="b">
        <f>SQRT(F309)&lt;B295</f>
        <v>0</v>
      </c>
      <c r="K309" s="1">
        <f t="shared" si="26"/>
        <v>0</v>
      </c>
    </row>
    <row r="310" spans="1:11" x14ac:dyDescent="0.3">
      <c r="A310" s="1">
        <v>12</v>
      </c>
      <c r="B310" s="1">
        <f t="shared" si="21"/>
        <v>0.91433629385640836</v>
      </c>
      <c r="C310" s="1">
        <f t="shared" si="22"/>
        <v>0.96</v>
      </c>
      <c r="D310" s="1">
        <f>B310-A294</f>
        <v>3.4056150328859216</v>
      </c>
      <c r="E310" s="1">
        <f>C310-B294</f>
        <v>0.79888888888888887</v>
      </c>
      <c r="F310" s="1">
        <f t="shared" si="23"/>
        <v>12.236437209008701</v>
      </c>
      <c r="G310" s="1">
        <f>IF(F310&gt;A295, 0, 1)</f>
        <v>0</v>
      </c>
      <c r="H310" s="1">
        <f t="shared" si="24"/>
        <v>0</v>
      </c>
      <c r="I310" s="1">
        <f t="shared" si="25"/>
        <v>0</v>
      </c>
      <c r="J310" s="4" t="b">
        <f>SQRT(F310)&lt;B295</f>
        <v>0</v>
      </c>
      <c r="K310" s="1">
        <f t="shared" si="26"/>
        <v>0</v>
      </c>
    </row>
    <row r="311" spans="1:11" x14ac:dyDescent="0.3">
      <c r="A311" s="1">
        <v>13</v>
      </c>
      <c r="B311" s="1">
        <f t="shared" si="21"/>
        <v>0.96</v>
      </c>
      <c r="C311" s="1">
        <f t="shared" si="22"/>
        <v>1</v>
      </c>
      <c r="D311" s="1">
        <f>B311-A294</f>
        <v>3.4512787390295134</v>
      </c>
      <c r="E311" s="1">
        <f>C311-B294</f>
        <v>0.83888888888888891</v>
      </c>
      <c r="F311" s="1">
        <f t="shared" si="23"/>
        <v>12.615059502378383</v>
      </c>
      <c r="G311" s="1">
        <f>IF(F311&gt;A295, 0, 1)</f>
        <v>0</v>
      </c>
      <c r="H311" s="1">
        <f t="shared" si="24"/>
        <v>0</v>
      </c>
      <c r="I311" s="1">
        <f t="shared" si="25"/>
        <v>0</v>
      </c>
      <c r="J311" s="4" t="b">
        <f>SQRT(F311)&lt;B295</f>
        <v>0</v>
      </c>
      <c r="K311" s="1">
        <f t="shared" si="26"/>
        <v>0</v>
      </c>
    </row>
    <row r="312" spans="1:11" x14ac:dyDescent="0.3">
      <c r="A312" s="1">
        <v>14</v>
      </c>
      <c r="B312" s="1">
        <f t="shared" si="21"/>
        <v>1</v>
      </c>
      <c r="C312" s="1">
        <f t="shared" si="22"/>
        <v>1</v>
      </c>
      <c r="D312" s="1">
        <f>B312-A294</f>
        <v>3.4912787390295135</v>
      </c>
      <c r="E312" s="1">
        <f>C312-B294</f>
        <v>0.83888888888888891</v>
      </c>
      <c r="F312" s="1">
        <f t="shared" si="23"/>
        <v>12.892761801500743</v>
      </c>
      <c r="G312" s="1">
        <f>IF(F312&gt;A295, 0, 1)</f>
        <v>0</v>
      </c>
      <c r="H312" s="1">
        <f t="shared" si="24"/>
        <v>0</v>
      </c>
      <c r="I312" s="1">
        <f t="shared" si="25"/>
        <v>0</v>
      </c>
      <c r="J312" s="4" t="b">
        <f>SQRT(F312)&lt;B295</f>
        <v>0</v>
      </c>
      <c r="K312" s="1">
        <f t="shared" si="26"/>
        <v>0</v>
      </c>
    </row>
    <row r="313" spans="1:11" x14ac:dyDescent="0.3">
      <c r="A313" s="1">
        <v>15</v>
      </c>
      <c r="B313" s="1">
        <f t="shared" si="21"/>
        <v>1.04</v>
      </c>
      <c r="C313" s="1">
        <f t="shared" si="22"/>
        <v>1</v>
      </c>
      <c r="D313" s="1">
        <f>B313-A294</f>
        <v>3.5312787390295135</v>
      </c>
      <c r="E313" s="1">
        <f>C313-B294</f>
        <v>0.83888888888888891</v>
      </c>
      <c r="F313" s="1">
        <f t="shared" si="23"/>
        <v>13.173664100623105</v>
      </c>
      <c r="G313" s="1">
        <f>IF(F313&gt;A295, 0, 1)</f>
        <v>0</v>
      </c>
      <c r="H313" s="1">
        <f t="shared" si="24"/>
        <v>0</v>
      </c>
      <c r="I313" s="1">
        <f t="shared" si="25"/>
        <v>0</v>
      </c>
      <c r="J313" s="4" t="b">
        <f>SQRT(F313)&lt;B295</f>
        <v>0</v>
      </c>
      <c r="K313" s="1">
        <f t="shared" si="26"/>
        <v>0</v>
      </c>
    </row>
    <row r="314" spans="1:11" x14ac:dyDescent="0.3">
      <c r="A314" s="1">
        <v>16</v>
      </c>
      <c r="B314" s="1">
        <f t="shared" si="21"/>
        <v>1.0856637061435916</v>
      </c>
      <c r="C314" s="1">
        <f t="shared" si="22"/>
        <v>1.04</v>
      </c>
      <c r="D314" s="1">
        <f>B314-A294</f>
        <v>3.5769424451731053</v>
      </c>
      <c r="E314" s="1">
        <f>C314-B294</f>
        <v>0.87888888888888894</v>
      </c>
      <c r="F314" s="1">
        <f t="shared" si="23"/>
        <v>13.566962935093299</v>
      </c>
      <c r="G314" s="1">
        <f>IF(F314&gt;A295, 0, 1)</f>
        <v>0</v>
      </c>
      <c r="H314" s="1">
        <f t="shared" si="24"/>
        <v>0</v>
      </c>
      <c r="I314" s="1">
        <f t="shared" si="25"/>
        <v>0</v>
      </c>
      <c r="J314" s="4" t="b">
        <f>SQRT(F314)&lt;B295</f>
        <v>0</v>
      </c>
      <c r="K314" s="1">
        <f t="shared" si="26"/>
        <v>0</v>
      </c>
    </row>
    <row r="315" spans="1:11" x14ac:dyDescent="0.3">
      <c r="A315" s="1">
        <v>17</v>
      </c>
      <c r="B315" s="1">
        <f t="shared" si="21"/>
        <v>1.1256637061435917</v>
      </c>
      <c r="C315" s="1">
        <f t="shared" si="22"/>
        <v>1.04</v>
      </c>
      <c r="D315" s="1">
        <f>B315-A294</f>
        <v>3.6169424451731054</v>
      </c>
      <c r="E315" s="1">
        <f>C315-B294</f>
        <v>0.87888888888888894</v>
      </c>
      <c r="F315" s="1">
        <f t="shared" si="23"/>
        <v>13.854718330707149</v>
      </c>
      <c r="G315" s="1">
        <f>IF(F315&gt;A295, 0, 1)</f>
        <v>0</v>
      </c>
      <c r="H315" s="1">
        <f t="shared" si="24"/>
        <v>0</v>
      </c>
      <c r="I315" s="1">
        <f t="shared" si="25"/>
        <v>0</v>
      </c>
      <c r="J315" s="4" t="b">
        <f>SQRT(F315)&lt;B295</f>
        <v>0</v>
      </c>
      <c r="K315" s="1">
        <f t="shared" si="26"/>
        <v>0</v>
      </c>
    </row>
    <row r="316" spans="1:11" x14ac:dyDescent="0.3">
      <c r="A316" s="1">
        <v>18</v>
      </c>
      <c r="B316" s="1">
        <f t="shared" si="21"/>
        <v>1.1656637061435917</v>
      </c>
      <c r="C316" s="1">
        <f t="shared" si="22"/>
        <v>1.04</v>
      </c>
      <c r="D316" s="1">
        <f>B316-A294</f>
        <v>3.6569424451731054</v>
      </c>
      <c r="E316" s="1">
        <f>C316-B294</f>
        <v>0.87888888888888894</v>
      </c>
      <c r="F316" s="1">
        <f t="shared" si="23"/>
        <v>14.145673726320997</v>
      </c>
      <c r="G316" s="1">
        <f>IF(F316&gt;A295, 0, 1)</f>
        <v>0</v>
      </c>
      <c r="H316" s="1">
        <f t="shared" si="24"/>
        <v>0</v>
      </c>
      <c r="I316" s="1">
        <f t="shared" si="25"/>
        <v>0</v>
      </c>
      <c r="J316" s="4" t="b">
        <f>SQRT(F316)&lt;B295</f>
        <v>0</v>
      </c>
      <c r="K316" s="1">
        <f t="shared" si="26"/>
        <v>0</v>
      </c>
    </row>
    <row r="317" spans="1:11" x14ac:dyDescent="0.3">
      <c r="A317" s="1">
        <v>19</v>
      </c>
      <c r="B317" s="1">
        <f t="shared" si="21"/>
        <v>0.62725666117691858</v>
      </c>
      <c r="C317" s="1">
        <f t="shared" si="22"/>
        <v>0.91</v>
      </c>
      <c r="D317" s="1">
        <f>B317-A294</f>
        <v>3.1185354002064321</v>
      </c>
      <c r="E317" s="1">
        <f>C317-B294</f>
        <v>0.74888888888888894</v>
      </c>
      <c r="F317" s="1">
        <f t="shared" si="23"/>
        <v>10.286097610241926</v>
      </c>
      <c r="G317" s="1">
        <f>IF(F317&gt;A295, 0, 1)</f>
        <v>0</v>
      </c>
      <c r="H317" s="1">
        <f t="shared" si="24"/>
        <v>0</v>
      </c>
      <c r="I317" s="1">
        <f t="shared" si="25"/>
        <v>0</v>
      </c>
      <c r="J317" s="4" t="b">
        <f>SQRT(F317)&lt;B295</f>
        <v>0</v>
      </c>
      <c r="K317" s="1">
        <f t="shared" si="26"/>
        <v>0</v>
      </c>
    </row>
    <row r="318" spans="1:11" x14ac:dyDescent="0.3">
      <c r="A318" s="1">
        <v>20</v>
      </c>
      <c r="B318" s="1">
        <f t="shared" si="21"/>
        <v>0.71725666117691866</v>
      </c>
      <c r="C318" s="1">
        <f t="shared" si="22"/>
        <v>0.91</v>
      </c>
      <c r="D318" s="1">
        <f>B318-A294</f>
        <v>3.2085354002064319</v>
      </c>
      <c r="E318" s="1">
        <f>C318-B294</f>
        <v>0.74888888888888894</v>
      </c>
      <c r="F318" s="1">
        <f t="shared" si="23"/>
        <v>10.855533982279084</v>
      </c>
      <c r="G318" s="1">
        <f>IF(F318&gt;A295, 0, 1)</f>
        <v>0</v>
      </c>
      <c r="H318" s="1">
        <f t="shared" si="24"/>
        <v>0</v>
      </c>
      <c r="I318" s="1">
        <f t="shared" si="25"/>
        <v>0</v>
      </c>
      <c r="J318" s="4" t="b">
        <f>SQRT(F318)&lt;B295</f>
        <v>0</v>
      </c>
      <c r="K318" s="1">
        <f t="shared" si="26"/>
        <v>0</v>
      </c>
    </row>
    <row r="319" spans="1:11" x14ac:dyDescent="0.3">
      <c r="A319" s="1">
        <v>21</v>
      </c>
      <c r="B319" s="1">
        <f t="shared" si="21"/>
        <v>0.80725666117691874</v>
      </c>
      <c r="C319" s="1">
        <f t="shared" si="22"/>
        <v>0.91</v>
      </c>
      <c r="D319" s="1">
        <f>B319-A294</f>
        <v>3.2985354002064322</v>
      </c>
      <c r="E319" s="1">
        <f>C319-B294</f>
        <v>0.74888888888888894</v>
      </c>
      <c r="F319" s="1">
        <f t="shared" si="23"/>
        <v>11.441170354316244</v>
      </c>
      <c r="G319" s="1">
        <f>IF(F319&gt;A295, 0, 1)</f>
        <v>0</v>
      </c>
      <c r="H319" s="1">
        <f t="shared" si="24"/>
        <v>0</v>
      </c>
      <c r="I319" s="1">
        <f t="shared" si="25"/>
        <v>0</v>
      </c>
      <c r="J319" s="4" t="b">
        <f>SQRT(F319)&lt;B295</f>
        <v>0</v>
      </c>
      <c r="K319" s="1">
        <f t="shared" si="26"/>
        <v>0</v>
      </c>
    </row>
    <row r="320" spans="1:11" x14ac:dyDescent="0.3">
      <c r="A320" s="1">
        <v>22</v>
      </c>
      <c r="B320" s="1">
        <f t="shared" si="21"/>
        <v>0.91</v>
      </c>
      <c r="C320" s="1">
        <f t="shared" si="22"/>
        <v>1</v>
      </c>
      <c r="D320" s="1">
        <f>B320-A294</f>
        <v>3.4012787390295136</v>
      </c>
      <c r="E320" s="1">
        <f>C320-B294</f>
        <v>0.83888888888888891</v>
      </c>
      <c r="F320" s="1">
        <f t="shared" si="23"/>
        <v>12.272431628475433</v>
      </c>
      <c r="G320" s="1">
        <f>IF(F320&gt;A295, 0, 1)</f>
        <v>0</v>
      </c>
      <c r="H320" s="1">
        <f t="shared" si="24"/>
        <v>0</v>
      </c>
      <c r="I320" s="1">
        <f t="shared" si="25"/>
        <v>0</v>
      </c>
      <c r="J320" s="4" t="b">
        <f>SQRT(F320)&lt;B295</f>
        <v>0</v>
      </c>
      <c r="K320" s="1">
        <f t="shared" si="26"/>
        <v>0</v>
      </c>
    </row>
    <row r="321" spans="1:11" x14ac:dyDescent="0.3">
      <c r="A321" s="1">
        <v>23</v>
      </c>
      <c r="B321" s="1">
        <f t="shared" si="21"/>
        <v>1</v>
      </c>
      <c r="C321" s="1">
        <f t="shared" si="22"/>
        <v>1</v>
      </c>
      <c r="D321" s="1">
        <f>B321-A294</f>
        <v>3.4912787390295135</v>
      </c>
      <c r="E321" s="1">
        <f>C321-B294</f>
        <v>0.83888888888888891</v>
      </c>
      <c r="F321" s="1">
        <f t="shared" si="23"/>
        <v>12.892761801500743</v>
      </c>
      <c r="G321" s="1">
        <f>IF(F321&gt;A295, 0, 1)</f>
        <v>0</v>
      </c>
      <c r="H321" s="1">
        <f t="shared" si="24"/>
        <v>0</v>
      </c>
      <c r="I321" s="1">
        <f t="shared" si="25"/>
        <v>0</v>
      </c>
      <c r="J321" s="4" t="b">
        <f>SQRT(F321)&lt;B295</f>
        <v>0</v>
      </c>
      <c r="K321" s="1">
        <f t="shared" si="26"/>
        <v>0</v>
      </c>
    </row>
    <row r="322" spans="1:11" x14ac:dyDescent="0.3">
      <c r="A322" s="1">
        <v>24</v>
      </c>
      <c r="B322" s="1">
        <f t="shared" si="21"/>
        <v>1.0900000000000001</v>
      </c>
      <c r="C322" s="1">
        <f t="shared" si="22"/>
        <v>1</v>
      </c>
      <c r="D322" s="1">
        <f>B322-A294</f>
        <v>3.5812787390295133</v>
      </c>
      <c r="E322" s="1">
        <f>C322-B294</f>
        <v>0.83888888888888891</v>
      </c>
      <c r="F322" s="1">
        <f t="shared" si="23"/>
        <v>13.529291974526055</v>
      </c>
      <c r="G322" s="1">
        <f>IF(F322&gt;A295, 0, 1)</f>
        <v>0</v>
      </c>
      <c r="H322" s="1">
        <f t="shared" si="24"/>
        <v>0</v>
      </c>
      <c r="I322" s="1">
        <f t="shared" si="25"/>
        <v>0</v>
      </c>
      <c r="J322" s="4" t="b">
        <f>SQRT(F322)&lt;B295</f>
        <v>0</v>
      </c>
      <c r="K322" s="1">
        <f t="shared" si="26"/>
        <v>0</v>
      </c>
    </row>
    <row r="323" spans="1:11" x14ac:dyDescent="0.3">
      <c r="A323" s="1">
        <v>25</v>
      </c>
      <c r="B323" s="1">
        <f t="shared" si="21"/>
        <v>1.1927433388230815</v>
      </c>
      <c r="C323" s="1">
        <f t="shared" si="22"/>
        <v>1.0900000000000001</v>
      </c>
      <c r="D323" s="1">
        <f>B323-A294</f>
        <v>3.6840220778525952</v>
      </c>
      <c r="E323" s="1">
        <f>C323-B294</f>
        <v>0.92888888888888899</v>
      </c>
      <c r="F323" s="1">
        <f t="shared" si="23"/>
        <v>14.434853238006587</v>
      </c>
      <c r="G323" s="1">
        <f>IF(F323&gt;A295, 0, 1)</f>
        <v>0</v>
      </c>
      <c r="H323" s="1">
        <f t="shared" si="24"/>
        <v>0</v>
      </c>
      <c r="I323" s="1">
        <f t="shared" si="25"/>
        <v>0</v>
      </c>
      <c r="J323" s="4" t="b">
        <f>SQRT(F323)&lt;B295</f>
        <v>0</v>
      </c>
      <c r="K323" s="1">
        <f t="shared" si="26"/>
        <v>0</v>
      </c>
    </row>
    <row r="324" spans="1:11" x14ac:dyDescent="0.3">
      <c r="A324" s="1">
        <v>26</v>
      </c>
      <c r="B324" s="1">
        <f t="shared" si="21"/>
        <v>1.2827433388230813</v>
      </c>
      <c r="C324" s="1">
        <f t="shared" si="22"/>
        <v>1.0900000000000001</v>
      </c>
      <c r="D324" s="1">
        <f>B324-A294</f>
        <v>3.774022077852595</v>
      </c>
      <c r="E324" s="1">
        <f>C324-B294</f>
        <v>0.92888888888888899</v>
      </c>
      <c r="F324" s="1">
        <f t="shared" si="23"/>
        <v>15.106077212020054</v>
      </c>
      <c r="G324" s="1">
        <f>IF(F324&gt;A295, 0, 1)</f>
        <v>0</v>
      </c>
      <c r="H324" s="1">
        <f t="shared" si="24"/>
        <v>0</v>
      </c>
      <c r="I324" s="1">
        <f t="shared" si="25"/>
        <v>0</v>
      </c>
      <c r="J324" s="4" t="b">
        <f>SQRT(F324)&lt;B295</f>
        <v>0</v>
      </c>
      <c r="K324" s="1">
        <f t="shared" si="26"/>
        <v>0</v>
      </c>
    </row>
    <row r="325" spans="1:11" x14ac:dyDescent="0.3">
      <c r="A325" s="1">
        <v>27</v>
      </c>
      <c r="B325" s="1">
        <f t="shared" si="21"/>
        <v>1.3727433388230814</v>
      </c>
      <c r="C325" s="1">
        <f t="shared" si="22"/>
        <v>1.0900000000000001</v>
      </c>
      <c r="D325" s="1">
        <f>B325-A294</f>
        <v>3.8640220778525949</v>
      </c>
      <c r="E325" s="1">
        <f>C325-B294</f>
        <v>0.92888888888888899</v>
      </c>
      <c r="F325" s="1">
        <f t="shared" si="23"/>
        <v>15.79350118603352</v>
      </c>
      <c r="G325" s="1">
        <f>IF(F325&gt;A295, 0, 1)</f>
        <v>0</v>
      </c>
      <c r="H325" s="1">
        <f t="shared" si="24"/>
        <v>0</v>
      </c>
      <c r="I325" s="1">
        <f t="shared" si="25"/>
        <v>0</v>
      </c>
      <c r="J325" s="4" t="b">
        <f>SQRT(F325)&lt;B295</f>
        <v>0</v>
      </c>
      <c r="K325" s="1">
        <f t="shared" si="26"/>
        <v>0</v>
      </c>
    </row>
    <row r="326" spans="1:11" x14ac:dyDescent="0.3">
      <c r="A326" s="1">
        <v>28</v>
      </c>
      <c r="B326" s="1">
        <f t="shared" si="21"/>
        <v>0.33734517542563303</v>
      </c>
      <c r="C326" s="1">
        <f t="shared" si="22"/>
        <v>0.84</v>
      </c>
      <c r="D326" s="1">
        <f>B326-A294</f>
        <v>2.8286239144551466</v>
      </c>
      <c r="E326" s="1">
        <f>C326-B294</f>
        <v>0.67888888888888888</v>
      </c>
      <c r="F326" s="1">
        <f t="shared" si="23"/>
        <v>8.4620033728843467</v>
      </c>
      <c r="G326" s="1">
        <f>IF(F326&gt;A295, 0, 1)</f>
        <v>0</v>
      </c>
      <c r="H326" s="1">
        <f t="shared" si="24"/>
        <v>0</v>
      </c>
      <c r="I326" s="1">
        <f t="shared" si="25"/>
        <v>0</v>
      </c>
      <c r="J326" s="4" t="b">
        <f>SQRT(F326)&lt;B295</f>
        <v>0</v>
      </c>
      <c r="K326" s="1">
        <f t="shared" si="26"/>
        <v>0</v>
      </c>
    </row>
    <row r="327" spans="1:11" x14ac:dyDescent="0.3">
      <c r="A327" s="1">
        <v>29</v>
      </c>
      <c r="B327" s="1">
        <f t="shared" si="21"/>
        <v>0.49734517542563306</v>
      </c>
      <c r="C327" s="1">
        <f t="shared" si="22"/>
        <v>0.84</v>
      </c>
      <c r="D327" s="1">
        <f>B327-A294</f>
        <v>2.9886239144551467</v>
      </c>
      <c r="E327" s="1">
        <f>C327-B294</f>
        <v>0.67888888888888888</v>
      </c>
      <c r="F327" s="1">
        <f t="shared" si="23"/>
        <v>9.3927630255099945</v>
      </c>
      <c r="G327" s="1">
        <f>IF(F327&gt;A295, 0, 1)</f>
        <v>0</v>
      </c>
      <c r="H327" s="1">
        <f t="shared" si="24"/>
        <v>0</v>
      </c>
      <c r="I327" s="1">
        <f t="shared" si="25"/>
        <v>0</v>
      </c>
      <c r="J327" s="4" t="b">
        <f>SQRT(F327)&lt;B295</f>
        <v>0</v>
      </c>
      <c r="K327" s="1">
        <f t="shared" si="26"/>
        <v>0</v>
      </c>
    </row>
    <row r="328" spans="1:11" x14ac:dyDescent="0.3">
      <c r="A328" s="1">
        <v>30</v>
      </c>
      <c r="B328" s="1">
        <f t="shared" si="21"/>
        <v>0.65734517542563298</v>
      </c>
      <c r="C328" s="1">
        <f t="shared" si="22"/>
        <v>0.84</v>
      </c>
      <c r="D328" s="1">
        <f>B328-A294</f>
        <v>3.1486239144551464</v>
      </c>
      <c r="E328" s="1">
        <f>C328-B294</f>
        <v>0.67888888888888888</v>
      </c>
      <c r="F328" s="1">
        <f t="shared" si="23"/>
        <v>10.37472267813564</v>
      </c>
      <c r="G328" s="1">
        <f>IF(F328&gt;A295, 0, 1)</f>
        <v>0</v>
      </c>
      <c r="H328" s="1">
        <f t="shared" si="24"/>
        <v>0</v>
      </c>
      <c r="I328" s="1">
        <f t="shared" si="25"/>
        <v>0</v>
      </c>
      <c r="J328" s="4" t="b">
        <f>SQRT(F328)&lt;B295</f>
        <v>0</v>
      </c>
      <c r="K328" s="1">
        <f t="shared" si="26"/>
        <v>0</v>
      </c>
    </row>
    <row r="329" spans="1:11" x14ac:dyDescent="0.3">
      <c r="A329" s="1">
        <v>31</v>
      </c>
      <c r="B329" s="1">
        <f t="shared" si="21"/>
        <v>0.84</v>
      </c>
      <c r="C329" s="1">
        <f t="shared" si="22"/>
        <v>1</v>
      </c>
      <c r="D329" s="1">
        <f>B329-A294</f>
        <v>3.3312787390295133</v>
      </c>
      <c r="E329" s="1">
        <f>C329-B294</f>
        <v>0.83888888888888891</v>
      </c>
      <c r="F329" s="1">
        <f t="shared" si="23"/>
        <v>11.801152605011298</v>
      </c>
      <c r="G329" s="1">
        <f>IF(F329&gt;A295, 0, 1)</f>
        <v>0</v>
      </c>
      <c r="H329" s="1">
        <f t="shared" si="24"/>
        <v>0</v>
      </c>
      <c r="I329" s="1">
        <f t="shared" si="25"/>
        <v>0</v>
      </c>
      <c r="J329" s="4" t="b">
        <f>SQRT(F329)&lt;B295</f>
        <v>0</v>
      </c>
      <c r="K329" s="1">
        <f t="shared" si="26"/>
        <v>0</v>
      </c>
    </row>
    <row r="330" spans="1:11" x14ac:dyDescent="0.3">
      <c r="A330" s="1">
        <v>32</v>
      </c>
      <c r="B330" s="1">
        <f t="shared" si="21"/>
        <v>1</v>
      </c>
      <c r="C330" s="1">
        <f t="shared" si="22"/>
        <v>1</v>
      </c>
      <c r="D330" s="1">
        <f>B330-A294</f>
        <v>3.4912787390295135</v>
      </c>
      <c r="E330" s="1">
        <f>C330-B294</f>
        <v>0.83888888888888891</v>
      </c>
      <c r="F330" s="1">
        <f t="shared" si="23"/>
        <v>12.892761801500743</v>
      </c>
      <c r="G330" s="1">
        <f>IF(F330&gt;A295, 0, 1)</f>
        <v>0</v>
      </c>
      <c r="H330" s="1">
        <f t="shared" si="24"/>
        <v>0</v>
      </c>
      <c r="I330" s="1">
        <f t="shared" si="25"/>
        <v>0</v>
      </c>
      <c r="J330" s="4" t="b">
        <f>SQRT(F330)&lt;B295</f>
        <v>0</v>
      </c>
      <c r="K330" s="1">
        <f t="shared" si="26"/>
        <v>0</v>
      </c>
    </row>
    <row r="331" spans="1:11" x14ac:dyDescent="0.3">
      <c r="A331" s="1">
        <v>33</v>
      </c>
      <c r="B331" s="1">
        <f t="shared" si="21"/>
        <v>1.1599999999999999</v>
      </c>
      <c r="C331" s="1">
        <f t="shared" si="22"/>
        <v>1</v>
      </c>
      <c r="D331" s="1">
        <f>B331-A294</f>
        <v>3.6512787390295136</v>
      </c>
      <c r="E331" s="1">
        <f>C331-B294</f>
        <v>0.83888888888888891</v>
      </c>
      <c r="F331" s="1">
        <f t="shared" si="23"/>
        <v>14.03557099799019</v>
      </c>
      <c r="G331" s="1">
        <f>IF(F331&gt;A295, 0, 1)</f>
        <v>0</v>
      </c>
      <c r="H331" s="1">
        <f t="shared" si="24"/>
        <v>0</v>
      </c>
      <c r="I331" s="1">
        <f t="shared" si="25"/>
        <v>0</v>
      </c>
      <c r="J331" s="4" t="b">
        <f>SQRT(F331)&lt;B295</f>
        <v>0</v>
      </c>
      <c r="K331" s="1">
        <f t="shared" si="26"/>
        <v>0</v>
      </c>
    </row>
    <row r="332" spans="1:11" x14ac:dyDescent="0.3">
      <c r="A332" s="1">
        <v>34</v>
      </c>
      <c r="B332" s="1">
        <f t="shared" si="21"/>
        <v>1.342654824574367</v>
      </c>
      <c r="C332" s="1">
        <f t="shared" si="22"/>
        <v>1.1599999999999999</v>
      </c>
      <c r="D332" s="1">
        <f>B332-A294</f>
        <v>3.8339335636038805</v>
      </c>
      <c r="E332" s="1">
        <f>C332-B294</f>
        <v>0.99888888888888883</v>
      </c>
      <c r="F332" s="1">
        <f t="shared" si="23"/>
        <v>15.69682558247403</v>
      </c>
      <c r="G332" s="1">
        <f>IF(F332&gt;A295, 0, 1)</f>
        <v>0</v>
      </c>
      <c r="H332" s="1">
        <f t="shared" si="24"/>
        <v>0</v>
      </c>
      <c r="I332" s="1">
        <f t="shared" si="25"/>
        <v>0</v>
      </c>
      <c r="J332" s="4" t="b">
        <f>SQRT(F332)&lt;B295</f>
        <v>0</v>
      </c>
      <c r="K332" s="1">
        <f t="shared" si="26"/>
        <v>0</v>
      </c>
    </row>
    <row r="333" spans="1:11" x14ac:dyDescent="0.3">
      <c r="A333" s="1">
        <v>35</v>
      </c>
      <c r="B333" s="1">
        <f t="shared" si="21"/>
        <v>1.5026548245743669</v>
      </c>
      <c r="C333" s="1">
        <f t="shared" si="22"/>
        <v>1.1599999999999999</v>
      </c>
      <c r="D333" s="1">
        <f>B333-A294</f>
        <v>3.9939335636038802</v>
      </c>
      <c r="E333" s="1">
        <f>C333-B294</f>
        <v>0.99888888888888883</v>
      </c>
      <c r="F333" s="1">
        <f t="shared" si="23"/>
        <v>16.949284322827268</v>
      </c>
      <c r="G333" s="1">
        <f>IF(F333&gt;A295, 0, 1)</f>
        <v>0</v>
      </c>
      <c r="H333" s="1">
        <f t="shared" si="24"/>
        <v>0</v>
      </c>
      <c r="I333" s="1">
        <f t="shared" si="25"/>
        <v>0</v>
      </c>
      <c r="J333" s="4" t="b">
        <f>SQRT(F333)&lt;B295</f>
        <v>0</v>
      </c>
      <c r="K333" s="1">
        <f t="shared" si="26"/>
        <v>0</v>
      </c>
    </row>
    <row r="334" spans="1:11" x14ac:dyDescent="0.3">
      <c r="A334" s="1">
        <v>36</v>
      </c>
      <c r="B334" s="1">
        <f t="shared" si="21"/>
        <v>1.6626548245743669</v>
      </c>
      <c r="C334" s="1">
        <f t="shared" si="22"/>
        <v>1.1599999999999999</v>
      </c>
      <c r="D334" s="1">
        <f>B334-A294</f>
        <v>4.1539335636038803</v>
      </c>
      <c r="E334" s="1">
        <f>C334-B294</f>
        <v>0.99888888888888883</v>
      </c>
      <c r="F334" s="1">
        <f t="shared" si="23"/>
        <v>18.25294306318051</v>
      </c>
      <c r="G334" s="1">
        <f>IF(F334&gt;A295, 0, 1)</f>
        <v>0</v>
      </c>
      <c r="H334" s="1">
        <f t="shared" si="24"/>
        <v>0</v>
      </c>
      <c r="I334" s="1">
        <f t="shared" si="25"/>
        <v>0</v>
      </c>
      <c r="J334" s="4" t="b">
        <f>SQRT(F334)&lt;B295</f>
        <v>0</v>
      </c>
      <c r="K334" s="1">
        <f t="shared" si="26"/>
        <v>0</v>
      </c>
    </row>
    <row r="335" spans="1:11" x14ac:dyDescent="0.3">
      <c r="A335" s="1">
        <v>37</v>
      </c>
      <c r="B335" s="1">
        <f t="shared" si="21"/>
        <v>-3.5398163397448279E-2</v>
      </c>
      <c r="C335" s="1">
        <f t="shared" si="22"/>
        <v>0.75</v>
      </c>
      <c r="D335" s="1">
        <f>B335-A294</f>
        <v>2.4558805756320652</v>
      </c>
      <c r="E335" s="1">
        <f>C335-B294</f>
        <v>0.58888888888888891</v>
      </c>
      <c r="F335" s="1">
        <f t="shared" si="23"/>
        <v>6.3781395252236743</v>
      </c>
      <c r="G335" s="1">
        <f>IF(F335&gt;A295, 0, 1)</f>
        <v>0</v>
      </c>
      <c r="H335" s="1">
        <f t="shared" si="24"/>
        <v>0</v>
      </c>
      <c r="I335" s="1">
        <f t="shared" si="25"/>
        <v>0</v>
      </c>
      <c r="J335" s="4" t="b">
        <f>SQRT(F335)&lt;B295</f>
        <v>0</v>
      </c>
      <c r="K335" s="1">
        <f t="shared" si="26"/>
        <v>0</v>
      </c>
    </row>
    <row r="336" spans="1:11" x14ac:dyDescent="0.3">
      <c r="A336" s="1">
        <v>38</v>
      </c>
      <c r="B336" s="1">
        <f t="shared" si="21"/>
        <v>0.21460183660255172</v>
      </c>
      <c r="C336" s="1">
        <f t="shared" si="22"/>
        <v>0.75</v>
      </c>
      <c r="D336" s="1">
        <f>B336-A294</f>
        <v>2.7058805756320652</v>
      </c>
      <c r="E336" s="1">
        <f>C336-B294</f>
        <v>0.58888888888888891</v>
      </c>
      <c r="F336" s="1">
        <f t="shared" si="23"/>
        <v>7.6685798130397069</v>
      </c>
      <c r="G336" s="1">
        <f>IF(F336&gt;A295, 0, 1)</f>
        <v>0</v>
      </c>
      <c r="H336" s="1">
        <f t="shared" si="24"/>
        <v>0</v>
      </c>
      <c r="I336" s="1">
        <f t="shared" si="25"/>
        <v>0</v>
      </c>
      <c r="J336" s="4" t="b">
        <f>SQRT(F336)&lt;B295</f>
        <v>0</v>
      </c>
      <c r="K336" s="1">
        <f t="shared" si="26"/>
        <v>0</v>
      </c>
    </row>
    <row r="337" spans="1:11" x14ac:dyDescent="0.3">
      <c r="A337" s="1">
        <v>39</v>
      </c>
      <c r="B337" s="1">
        <f t="shared" si="21"/>
        <v>0.46460183660255172</v>
      </c>
      <c r="C337" s="1">
        <f t="shared" si="22"/>
        <v>0.75</v>
      </c>
      <c r="D337" s="1">
        <f>B337-A294</f>
        <v>2.9558805756320652</v>
      </c>
      <c r="E337" s="1">
        <f>C337-B294</f>
        <v>0.58888888888888891</v>
      </c>
      <c r="F337" s="1">
        <f t="shared" si="23"/>
        <v>9.0840201008557386</v>
      </c>
      <c r="G337" s="1">
        <f>IF(F337&gt;A295, 0, 1)</f>
        <v>0</v>
      </c>
      <c r="H337" s="1">
        <f t="shared" si="24"/>
        <v>0</v>
      </c>
      <c r="I337" s="1">
        <f t="shared" si="25"/>
        <v>0</v>
      </c>
      <c r="J337" s="4" t="b">
        <f>SQRT(F337)&lt;B295</f>
        <v>0</v>
      </c>
      <c r="K337" s="1">
        <f t="shared" si="26"/>
        <v>0</v>
      </c>
    </row>
    <row r="338" spans="1:11" x14ac:dyDescent="0.3">
      <c r="A338" s="1">
        <v>40</v>
      </c>
      <c r="B338" s="1">
        <f t="shared" si="21"/>
        <v>0.75</v>
      </c>
      <c r="C338" s="1">
        <f t="shared" si="22"/>
        <v>1</v>
      </c>
      <c r="D338" s="1">
        <f>B338-A294</f>
        <v>3.2412787390295135</v>
      </c>
      <c r="E338" s="1">
        <f>C338-B294</f>
        <v>0.83888888888888891</v>
      </c>
      <c r="F338" s="1">
        <f t="shared" si="23"/>
        <v>11.209622431985988</v>
      </c>
      <c r="G338" s="1">
        <f>IF(F338&gt;A295, 0, 1)</f>
        <v>0</v>
      </c>
      <c r="H338" s="1">
        <f t="shared" si="24"/>
        <v>0</v>
      </c>
      <c r="I338" s="1">
        <f t="shared" si="25"/>
        <v>0</v>
      </c>
      <c r="J338" s="4" t="b">
        <f>SQRT(F338)&lt;B295</f>
        <v>0</v>
      </c>
      <c r="K338" s="1">
        <f t="shared" si="26"/>
        <v>0</v>
      </c>
    </row>
    <row r="339" spans="1:11" x14ac:dyDescent="0.3">
      <c r="A339" s="1">
        <v>41</v>
      </c>
      <c r="B339" s="1">
        <f t="shared" si="21"/>
        <v>1</v>
      </c>
      <c r="C339" s="1">
        <f t="shared" si="22"/>
        <v>1</v>
      </c>
      <c r="D339" s="1">
        <f>B339-A294</f>
        <v>3.4912787390295135</v>
      </c>
      <c r="E339" s="1">
        <f>C339-B294</f>
        <v>0.83888888888888891</v>
      </c>
      <c r="F339" s="1">
        <f t="shared" si="23"/>
        <v>12.892761801500743</v>
      </c>
      <c r="G339" s="1">
        <f>IF(F339&gt;A295, 0, 1)</f>
        <v>0</v>
      </c>
      <c r="H339" s="1">
        <f t="shared" si="24"/>
        <v>0</v>
      </c>
      <c r="I339" s="1">
        <f t="shared" si="25"/>
        <v>0</v>
      </c>
      <c r="J339" s="4" t="b">
        <f>SQRT(F339)&lt;B295</f>
        <v>0</v>
      </c>
      <c r="K339" s="1">
        <f t="shared" si="26"/>
        <v>0</v>
      </c>
    </row>
    <row r="340" spans="1:11" x14ac:dyDescent="0.3">
      <c r="A340" s="1">
        <v>42</v>
      </c>
      <c r="B340" s="1">
        <f t="shared" si="21"/>
        <v>1.25</v>
      </c>
      <c r="C340" s="1">
        <f t="shared" si="22"/>
        <v>1</v>
      </c>
      <c r="D340" s="1">
        <f>B340-A294</f>
        <v>3.7412787390295135</v>
      </c>
      <c r="E340" s="1">
        <f>C340-B294</f>
        <v>0.83888888888888891</v>
      </c>
      <c r="F340" s="1">
        <f t="shared" si="23"/>
        <v>14.7009011710155</v>
      </c>
      <c r="G340" s="1">
        <f>IF(F340&gt;A295, 0, 1)</f>
        <v>0</v>
      </c>
      <c r="H340" s="1">
        <f t="shared" si="24"/>
        <v>0</v>
      </c>
      <c r="I340" s="1">
        <f t="shared" si="25"/>
        <v>0</v>
      </c>
      <c r="J340" s="4" t="b">
        <f>SQRT(F340)&lt;B295</f>
        <v>0</v>
      </c>
      <c r="K340" s="1">
        <f t="shared" si="26"/>
        <v>0</v>
      </c>
    </row>
    <row r="341" spans="1:11" x14ac:dyDescent="0.3">
      <c r="A341" s="1">
        <v>43</v>
      </c>
      <c r="B341" s="1">
        <f t="shared" si="21"/>
        <v>1.5353981633974483</v>
      </c>
      <c r="C341" s="1">
        <f t="shared" si="22"/>
        <v>1.25</v>
      </c>
      <c r="D341" s="1">
        <f>B341-A294</f>
        <v>4.0266769024269617</v>
      </c>
      <c r="E341" s="1">
        <f>C341-B294</f>
        <v>1.088888888888889</v>
      </c>
      <c r="F341" s="1">
        <f t="shared" si="23"/>
        <v>17.399805888884472</v>
      </c>
      <c r="G341" s="1">
        <f>IF(F341&gt;A295, 0, 1)</f>
        <v>0</v>
      </c>
      <c r="H341" s="1">
        <f t="shared" si="24"/>
        <v>0</v>
      </c>
      <c r="I341" s="1">
        <f t="shared" si="25"/>
        <v>0</v>
      </c>
      <c r="J341" s="4" t="b">
        <f>SQRT(F341)&lt;B295</f>
        <v>0</v>
      </c>
      <c r="K341" s="1">
        <f t="shared" si="26"/>
        <v>0</v>
      </c>
    </row>
    <row r="342" spans="1:11" x14ac:dyDescent="0.3">
      <c r="A342" s="1">
        <v>44</v>
      </c>
      <c r="B342" s="1">
        <f t="shared" si="21"/>
        <v>1.7853981633974483</v>
      </c>
      <c r="C342" s="1">
        <f t="shared" si="22"/>
        <v>1.25</v>
      </c>
      <c r="D342" s="1">
        <f>B342-A294</f>
        <v>4.2766769024269617</v>
      </c>
      <c r="E342" s="1">
        <f>C342-B294</f>
        <v>1.088888888888889</v>
      </c>
      <c r="F342" s="1">
        <f t="shared" si="23"/>
        <v>19.475644340097954</v>
      </c>
      <c r="G342" s="1">
        <f>IF(F342&gt;A295, 0, 1)</f>
        <v>0</v>
      </c>
      <c r="H342" s="1">
        <f t="shared" si="24"/>
        <v>0</v>
      </c>
      <c r="I342" s="1">
        <f t="shared" si="25"/>
        <v>0</v>
      </c>
      <c r="J342" s="4" t="b">
        <f>SQRT(F342)&lt;B295</f>
        <v>0</v>
      </c>
      <c r="K342" s="1">
        <f t="shared" si="26"/>
        <v>0</v>
      </c>
    </row>
    <row r="343" spans="1:11" x14ac:dyDescent="0.3">
      <c r="A343" s="1">
        <v>45</v>
      </c>
      <c r="B343" s="1">
        <f t="shared" si="21"/>
        <v>2.0353981633974483</v>
      </c>
      <c r="C343" s="1">
        <f t="shared" si="22"/>
        <v>1.25</v>
      </c>
      <c r="D343" s="1">
        <f>B343-A294</f>
        <v>4.5266769024269617</v>
      </c>
      <c r="E343" s="1">
        <f>C343-B294</f>
        <v>1.088888888888889</v>
      </c>
      <c r="F343" s="1">
        <f t="shared" si="23"/>
        <v>21.676482791311432</v>
      </c>
      <c r="G343" s="1">
        <f>IF(F343&gt;A295, 0, 1)</f>
        <v>0</v>
      </c>
      <c r="H343" s="1">
        <f t="shared" si="24"/>
        <v>0</v>
      </c>
      <c r="I343" s="1">
        <f t="shared" si="25"/>
        <v>0</v>
      </c>
      <c r="J343" s="4" t="b">
        <f>SQRT(F343)&lt;B295</f>
        <v>0</v>
      </c>
      <c r="K343" s="1">
        <f t="shared" si="26"/>
        <v>0</v>
      </c>
    </row>
    <row r="344" spans="1:11" x14ac:dyDescent="0.3">
      <c r="A344" s="1">
        <v>46</v>
      </c>
      <c r="B344" s="1">
        <f t="shared" si="21"/>
        <v>-0.49097335529232555</v>
      </c>
      <c r="C344" s="1">
        <f t="shared" si="22"/>
        <v>0.64</v>
      </c>
      <c r="D344" s="1">
        <f>B344-A294</f>
        <v>2.0003053837371878</v>
      </c>
      <c r="E344" s="1">
        <f>C344-B294</f>
        <v>0.47888888888888892</v>
      </c>
      <c r="F344" s="1">
        <f t="shared" si="23"/>
        <v>4.2305561961092124</v>
      </c>
      <c r="G344" s="1">
        <f>IF(F344&gt;A295, 0, 1)</f>
        <v>0</v>
      </c>
      <c r="H344" s="1">
        <f t="shared" si="24"/>
        <v>0</v>
      </c>
      <c r="I344" s="1">
        <f t="shared" si="25"/>
        <v>0</v>
      </c>
      <c r="J344" s="4" t="b">
        <f>SQRT(F344)&lt;B295</f>
        <v>0</v>
      </c>
      <c r="K344" s="1">
        <f t="shared" si="26"/>
        <v>0</v>
      </c>
    </row>
    <row r="345" spans="1:11" x14ac:dyDescent="0.3">
      <c r="A345" s="1">
        <v>47</v>
      </c>
      <c r="B345" s="1">
        <f t="shared" si="21"/>
        <v>-0.13097335529232557</v>
      </c>
      <c r="C345" s="1">
        <f t="shared" si="22"/>
        <v>0.64</v>
      </c>
      <c r="D345" s="1">
        <f>B345-A294</f>
        <v>2.3603053837371881</v>
      </c>
      <c r="E345" s="1">
        <f>C345-B294</f>
        <v>0.47888888888888892</v>
      </c>
      <c r="F345" s="1">
        <f t="shared" si="23"/>
        <v>5.8003760723999891</v>
      </c>
      <c r="G345" s="1">
        <f>IF(F345&gt;A295, 0, 1)</f>
        <v>0</v>
      </c>
      <c r="H345" s="1">
        <f t="shared" si="24"/>
        <v>0</v>
      </c>
      <c r="I345" s="1">
        <f t="shared" si="25"/>
        <v>0</v>
      </c>
      <c r="J345" s="4" t="b">
        <f>SQRT(F345)&lt;B295</f>
        <v>0</v>
      </c>
      <c r="K345" s="1">
        <f t="shared" si="26"/>
        <v>0</v>
      </c>
    </row>
    <row r="346" spans="1:11" x14ac:dyDescent="0.3">
      <c r="A346" s="1">
        <v>48</v>
      </c>
      <c r="B346" s="1">
        <f t="shared" si="21"/>
        <v>0.22902664470767431</v>
      </c>
      <c r="C346" s="1">
        <f t="shared" si="22"/>
        <v>0.64</v>
      </c>
      <c r="D346" s="1">
        <f>B346-A294</f>
        <v>2.7203053837371876</v>
      </c>
      <c r="E346" s="1">
        <f>C346-B294</f>
        <v>0.47888888888888892</v>
      </c>
      <c r="F346" s="1">
        <f t="shared" si="23"/>
        <v>7.6293959486907612</v>
      </c>
      <c r="G346" s="1">
        <f>IF(F346&gt;A295, 0, 1)</f>
        <v>0</v>
      </c>
      <c r="H346" s="1">
        <f t="shared" si="24"/>
        <v>0</v>
      </c>
      <c r="I346" s="1">
        <f t="shared" si="25"/>
        <v>0</v>
      </c>
      <c r="J346" s="4" t="b">
        <f>SQRT(F346)&lt;B295</f>
        <v>0</v>
      </c>
      <c r="K346" s="1">
        <f t="shared" si="26"/>
        <v>0</v>
      </c>
    </row>
    <row r="347" spans="1:11" x14ac:dyDescent="0.3">
      <c r="A347" s="1">
        <v>49</v>
      </c>
      <c r="B347" s="1">
        <f t="shared" si="21"/>
        <v>0.64</v>
      </c>
      <c r="C347" s="1">
        <f t="shared" si="22"/>
        <v>1</v>
      </c>
      <c r="D347" s="1">
        <f>B347-A294</f>
        <v>3.1312787390295136</v>
      </c>
      <c r="E347" s="1">
        <f>C347-B294</f>
        <v>0.83888888888888891</v>
      </c>
      <c r="F347" s="1">
        <f t="shared" si="23"/>
        <v>10.508641109399495</v>
      </c>
      <c r="G347" s="1">
        <f>IF(F347&gt;A295, 0, 1)</f>
        <v>0</v>
      </c>
      <c r="H347" s="1">
        <f t="shared" si="24"/>
        <v>0</v>
      </c>
      <c r="I347" s="1">
        <f t="shared" si="25"/>
        <v>0</v>
      </c>
      <c r="J347" s="4" t="b">
        <f>SQRT(F347)&lt;B295</f>
        <v>0</v>
      </c>
      <c r="K347" s="1">
        <f t="shared" si="26"/>
        <v>0</v>
      </c>
    </row>
    <row r="348" spans="1:11" x14ac:dyDescent="0.3">
      <c r="A348" s="1">
        <v>50</v>
      </c>
      <c r="B348" s="1">
        <f t="shared" si="21"/>
        <v>1</v>
      </c>
      <c r="C348" s="1">
        <f t="shared" si="22"/>
        <v>1</v>
      </c>
      <c r="D348" s="1">
        <f>B348-A294</f>
        <v>3.4912787390295135</v>
      </c>
      <c r="E348" s="1">
        <f>C348-B294</f>
        <v>0.83888888888888891</v>
      </c>
      <c r="F348" s="1">
        <f t="shared" si="23"/>
        <v>12.892761801500743</v>
      </c>
      <c r="G348" s="1">
        <f>IF(F348&gt;A295, 0, 1)</f>
        <v>0</v>
      </c>
      <c r="H348" s="1">
        <f t="shared" si="24"/>
        <v>0</v>
      </c>
      <c r="I348" s="1">
        <f t="shared" si="25"/>
        <v>0</v>
      </c>
      <c r="J348" s="4" t="b">
        <f>SQRT(F348)&lt;B295</f>
        <v>0</v>
      </c>
      <c r="K348" s="1">
        <f t="shared" si="26"/>
        <v>0</v>
      </c>
    </row>
    <row r="349" spans="1:11" x14ac:dyDescent="0.3">
      <c r="A349" s="1">
        <v>51</v>
      </c>
      <c r="B349" s="1">
        <f t="shared" si="21"/>
        <v>1.3599999999999999</v>
      </c>
      <c r="C349" s="1">
        <f t="shared" si="22"/>
        <v>1</v>
      </c>
      <c r="D349" s="1">
        <f>B349-A294</f>
        <v>3.8512787390295133</v>
      </c>
      <c r="E349" s="1">
        <f>C349-B294</f>
        <v>0.83888888888888891</v>
      </c>
      <c r="F349" s="1">
        <f t="shared" si="23"/>
        <v>15.536082493601993</v>
      </c>
      <c r="G349" s="1">
        <f>IF(F349&gt;A295, 0, 1)</f>
        <v>0</v>
      </c>
      <c r="H349" s="1">
        <f t="shared" si="24"/>
        <v>0</v>
      </c>
      <c r="I349" s="1">
        <f t="shared" si="25"/>
        <v>0</v>
      </c>
      <c r="J349" s="4" t="b">
        <f>SQRT(F349)&lt;B295</f>
        <v>0</v>
      </c>
      <c r="K349" s="1">
        <f t="shared" si="26"/>
        <v>0</v>
      </c>
    </row>
    <row r="350" spans="1:11" x14ac:dyDescent="0.3">
      <c r="A350" s="1">
        <v>52</v>
      </c>
      <c r="B350" s="1">
        <f t="shared" si="21"/>
        <v>1.7709733552923255</v>
      </c>
      <c r="C350" s="1">
        <f t="shared" si="22"/>
        <v>1.3599999999999999</v>
      </c>
      <c r="D350" s="1">
        <f>B350-A294</f>
        <v>4.2622520943218394</v>
      </c>
      <c r="E350" s="1">
        <f>C350-B294</f>
        <v>1.1988888888888889</v>
      </c>
      <c r="F350" s="1">
        <f t="shared" si="23"/>
        <v>19.604127483452142</v>
      </c>
      <c r="G350" s="1">
        <f>IF(F350&gt;A295, 0, 1)</f>
        <v>0</v>
      </c>
      <c r="H350" s="1">
        <f t="shared" si="24"/>
        <v>0</v>
      </c>
      <c r="I350" s="1">
        <f t="shared" si="25"/>
        <v>0</v>
      </c>
      <c r="J350" s="4" t="b">
        <f>SQRT(F350)&lt;B295</f>
        <v>0</v>
      </c>
      <c r="K350" s="1">
        <f t="shared" si="26"/>
        <v>0</v>
      </c>
    </row>
    <row r="351" spans="1:11" x14ac:dyDescent="0.3">
      <c r="A351" s="1">
        <v>53</v>
      </c>
      <c r="B351" s="1">
        <f t="shared" si="21"/>
        <v>2.1309733552923253</v>
      </c>
      <c r="C351" s="1">
        <f t="shared" si="22"/>
        <v>1.3599999999999999</v>
      </c>
      <c r="D351" s="1">
        <f>B351-A294</f>
        <v>4.6222520943218388</v>
      </c>
      <c r="E351" s="1">
        <f>C351-B294</f>
        <v>1.1988888888888889</v>
      </c>
      <c r="F351" s="1">
        <f t="shared" si="23"/>
        <v>22.80254899136386</v>
      </c>
      <c r="G351" s="1">
        <f>IF(F351&gt;A295, 0, 1)</f>
        <v>0</v>
      </c>
      <c r="H351" s="1">
        <f t="shared" si="24"/>
        <v>0</v>
      </c>
      <c r="I351" s="1">
        <f t="shared" si="25"/>
        <v>0</v>
      </c>
      <c r="J351" s="4" t="b">
        <f>SQRT(F351)&lt;B295</f>
        <v>0</v>
      </c>
      <c r="K351" s="1">
        <f t="shared" si="26"/>
        <v>0</v>
      </c>
    </row>
    <row r="352" spans="1:11" x14ac:dyDescent="0.3">
      <c r="A352" s="1">
        <v>54</v>
      </c>
      <c r="B352" s="1">
        <f t="shared" si="21"/>
        <v>2.4909733552923257</v>
      </c>
      <c r="C352" s="1">
        <f t="shared" si="22"/>
        <v>1.3599999999999999</v>
      </c>
      <c r="D352" s="1">
        <f>B352-A294</f>
        <v>4.9822520943218391</v>
      </c>
      <c r="E352" s="1">
        <f>C352-B294</f>
        <v>1.1988888888888889</v>
      </c>
      <c r="F352" s="1">
        <f t="shared" si="23"/>
        <v>26.260170499275588</v>
      </c>
      <c r="G352" s="1">
        <f>IF(F352&gt;A295, 0, 1)</f>
        <v>0</v>
      </c>
      <c r="H352" s="1">
        <f t="shared" si="24"/>
        <v>0</v>
      </c>
      <c r="I352" s="1">
        <f t="shared" si="25"/>
        <v>0</v>
      </c>
      <c r="J352" s="4" t="b">
        <f>SQRT(F352)&lt;B295</f>
        <v>0</v>
      </c>
      <c r="K352" s="1">
        <f t="shared" si="26"/>
        <v>0</v>
      </c>
    </row>
    <row r="353" spans="1:11" x14ac:dyDescent="0.3">
      <c r="A353" s="1">
        <v>55</v>
      </c>
      <c r="B353" s="1">
        <f t="shared" si="21"/>
        <v>-1.0293804002589986</v>
      </c>
      <c r="C353" s="1">
        <f t="shared" si="22"/>
        <v>0.51</v>
      </c>
      <c r="D353" s="1">
        <f>B353-A294</f>
        <v>1.4618983387705149</v>
      </c>
      <c r="E353" s="1">
        <f>C353-B294</f>
        <v>0.34888888888888892</v>
      </c>
      <c r="F353" s="1">
        <f t="shared" si="23"/>
        <v>2.2588702096901145</v>
      </c>
      <c r="G353" s="1">
        <f>IF(F353&gt;A295, 0, 1)</f>
        <v>0</v>
      </c>
      <c r="H353" s="1">
        <f t="shared" si="24"/>
        <v>0</v>
      </c>
      <c r="I353" s="1">
        <f t="shared" si="25"/>
        <v>0</v>
      </c>
      <c r="J353" s="4" t="b">
        <f>SQRT(F353)&lt;B295</f>
        <v>0</v>
      </c>
      <c r="K353" s="1">
        <f t="shared" si="26"/>
        <v>0</v>
      </c>
    </row>
    <row r="354" spans="1:11" x14ac:dyDescent="0.3">
      <c r="A354" s="1">
        <v>56</v>
      </c>
      <c r="B354" s="1">
        <f t="shared" si="21"/>
        <v>-0.53938040025899858</v>
      </c>
      <c r="C354" s="1">
        <f t="shared" si="22"/>
        <v>0.51</v>
      </c>
      <c r="D354" s="1">
        <f>B354-A294</f>
        <v>1.9518983387705149</v>
      </c>
      <c r="E354" s="1">
        <f>C354-B294</f>
        <v>0.34888888888888892</v>
      </c>
      <c r="F354" s="1">
        <f t="shared" si="23"/>
        <v>3.9316305816852188</v>
      </c>
      <c r="G354" s="1">
        <f>IF(F354&gt;A295, 0, 1)</f>
        <v>0</v>
      </c>
      <c r="H354" s="1">
        <f t="shared" si="24"/>
        <v>0</v>
      </c>
      <c r="I354" s="1">
        <f t="shared" si="25"/>
        <v>0</v>
      </c>
      <c r="J354" s="4" t="b">
        <f>SQRT(F354)&lt;B295</f>
        <v>0</v>
      </c>
      <c r="K354" s="1">
        <f t="shared" si="26"/>
        <v>0</v>
      </c>
    </row>
    <row r="355" spans="1:11" x14ac:dyDescent="0.3">
      <c r="A355" s="1">
        <v>57</v>
      </c>
      <c r="B355" s="1">
        <f t="shared" si="21"/>
        <v>-4.9380400258998591E-2</v>
      </c>
      <c r="C355" s="1">
        <f t="shared" si="22"/>
        <v>0.51</v>
      </c>
      <c r="D355" s="1">
        <f>B355-A294</f>
        <v>2.4418983387705149</v>
      </c>
      <c r="E355" s="1">
        <f>C355-B294</f>
        <v>0.34888888888888892</v>
      </c>
      <c r="F355" s="1">
        <f t="shared" si="23"/>
        <v>6.0845909536803235</v>
      </c>
      <c r="G355" s="1">
        <f>IF(F355&gt;A295, 0, 1)</f>
        <v>0</v>
      </c>
      <c r="H355" s="1">
        <f t="shared" si="24"/>
        <v>0</v>
      </c>
      <c r="I355" s="1">
        <f t="shared" si="25"/>
        <v>0</v>
      </c>
      <c r="J355" s="4" t="b">
        <f>SQRT(F355)&lt;B295</f>
        <v>0</v>
      </c>
      <c r="K355" s="1">
        <f t="shared" si="26"/>
        <v>0</v>
      </c>
    </row>
    <row r="356" spans="1:11" x14ac:dyDescent="0.3">
      <c r="A356" s="1">
        <v>58</v>
      </c>
      <c r="B356" s="1">
        <f t="shared" si="21"/>
        <v>0.51</v>
      </c>
      <c r="C356" s="1">
        <f t="shared" si="22"/>
        <v>1</v>
      </c>
      <c r="D356" s="1">
        <f>B356-A294</f>
        <v>3.0012787390295133</v>
      </c>
      <c r="E356" s="1">
        <f>C356-B294</f>
        <v>0.83888888888888891</v>
      </c>
      <c r="F356" s="1">
        <f t="shared" si="23"/>
        <v>9.7114086372518198</v>
      </c>
      <c r="G356" s="1">
        <f>IF(F356&gt;A295, 0, 1)</f>
        <v>0</v>
      </c>
      <c r="H356" s="1">
        <f t="shared" si="24"/>
        <v>0</v>
      </c>
      <c r="I356" s="1">
        <f t="shared" si="25"/>
        <v>0</v>
      </c>
      <c r="J356" s="4" t="b">
        <f>SQRT(F356)&lt;B295</f>
        <v>0</v>
      </c>
      <c r="K356" s="1">
        <f t="shared" si="26"/>
        <v>0</v>
      </c>
    </row>
    <row r="357" spans="1:11" x14ac:dyDescent="0.3">
      <c r="A357" s="1">
        <v>59</v>
      </c>
      <c r="B357" s="1">
        <f t="shared" si="21"/>
        <v>1</v>
      </c>
      <c r="C357" s="1">
        <f t="shared" si="22"/>
        <v>1</v>
      </c>
      <c r="D357" s="1">
        <f>B357-A294</f>
        <v>3.4912787390295135</v>
      </c>
      <c r="E357" s="1">
        <f>C357-B294</f>
        <v>0.83888888888888891</v>
      </c>
      <c r="F357" s="1">
        <f t="shared" si="23"/>
        <v>12.892761801500743</v>
      </c>
      <c r="G357" s="1">
        <f>IF(F357&gt;A295, 0, 1)</f>
        <v>0</v>
      </c>
      <c r="H357" s="1">
        <f t="shared" si="24"/>
        <v>0</v>
      </c>
      <c r="I357" s="1">
        <f t="shared" si="25"/>
        <v>0</v>
      </c>
      <c r="J357" s="4" t="b">
        <f>SQRT(F357)&lt;B295</f>
        <v>0</v>
      </c>
      <c r="K357" s="1">
        <f t="shared" si="26"/>
        <v>0</v>
      </c>
    </row>
    <row r="358" spans="1:11" x14ac:dyDescent="0.3">
      <c r="A358" s="1">
        <v>60</v>
      </c>
      <c r="B358" s="1">
        <f t="shared" si="21"/>
        <v>1.49</v>
      </c>
      <c r="C358" s="1">
        <f t="shared" si="22"/>
        <v>1</v>
      </c>
      <c r="D358" s="1">
        <f>B358-A294</f>
        <v>3.9812787390295137</v>
      </c>
      <c r="E358" s="1">
        <f>C358-B294</f>
        <v>0.83888888888888891</v>
      </c>
      <c r="F358" s="1">
        <f t="shared" si="23"/>
        <v>16.554314965749668</v>
      </c>
      <c r="G358" s="1">
        <f>IF(F358&gt;A295, 0, 1)</f>
        <v>0</v>
      </c>
      <c r="H358" s="1">
        <f t="shared" si="24"/>
        <v>0</v>
      </c>
      <c r="I358" s="1">
        <f t="shared" si="25"/>
        <v>0</v>
      </c>
      <c r="J358" s="4" t="b">
        <f>SQRT(F358)&lt;B295</f>
        <v>0</v>
      </c>
      <c r="K358" s="1">
        <f t="shared" si="26"/>
        <v>0</v>
      </c>
    </row>
    <row r="359" spans="1:11" x14ac:dyDescent="0.3">
      <c r="A359" s="1">
        <v>61</v>
      </c>
      <c r="B359" s="1">
        <f t="shared" si="21"/>
        <v>2.0493804002589986</v>
      </c>
      <c r="C359" s="1">
        <f t="shared" si="22"/>
        <v>1.49</v>
      </c>
      <c r="D359" s="1">
        <f>B359-A294</f>
        <v>4.5406591392885121</v>
      </c>
      <c r="E359" s="1">
        <f>C359-B294</f>
        <v>1.3288888888888888</v>
      </c>
      <c r="F359" s="1">
        <f t="shared" si="23"/>
        <v>22.383531098216636</v>
      </c>
      <c r="G359" s="1">
        <f>IF(F359&gt;A295, 0, 1)</f>
        <v>0</v>
      </c>
      <c r="H359" s="1">
        <f t="shared" si="24"/>
        <v>0</v>
      </c>
      <c r="I359" s="1">
        <f t="shared" si="25"/>
        <v>0</v>
      </c>
      <c r="J359" s="4" t="b">
        <f>SQRT(F359)&lt;B295</f>
        <v>0</v>
      </c>
      <c r="K359" s="1">
        <f t="shared" si="26"/>
        <v>0</v>
      </c>
    </row>
    <row r="360" spans="1:11" x14ac:dyDescent="0.3">
      <c r="A360" s="1">
        <v>62</v>
      </c>
      <c r="B360" s="1">
        <f t="shared" si="21"/>
        <v>2.5393804002589988</v>
      </c>
      <c r="C360" s="1">
        <f t="shared" si="22"/>
        <v>1.49</v>
      </c>
      <c r="D360" s="1">
        <f>B360-A294</f>
        <v>5.0306591392885123</v>
      </c>
      <c r="E360" s="1">
        <f>C360-B294</f>
        <v>1.3288888888888888</v>
      </c>
      <c r="F360" s="1">
        <f t="shared" si="23"/>
        <v>27.073477054719383</v>
      </c>
      <c r="G360" s="1">
        <f>IF(F360&gt;A295, 0, 1)</f>
        <v>0</v>
      </c>
      <c r="H360" s="1">
        <f t="shared" si="24"/>
        <v>0</v>
      </c>
      <c r="I360" s="1">
        <f t="shared" si="25"/>
        <v>0</v>
      </c>
      <c r="J360" s="4" t="b">
        <f>SQRT(F360)&lt;B295</f>
        <v>0</v>
      </c>
      <c r="K360" s="1">
        <f t="shared" si="26"/>
        <v>0</v>
      </c>
    </row>
    <row r="361" spans="1:11" x14ac:dyDescent="0.3">
      <c r="A361" s="1">
        <v>63</v>
      </c>
      <c r="B361" s="1">
        <f t="shared" si="21"/>
        <v>3.0293804002589986</v>
      </c>
      <c r="C361" s="1">
        <f t="shared" si="22"/>
        <v>1.49</v>
      </c>
      <c r="D361" s="1">
        <f>B361-A294</f>
        <v>5.5206591392885116</v>
      </c>
      <c r="E361" s="1">
        <f>C361-B294</f>
        <v>1.3288888888888888</v>
      </c>
      <c r="F361" s="1">
        <f t="shared" si="23"/>
        <v>32.243623011222112</v>
      </c>
      <c r="G361" s="1">
        <f>IF(F361&gt;A295, 0, 1)</f>
        <v>0</v>
      </c>
      <c r="H361" s="1">
        <f t="shared" si="24"/>
        <v>0</v>
      </c>
      <c r="I361" s="1">
        <f t="shared" si="25"/>
        <v>0</v>
      </c>
      <c r="J361" s="4" t="b">
        <f>SQRT(F361)&lt;B295</f>
        <v>0</v>
      </c>
      <c r="K361" s="1">
        <f t="shared" si="26"/>
        <v>0</v>
      </c>
    </row>
    <row r="362" spans="1:11" x14ac:dyDescent="0.3">
      <c r="A362" s="1">
        <v>64</v>
      </c>
      <c r="B362" s="1">
        <f t="shared" si="21"/>
        <v>1.0449999999999999</v>
      </c>
      <c r="C362" s="1">
        <f t="shared" si="22"/>
        <v>1</v>
      </c>
      <c r="D362" s="1">
        <f>B362-A294</f>
        <v>3.5362787390295134</v>
      </c>
      <c r="E362" s="1">
        <f>C362-B294</f>
        <v>0.83888888888888891</v>
      </c>
      <c r="F362" s="1">
        <f t="shared" si="23"/>
        <v>13.2090018880134</v>
      </c>
      <c r="G362" s="1">
        <f>IF(F362&gt;A295, 0, 1)</f>
        <v>0</v>
      </c>
      <c r="H362" s="1">
        <f t="shared" si="24"/>
        <v>0</v>
      </c>
      <c r="I362" s="1">
        <f t="shared" si="25"/>
        <v>0</v>
      </c>
      <c r="J362" s="4" t="b">
        <f>SQRT(F362)&lt;B295</f>
        <v>0</v>
      </c>
      <c r="K362" s="1">
        <f t="shared" si="26"/>
        <v>0</v>
      </c>
    </row>
    <row r="363" spans="1:11" x14ac:dyDescent="0.3">
      <c r="A363" s="1">
        <v>65</v>
      </c>
      <c r="B363" s="1">
        <f t="shared" ref="B363:B426" si="27">INDEX(A$3:A$142,A363+1)</f>
        <v>1.0900000000000001</v>
      </c>
      <c r="C363" s="1">
        <f t="shared" ref="C363:C426" si="28">INDEX(B$3:B$142,A363+1)</f>
        <v>1</v>
      </c>
      <c r="D363" s="1">
        <f>B363-A294</f>
        <v>3.5812787390295133</v>
      </c>
      <c r="E363" s="1">
        <f>C363-B294</f>
        <v>0.83888888888888891</v>
      </c>
      <c r="F363" s="1">
        <f t="shared" ref="F363:F426" si="29">SUMPRODUCT(D363:E363,D363:E363)</f>
        <v>13.529291974526055</v>
      </c>
      <c r="G363" s="1">
        <f>IF(F363&gt;A295, 0, 1)</f>
        <v>0</v>
      </c>
      <c r="H363" s="1">
        <f t="shared" ref="H363:H426" si="30">G363*B363</f>
        <v>0</v>
      </c>
      <c r="I363" s="1">
        <f t="shared" ref="I363:I426" si="31">G363*C363</f>
        <v>0</v>
      </c>
      <c r="J363" s="4" t="b">
        <f>SQRT(F363)&lt;B295</f>
        <v>0</v>
      </c>
      <c r="K363" s="1">
        <f t="shared" ref="K363:K426" si="32">IF(G363=G215,0,1)</f>
        <v>0</v>
      </c>
    </row>
    <row r="364" spans="1:11" x14ac:dyDescent="0.3">
      <c r="A364" s="1">
        <v>66</v>
      </c>
      <c r="B364" s="1">
        <f t="shared" si="27"/>
        <v>1.0513716694115407</v>
      </c>
      <c r="C364" s="1">
        <f t="shared" si="28"/>
        <v>1.0449999999999999</v>
      </c>
      <c r="D364" s="1">
        <f>B364-A294</f>
        <v>3.5426504084410544</v>
      </c>
      <c r="E364" s="1">
        <f>C364-B294</f>
        <v>0.88388888888888884</v>
      </c>
      <c r="F364" s="1">
        <f t="shared" si="29"/>
        <v>13.331631484328803</v>
      </c>
      <c r="G364" s="1">
        <f>IF(F364&gt;A295, 0, 1)</f>
        <v>0</v>
      </c>
      <c r="H364" s="1">
        <f t="shared" si="30"/>
        <v>0</v>
      </c>
      <c r="I364" s="1">
        <f t="shared" si="31"/>
        <v>0</v>
      </c>
      <c r="J364" s="4" t="b">
        <f>SQRT(F364)&lt;B295</f>
        <v>0</v>
      </c>
      <c r="K364" s="1">
        <f t="shared" si="32"/>
        <v>0</v>
      </c>
    </row>
    <row r="365" spans="1:11" x14ac:dyDescent="0.3">
      <c r="A365" s="1">
        <v>67</v>
      </c>
      <c r="B365" s="1">
        <f t="shared" si="27"/>
        <v>1.0963716694115406</v>
      </c>
      <c r="C365" s="1">
        <f t="shared" si="28"/>
        <v>1.0449999999999999</v>
      </c>
      <c r="D365" s="1">
        <f>B365-A294</f>
        <v>3.5876504084410543</v>
      </c>
      <c r="E365" s="1">
        <f>C365-B294</f>
        <v>0.88388888888888884</v>
      </c>
      <c r="F365" s="1">
        <f t="shared" si="29"/>
        <v>13.652495021088498</v>
      </c>
      <c r="G365" s="1">
        <f>IF(F365&gt;A295, 0, 1)</f>
        <v>0</v>
      </c>
      <c r="H365" s="1">
        <f t="shared" si="30"/>
        <v>0</v>
      </c>
      <c r="I365" s="1">
        <f t="shared" si="31"/>
        <v>0</v>
      </c>
      <c r="J365" s="4" t="b">
        <f>SQRT(F365)&lt;B295</f>
        <v>0</v>
      </c>
      <c r="K365" s="1">
        <f t="shared" si="32"/>
        <v>0</v>
      </c>
    </row>
    <row r="366" spans="1:11" x14ac:dyDescent="0.3">
      <c r="A366" s="1">
        <v>68</v>
      </c>
      <c r="B366" s="1">
        <f t="shared" si="27"/>
        <v>1.1413716694115408</v>
      </c>
      <c r="C366" s="1">
        <f t="shared" si="28"/>
        <v>1.0449999999999999</v>
      </c>
      <c r="D366" s="1">
        <f>B366-A294</f>
        <v>3.6326504084410542</v>
      </c>
      <c r="E366" s="1">
        <f>C366-B294</f>
        <v>0.88388888888888884</v>
      </c>
      <c r="F366" s="1">
        <f t="shared" si="29"/>
        <v>13.977408557848193</v>
      </c>
      <c r="G366" s="1">
        <f>IF(F366&gt;A295, 0, 1)</f>
        <v>0</v>
      </c>
      <c r="H366" s="1">
        <f t="shared" si="30"/>
        <v>0</v>
      </c>
      <c r="I366" s="1">
        <f t="shared" si="31"/>
        <v>0</v>
      </c>
      <c r="J366" s="4" t="b">
        <f>SQRT(F366)&lt;B295</f>
        <v>0</v>
      </c>
      <c r="K366" s="1">
        <f t="shared" si="32"/>
        <v>0</v>
      </c>
    </row>
    <row r="367" spans="1:11" x14ac:dyDescent="0.3">
      <c r="A367" s="1">
        <v>69</v>
      </c>
      <c r="B367" s="1">
        <f t="shared" si="27"/>
        <v>1.1863716694115407</v>
      </c>
      <c r="C367" s="1">
        <f t="shared" si="28"/>
        <v>1.0449999999999999</v>
      </c>
      <c r="D367" s="1">
        <f>B367-A294</f>
        <v>3.6776504084410542</v>
      </c>
      <c r="E367" s="1">
        <f>C367-B294</f>
        <v>0.88388888888888884</v>
      </c>
      <c r="F367" s="1">
        <f t="shared" si="29"/>
        <v>14.306372094607887</v>
      </c>
      <c r="G367" s="1">
        <f>IF(F367&gt;A295, 0, 1)</f>
        <v>0</v>
      </c>
      <c r="H367" s="1">
        <f t="shared" si="30"/>
        <v>0</v>
      </c>
      <c r="I367" s="1">
        <f t="shared" si="31"/>
        <v>0</v>
      </c>
      <c r="J367" s="4" t="b">
        <f>SQRT(F367)&lt;B295</f>
        <v>0</v>
      </c>
      <c r="K367" s="1">
        <f t="shared" si="32"/>
        <v>0</v>
      </c>
    </row>
    <row r="368" spans="1:11" x14ac:dyDescent="0.3">
      <c r="A368" s="1">
        <v>70</v>
      </c>
      <c r="B368" s="1">
        <f t="shared" si="27"/>
        <v>-2</v>
      </c>
      <c r="C368" s="1">
        <f t="shared" si="28"/>
        <v>0</v>
      </c>
      <c r="D368" s="1">
        <f>B368-A294</f>
        <v>0.49127873902951347</v>
      </c>
      <c r="E368" s="1">
        <f>C368-B294</f>
        <v>-0.16111111111111109</v>
      </c>
      <c r="F368" s="1">
        <f t="shared" si="29"/>
        <v>0.26731158954588558</v>
      </c>
      <c r="G368" s="1">
        <f>IF(F368&gt;A295, 0, 1)</f>
        <v>1</v>
      </c>
      <c r="H368" s="1">
        <f t="shared" si="30"/>
        <v>-2</v>
      </c>
      <c r="I368" s="1">
        <f t="shared" si="31"/>
        <v>0</v>
      </c>
      <c r="J368" s="4" t="b">
        <f>SQRT(F368)&lt;B295</f>
        <v>0</v>
      </c>
      <c r="K368" s="1">
        <f t="shared" si="32"/>
        <v>1</v>
      </c>
    </row>
    <row r="369" spans="1:11" x14ac:dyDescent="0.3">
      <c r="A369" s="1">
        <v>71</v>
      </c>
      <c r="B369" s="1">
        <f t="shared" si="27"/>
        <v>-1.9828171817154094</v>
      </c>
      <c r="C369" s="1">
        <f t="shared" si="28"/>
        <v>-0.01</v>
      </c>
      <c r="D369" s="1">
        <f>B369-A294</f>
        <v>0.50846155731410403</v>
      </c>
      <c r="E369" s="1">
        <f>C369-B294</f>
        <v>-0.1711111111111111</v>
      </c>
      <c r="F369" s="1">
        <f t="shared" si="29"/>
        <v>0.28781216761196293</v>
      </c>
      <c r="G369" s="1">
        <f>IF(F369&gt;A295, 0, 1)</f>
        <v>1</v>
      </c>
      <c r="H369" s="1">
        <f t="shared" si="30"/>
        <v>-1.9828171817154094</v>
      </c>
      <c r="I369" s="1">
        <f t="shared" si="31"/>
        <v>-0.01</v>
      </c>
      <c r="J369" s="4" t="b">
        <f>SQRT(F369)&lt;B295</f>
        <v>0</v>
      </c>
      <c r="K369" s="1">
        <f t="shared" si="32"/>
        <v>1</v>
      </c>
    </row>
    <row r="370" spans="1:11" x14ac:dyDescent="0.3">
      <c r="A370" s="1">
        <v>72</v>
      </c>
      <c r="B370" s="1">
        <f t="shared" si="27"/>
        <v>-1.9728171817154097</v>
      </c>
      <c r="C370" s="1">
        <f t="shared" si="28"/>
        <v>-0.01</v>
      </c>
      <c r="D370" s="1">
        <f>B370-A294</f>
        <v>0.51846155731410382</v>
      </c>
      <c r="E370" s="1">
        <f>C370-B294</f>
        <v>-0.1711111111111111</v>
      </c>
      <c r="F370" s="1">
        <f t="shared" si="29"/>
        <v>0.2980813987582448</v>
      </c>
      <c r="G370" s="1">
        <f>IF(F370&gt;A295, 0, 1)</f>
        <v>1</v>
      </c>
      <c r="H370" s="1">
        <f t="shared" si="30"/>
        <v>-1.9728171817154097</v>
      </c>
      <c r="I370" s="1">
        <f t="shared" si="31"/>
        <v>-0.01</v>
      </c>
      <c r="J370" s="4" t="b">
        <f>SQRT(F370)&lt;B295</f>
        <v>0</v>
      </c>
      <c r="K370" s="1">
        <f t="shared" si="32"/>
        <v>1</v>
      </c>
    </row>
    <row r="371" spans="1:11" x14ac:dyDescent="0.3">
      <c r="A371" s="1">
        <v>73</v>
      </c>
      <c r="B371" s="1">
        <f t="shared" si="27"/>
        <v>-1.9628171817154096</v>
      </c>
      <c r="C371" s="1">
        <f t="shared" si="28"/>
        <v>-0.01</v>
      </c>
      <c r="D371" s="1">
        <f>B371-A294</f>
        <v>0.52846155731410382</v>
      </c>
      <c r="E371" s="1">
        <f>C371-B294</f>
        <v>-0.1711111111111111</v>
      </c>
      <c r="F371" s="1">
        <f t="shared" si="29"/>
        <v>0.30855062990452686</v>
      </c>
      <c r="G371" s="1">
        <f>IF(F371&gt;A295, 0, 1)</f>
        <v>1</v>
      </c>
      <c r="H371" s="1">
        <f t="shared" si="30"/>
        <v>-1.9628171817154096</v>
      </c>
      <c r="I371" s="1">
        <f t="shared" si="31"/>
        <v>-0.01</v>
      </c>
      <c r="J371" s="4" t="b">
        <f>SQRT(F371)&lt;B295</f>
        <v>0</v>
      </c>
      <c r="K371" s="1">
        <f t="shared" si="32"/>
        <v>1</v>
      </c>
    </row>
    <row r="372" spans="1:11" x14ac:dyDescent="0.3">
      <c r="A372" s="1">
        <v>74</v>
      </c>
      <c r="B372" s="1">
        <f t="shared" si="27"/>
        <v>-2.0099999999999998</v>
      </c>
      <c r="C372" s="1">
        <f t="shared" si="28"/>
        <v>0</v>
      </c>
      <c r="D372" s="1">
        <f>B372-A294</f>
        <v>0.48127873902951368</v>
      </c>
      <c r="E372" s="1">
        <f>C372-B294</f>
        <v>-0.16111111111111109</v>
      </c>
      <c r="F372" s="1">
        <f t="shared" si="29"/>
        <v>0.25758601476529552</v>
      </c>
      <c r="G372" s="1">
        <f>IF(F372&gt;A295, 0, 1)</f>
        <v>1</v>
      </c>
      <c r="H372" s="1">
        <f t="shared" si="30"/>
        <v>-2.0099999999999998</v>
      </c>
      <c r="I372" s="1">
        <f t="shared" si="31"/>
        <v>0</v>
      </c>
      <c r="J372" s="4" t="b">
        <f>SQRT(F372)&lt;B295</f>
        <v>0</v>
      </c>
      <c r="K372" s="1">
        <f t="shared" si="32"/>
        <v>1</v>
      </c>
    </row>
    <row r="373" spans="1:11" x14ac:dyDescent="0.3">
      <c r="A373" s="1">
        <v>75</v>
      </c>
      <c r="B373" s="1">
        <f t="shared" si="27"/>
        <v>-2</v>
      </c>
      <c r="C373" s="1">
        <f t="shared" si="28"/>
        <v>0</v>
      </c>
      <c r="D373" s="1">
        <f>B373-A294</f>
        <v>0.49127873902951347</v>
      </c>
      <c r="E373" s="1">
        <f>C373-B294</f>
        <v>-0.16111111111111109</v>
      </c>
      <c r="F373" s="1">
        <f t="shared" si="29"/>
        <v>0.26731158954588558</v>
      </c>
      <c r="G373" s="1">
        <f>IF(F373&gt;A295, 0, 1)</f>
        <v>1</v>
      </c>
      <c r="H373" s="1">
        <f t="shared" si="30"/>
        <v>-2</v>
      </c>
      <c r="I373" s="1">
        <f t="shared" si="31"/>
        <v>0</v>
      </c>
      <c r="J373" s="4" t="b">
        <f>SQRT(F373)&lt;B295</f>
        <v>0</v>
      </c>
      <c r="K373" s="1">
        <f t="shared" si="32"/>
        <v>1</v>
      </c>
    </row>
    <row r="374" spans="1:11" x14ac:dyDescent="0.3">
      <c r="A374" s="1">
        <v>76</v>
      </c>
      <c r="B374" s="1">
        <f t="shared" si="27"/>
        <v>-1.99</v>
      </c>
      <c r="C374" s="1">
        <f t="shared" si="28"/>
        <v>0</v>
      </c>
      <c r="D374" s="1">
        <f>B374-A294</f>
        <v>0.50127873902951348</v>
      </c>
      <c r="E374" s="1">
        <f>C374-B294</f>
        <v>-0.16111111111111109</v>
      </c>
      <c r="F374" s="1">
        <f t="shared" si="29"/>
        <v>0.27723716432647588</v>
      </c>
      <c r="G374" s="1">
        <f>IF(F374&gt;A295, 0, 1)</f>
        <v>1</v>
      </c>
      <c r="H374" s="1">
        <f t="shared" si="30"/>
        <v>-1.99</v>
      </c>
      <c r="I374" s="1">
        <f t="shared" si="31"/>
        <v>0</v>
      </c>
      <c r="J374" s="4" t="b">
        <f>SQRT(F374)&lt;B295</f>
        <v>0</v>
      </c>
      <c r="K374" s="1">
        <f t="shared" si="32"/>
        <v>1</v>
      </c>
    </row>
    <row r="375" spans="1:11" x14ac:dyDescent="0.3">
      <c r="A375" s="1">
        <v>77</v>
      </c>
      <c r="B375" s="1">
        <f t="shared" si="27"/>
        <v>-2.0371828182845904</v>
      </c>
      <c r="C375" s="1">
        <f t="shared" si="28"/>
        <v>0.01</v>
      </c>
      <c r="D375" s="1">
        <f>B375-A294</f>
        <v>0.45409592074492311</v>
      </c>
      <c r="E375" s="1">
        <f>C375-B294</f>
        <v>-0.15111111111111108</v>
      </c>
      <c r="F375" s="1">
        <f t="shared" si="29"/>
        <v>0.22903767313841406</v>
      </c>
      <c r="G375" s="1">
        <f>IF(F375&gt;A295, 0, 1)</f>
        <v>1</v>
      </c>
      <c r="H375" s="1">
        <f t="shared" si="30"/>
        <v>-2.0371828182845904</v>
      </c>
      <c r="I375" s="1">
        <f t="shared" si="31"/>
        <v>0.01</v>
      </c>
      <c r="J375" s="4" t="b">
        <f>SQRT(F375)&lt;B295</f>
        <v>0</v>
      </c>
      <c r="K375" s="1">
        <f t="shared" si="32"/>
        <v>1</v>
      </c>
    </row>
    <row r="376" spans="1:11" x14ac:dyDescent="0.3">
      <c r="A376" s="1">
        <v>78</v>
      </c>
      <c r="B376" s="1">
        <f t="shared" si="27"/>
        <v>-2.0271828182845906</v>
      </c>
      <c r="C376" s="1">
        <f t="shared" si="28"/>
        <v>0.01</v>
      </c>
      <c r="D376" s="1">
        <f>B376-A294</f>
        <v>0.4640959207449229</v>
      </c>
      <c r="E376" s="1">
        <f>C376-B294</f>
        <v>-0.15111111111111108</v>
      </c>
      <c r="F376" s="1">
        <f t="shared" si="29"/>
        <v>0.23821959155331232</v>
      </c>
      <c r="G376" s="1">
        <f>IF(F376&gt;A295, 0, 1)</f>
        <v>1</v>
      </c>
      <c r="H376" s="1">
        <f t="shared" si="30"/>
        <v>-2.0271828182845906</v>
      </c>
      <c r="I376" s="1">
        <f t="shared" si="31"/>
        <v>0.01</v>
      </c>
      <c r="J376" s="4" t="b">
        <f>SQRT(F376)&lt;B295</f>
        <v>0</v>
      </c>
      <c r="K376" s="1">
        <f t="shared" si="32"/>
        <v>1</v>
      </c>
    </row>
    <row r="377" spans="1:11" x14ac:dyDescent="0.3">
      <c r="A377" s="1">
        <v>79</v>
      </c>
      <c r="B377" s="1">
        <f t="shared" si="27"/>
        <v>-2.0171828182845903</v>
      </c>
      <c r="C377" s="1">
        <f t="shared" si="28"/>
        <v>0.01</v>
      </c>
      <c r="D377" s="1">
        <f>B377-A294</f>
        <v>0.47409592074492313</v>
      </c>
      <c r="E377" s="1">
        <f>C377-B294</f>
        <v>-0.15111111111111108</v>
      </c>
      <c r="F377" s="1">
        <f t="shared" si="29"/>
        <v>0.24760150996821098</v>
      </c>
      <c r="G377" s="1">
        <f>IF(F377&gt;A295, 0, 1)</f>
        <v>1</v>
      </c>
      <c r="H377" s="1">
        <f t="shared" si="30"/>
        <v>-2.0171828182845903</v>
      </c>
      <c r="I377" s="1">
        <f t="shared" si="31"/>
        <v>0.01</v>
      </c>
      <c r="J377" s="4" t="b">
        <f>SQRT(F377)&lt;B295</f>
        <v>0</v>
      </c>
      <c r="K377" s="1">
        <f t="shared" si="32"/>
        <v>1</v>
      </c>
    </row>
    <row r="378" spans="1:11" x14ac:dyDescent="0.3">
      <c r="A378" s="1">
        <v>80</v>
      </c>
      <c r="B378" s="1">
        <f t="shared" si="27"/>
        <v>-1.9312687268616382</v>
      </c>
      <c r="C378" s="1">
        <f t="shared" si="28"/>
        <v>-0.04</v>
      </c>
      <c r="D378" s="1">
        <f>B378-A294</f>
        <v>0.56001001216787527</v>
      </c>
      <c r="E378" s="1">
        <f>C378-B294</f>
        <v>-0.2011111111111111</v>
      </c>
      <c r="F378" s="1">
        <f t="shared" si="29"/>
        <v>0.35405689274060947</v>
      </c>
      <c r="G378" s="1">
        <f>IF(F378&gt;A295, 0, 1)</f>
        <v>1</v>
      </c>
      <c r="H378" s="1">
        <f t="shared" si="30"/>
        <v>-1.9312687268616382</v>
      </c>
      <c r="I378" s="1">
        <f t="shared" si="31"/>
        <v>-0.04</v>
      </c>
      <c r="J378" s="4" t="b">
        <f>SQRT(F378)&lt;B295</f>
        <v>0</v>
      </c>
      <c r="K378" s="1">
        <f t="shared" si="32"/>
        <v>1</v>
      </c>
    </row>
    <row r="379" spans="1:11" x14ac:dyDescent="0.3">
      <c r="A379" s="1">
        <v>81</v>
      </c>
      <c r="B379" s="1">
        <f t="shared" si="27"/>
        <v>-1.8912687268616382</v>
      </c>
      <c r="C379" s="1">
        <f t="shared" si="28"/>
        <v>-0.04</v>
      </c>
      <c r="D379" s="1">
        <f>B379-A294</f>
        <v>0.60001001216787531</v>
      </c>
      <c r="E379" s="1">
        <f>C379-B294</f>
        <v>-0.2011111111111111</v>
      </c>
      <c r="F379" s="1">
        <f t="shared" si="29"/>
        <v>0.40045769371403955</v>
      </c>
      <c r="G379" s="1">
        <f>IF(F379&gt;A295, 0, 1)</f>
        <v>1</v>
      </c>
      <c r="H379" s="1">
        <f t="shared" si="30"/>
        <v>-1.8912687268616382</v>
      </c>
      <c r="I379" s="1">
        <f t="shared" si="31"/>
        <v>-0.04</v>
      </c>
      <c r="J379" s="4" t="b">
        <f>SQRT(F379)&lt;B295</f>
        <v>0</v>
      </c>
      <c r="K379" s="1">
        <f t="shared" si="32"/>
        <v>1</v>
      </c>
    </row>
    <row r="380" spans="1:11" x14ac:dyDescent="0.3">
      <c r="A380" s="1">
        <v>82</v>
      </c>
      <c r="B380" s="1">
        <f t="shared" si="27"/>
        <v>-1.8512687268616381</v>
      </c>
      <c r="C380" s="1">
        <f t="shared" si="28"/>
        <v>-0.04</v>
      </c>
      <c r="D380" s="1">
        <f>B380-A294</f>
        <v>0.64001001216787534</v>
      </c>
      <c r="E380" s="1">
        <f>C380-B294</f>
        <v>-0.2011111111111111</v>
      </c>
      <c r="F380" s="1">
        <f t="shared" si="29"/>
        <v>0.45005849468746961</v>
      </c>
      <c r="G380" s="1">
        <f>IF(F380&gt;A295, 0, 1)</f>
        <v>1</v>
      </c>
      <c r="H380" s="1">
        <f t="shared" si="30"/>
        <v>-1.8512687268616381</v>
      </c>
      <c r="I380" s="1">
        <f t="shared" si="31"/>
        <v>-0.04</v>
      </c>
      <c r="J380" s="4" t="b">
        <f>SQRT(F380)&lt;B295</f>
        <v>0</v>
      </c>
      <c r="K380" s="1">
        <f t="shared" si="32"/>
        <v>1</v>
      </c>
    </row>
    <row r="381" spans="1:11" x14ac:dyDescent="0.3">
      <c r="A381" s="1">
        <v>83</v>
      </c>
      <c r="B381" s="1">
        <f t="shared" si="27"/>
        <v>-2.04</v>
      </c>
      <c r="C381" s="1">
        <f t="shared" si="28"/>
        <v>0</v>
      </c>
      <c r="D381" s="1">
        <f>B381-A294</f>
        <v>0.45127873902951343</v>
      </c>
      <c r="E381" s="1">
        <f>C381-B294</f>
        <v>-0.16111111111111109</v>
      </c>
      <c r="F381" s="1">
        <f t="shared" si="29"/>
        <v>0.22960929042352446</v>
      </c>
      <c r="G381" s="1">
        <f>IF(F381&gt;A295, 0, 1)</f>
        <v>1</v>
      </c>
      <c r="H381" s="1">
        <f t="shared" si="30"/>
        <v>-2.04</v>
      </c>
      <c r="I381" s="1">
        <f t="shared" si="31"/>
        <v>0</v>
      </c>
      <c r="J381" s="4" t="b">
        <f>SQRT(F381)&lt;B295</f>
        <v>0</v>
      </c>
      <c r="K381" s="1">
        <f t="shared" si="32"/>
        <v>1</v>
      </c>
    </row>
    <row r="382" spans="1:11" x14ac:dyDescent="0.3">
      <c r="A382" s="1">
        <v>84</v>
      </c>
      <c r="B382" s="1">
        <f t="shared" si="27"/>
        <v>-2</v>
      </c>
      <c r="C382" s="1">
        <f t="shared" si="28"/>
        <v>0</v>
      </c>
      <c r="D382" s="1">
        <f>B382-A294</f>
        <v>0.49127873902951347</v>
      </c>
      <c r="E382" s="1">
        <f>C382-B294</f>
        <v>-0.16111111111111109</v>
      </c>
      <c r="F382" s="1">
        <f t="shared" si="29"/>
        <v>0.26731158954588558</v>
      </c>
      <c r="G382" s="1">
        <f>IF(F382&gt;A295, 0, 1)</f>
        <v>1</v>
      </c>
      <c r="H382" s="1">
        <f t="shared" si="30"/>
        <v>-2</v>
      </c>
      <c r="I382" s="1">
        <f t="shared" si="31"/>
        <v>0</v>
      </c>
      <c r="J382" s="4" t="b">
        <f>SQRT(F382)&lt;B295</f>
        <v>0</v>
      </c>
      <c r="K382" s="1">
        <f t="shared" si="32"/>
        <v>1</v>
      </c>
    </row>
    <row r="383" spans="1:11" x14ac:dyDescent="0.3">
      <c r="A383" s="1">
        <v>85</v>
      </c>
      <c r="B383" s="1">
        <f t="shared" si="27"/>
        <v>-1.96</v>
      </c>
      <c r="C383" s="1">
        <f t="shared" si="28"/>
        <v>0</v>
      </c>
      <c r="D383" s="1">
        <f>B383-A294</f>
        <v>0.5312787390295135</v>
      </c>
      <c r="E383" s="1">
        <f>C383-B294</f>
        <v>-0.16111111111111109</v>
      </c>
      <c r="F383" s="1">
        <f t="shared" si="29"/>
        <v>0.30821388866824673</v>
      </c>
      <c r="G383" s="1">
        <f>IF(F383&gt;A295, 0, 1)</f>
        <v>1</v>
      </c>
      <c r="H383" s="1">
        <f t="shared" si="30"/>
        <v>-1.96</v>
      </c>
      <c r="I383" s="1">
        <f t="shared" si="31"/>
        <v>0</v>
      </c>
      <c r="J383" s="4" t="b">
        <f>SQRT(F383)&lt;B295</f>
        <v>0</v>
      </c>
      <c r="K383" s="1">
        <f t="shared" si="32"/>
        <v>1</v>
      </c>
    </row>
    <row r="384" spans="1:11" x14ac:dyDescent="0.3">
      <c r="A384" s="1">
        <v>86</v>
      </c>
      <c r="B384" s="1">
        <f t="shared" si="27"/>
        <v>-2.1487312731383619</v>
      </c>
      <c r="C384" s="1">
        <f t="shared" si="28"/>
        <v>0.04</v>
      </c>
      <c r="D384" s="1">
        <f>B384-A294</f>
        <v>0.34254746589115159</v>
      </c>
      <c r="E384" s="1">
        <f>C384-B294</f>
        <v>-0.12111111111111109</v>
      </c>
      <c r="F384" s="1">
        <f t="shared" si="29"/>
        <v>0.13200666762301755</v>
      </c>
      <c r="G384" s="1">
        <f>IF(F384&gt;A295, 0, 1)</f>
        <v>1</v>
      </c>
      <c r="H384" s="1">
        <f t="shared" si="30"/>
        <v>-2.1487312731383619</v>
      </c>
      <c r="I384" s="1">
        <f t="shared" si="31"/>
        <v>0.04</v>
      </c>
      <c r="J384" s="4" t="b">
        <f>SQRT(F384)&lt;B295</f>
        <v>0</v>
      </c>
      <c r="K384" s="1">
        <f t="shared" si="32"/>
        <v>0</v>
      </c>
    </row>
    <row r="385" spans="1:11" x14ac:dyDescent="0.3">
      <c r="A385" s="1">
        <v>87</v>
      </c>
      <c r="B385" s="1">
        <f t="shared" si="27"/>
        <v>-2.1087312731383618</v>
      </c>
      <c r="C385" s="1">
        <f t="shared" si="28"/>
        <v>0.04</v>
      </c>
      <c r="D385" s="1">
        <f>B385-A294</f>
        <v>0.38254746589115163</v>
      </c>
      <c r="E385" s="1">
        <f>C385-B294</f>
        <v>-0.12111111111111109</v>
      </c>
      <c r="F385" s="1">
        <f t="shared" si="29"/>
        <v>0.16101046489430973</v>
      </c>
      <c r="G385" s="1">
        <f>IF(F385&gt;A295, 0, 1)</f>
        <v>1</v>
      </c>
      <c r="H385" s="1">
        <f t="shared" si="30"/>
        <v>-2.1087312731383618</v>
      </c>
      <c r="I385" s="1">
        <f t="shared" si="31"/>
        <v>0.04</v>
      </c>
      <c r="J385" s="4" t="b">
        <f>SQRT(F385)&lt;B295</f>
        <v>0</v>
      </c>
      <c r="K385" s="1">
        <f t="shared" si="32"/>
        <v>0</v>
      </c>
    </row>
    <row r="386" spans="1:11" x14ac:dyDescent="0.3">
      <c r="A386" s="1">
        <v>88</v>
      </c>
      <c r="B386" s="1">
        <f t="shared" si="27"/>
        <v>-2.0687312731383618</v>
      </c>
      <c r="C386" s="1">
        <f t="shared" si="28"/>
        <v>0.04</v>
      </c>
      <c r="D386" s="1">
        <f>B386-A294</f>
        <v>0.42254746589115166</v>
      </c>
      <c r="E386" s="1">
        <f>C386-B294</f>
        <v>-0.12111111111111109</v>
      </c>
      <c r="F386" s="1">
        <f t="shared" si="29"/>
        <v>0.19321426216560189</v>
      </c>
      <c r="G386" s="1">
        <f>IF(F386&gt;A295, 0, 1)</f>
        <v>1</v>
      </c>
      <c r="H386" s="1">
        <f t="shared" si="30"/>
        <v>-2.0687312731383618</v>
      </c>
      <c r="I386" s="1">
        <f t="shared" si="31"/>
        <v>0.04</v>
      </c>
      <c r="J386" s="4" t="b">
        <f>SQRT(F386)&lt;B295</f>
        <v>0</v>
      </c>
      <c r="K386" s="1">
        <f t="shared" si="32"/>
        <v>0</v>
      </c>
    </row>
    <row r="387" spans="1:11" x14ac:dyDescent="0.3">
      <c r="A387" s="1">
        <v>89</v>
      </c>
      <c r="B387" s="1">
        <f t="shared" si="27"/>
        <v>-1.8453546354386858</v>
      </c>
      <c r="C387" s="1">
        <f t="shared" si="28"/>
        <v>-0.09</v>
      </c>
      <c r="D387" s="1">
        <f>B387-A294</f>
        <v>0.64592410359082764</v>
      </c>
      <c r="E387" s="1">
        <f>C387-B294</f>
        <v>-0.25111111111111106</v>
      </c>
      <c r="F387" s="1">
        <f t="shared" si="29"/>
        <v>0.480274737723071</v>
      </c>
      <c r="G387" s="1">
        <f>IF(F387&gt;A295, 0, 1)</f>
        <v>1</v>
      </c>
      <c r="H387" s="1">
        <f t="shared" si="30"/>
        <v>-1.8453546354386858</v>
      </c>
      <c r="I387" s="1">
        <f t="shared" si="31"/>
        <v>-0.09</v>
      </c>
      <c r="J387" s="4" t="b">
        <f>SQRT(F387)&lt;B295</f>
        <v>0</v>
      </c>
      <c r="K387" s="1">
        <f t="shared" si="32"/>
        <v>1</v>
      </c>
    </row>
    <row r="388" spans="1:11" x14ac:dyDescent="0.3">
      <c r="A388" s="1">
        <v>90</v>
      </c>
      <c r="B388" s="1">
        <f t="shared" si="27"/>
        <v>-1.755354635438686</v>
      </c>
      <c r="C388" s="1">
        <f t="shared" si="28"/>
        <v>-0.09</v>
      </c>
      <c r="D388" s="1">
        <f>B388-A294</f>
        <v>0.73592410359082749</v>
      </c>
      <c r="E388" s="1">
        <f>C388-B294</f>
        <v>-0.25111111111111106</v>
      </c>
      <c r="F388" s="1">
        <f t="shared" si="29"/>
        <v>0.60464107636941977</v>
      </c>
      <c r="G388" s="1">
        <f>IF(F388&gt;A295, 0, 1)</f>
        <v>1</v>
      </c>
      <c r="H388" s="1">
        <f t="shared" si="30"/>
        <v>-1.755354635438686</v>
      </c>
      <c r="I388" s="1">
        <f t="shared" si="31"/>
        <v>-0.09</v>
      </c>
      <c r="J388" s="4" t="b">
        <f>SQRT(F388)&lt;B295</f>
        <v>0</v>
      </c>
      <c r="K388" s="1">
        <f t="shared" si="32"/>
        <v>1</v>
      </c>
    </row>
    <row r="389" spans="1:11" x14ac:dyDescent="0.3">
      <c r="A389" s="1">
        <v>91</v>
      </c>
      <c r="B389" s="1">
        <f t="shared" si="27"/>
        <v>-1.6653546354386859</v>
      </c>
      <c r="C389" s="1">
        <f t="shared" si="28"/>
        <v>-0.09</v>
      </c>
      <c r="D389" s="1">
        <f>B389-A294</f>
        <v>0.82592410359082757</v>
      </c>
      <c r="E389" s="1">
        <f>C389-B294</f>
        <v>-0.25111111111111106</v>
      </c>
      <c r="F389" s="1">
        <f t="shared" si="29"/>
        <v>0.74520741501576881</v>
      </c>
      <c r="G389" s="1">
        <f>IF(F389&gt;A295, 0, 1)</f>
        <v>1</v>
      </c>
      <c r="H389" s="1">
        <f t="shared" si="30"/>
        <v>-1.6653546354386859</v>
      </c>
      <c r="I389" s="1">
        <f t="shared" si="31"/>
        <v>-0.09</v>
      </c>
      <c r="J389" s="4" t="b">
        <f>SQRT(F389)&lt;B295</f>
        <v>0</v>
      </c>
      <c r="K389" s="1">
        <f t="shared" si="32"/>
        <v>1</v>
      </c>
    </row>
    <row r="390" spans="1:11" x14ac:dyDescent="0.3">
      <c r="A390" s="1">
        <v>92</v>
      </c>
      <c r="B390" s="1">
        <f t="shared" si="27"/>
        <v>-2.09</v>
      </c>
      <c r="C390" s="1">
        <f t="shared" si="28"/>
        <v>0</v>
      </c>
      <c r="D390" s="1">
        <f>B390-A294</f>
        <v>0.40127873902951361</v>
      </c>
      <c r="E390" s="1">
        <f>C390-B294</f>
        <v>-0.16111111111111109</v>
      </c>
      <c r="F390" s="1">
        <f t="shared" si="29"/>
        <v>0.18698141652057326</v>
      </c>
      <c r="G390" s="1">
        <f>IF(F390&gt;A295, 0, 1)</f>
        <v>1</v>
      </c>
      <c r="H390" s="1">
        <f t="shared" si="30"/>
        <v>-2.09</v>
      </c>
      <c r="I390" s="1">
        <f t="shared" si="31"/>
        <v>0</v>
      </c>
      <c r="J390" s="4" t="b">
        <f>SQRT(F390)&lt;B295</f>
        <v>0</v>
      </c>
      <c r="K390" s="1">
        <f t="shared" si="32"/>
        <v>0</v>
      </c>
    </row>
    <row r="391" spans="1:11" x14ac:dyDescent="0.3">
      <c r="A391" s="1">
        <v>93</v>
      </c>
      <c r="B391" s="1">
        <f t="shared" si="27"/>
        <v>-2</v>
      </c>
      <c r="C391" s="1">
        <f t="shared" si="28"/>
        <v>0</v>
      </c>
      <c r="D391" s="1">
        <f>B391-A294</f>
        <v>0.49127873902951347</v>
      </c>
      <c r="E391" s="1">
        <f>C391-B294</f>
        <v>-0.16111111111111109</v>
      </c>
      <c r="F391" s="1">
        <f t="shared" si="29"/>
        <v>0.26731158954588558</v>
      </c>
      <c r="G391" s="1">
        <f>IF(F391&gt;A295, 0, 1)</f>
        <v>1</v>
      </c>
      <c r="H391" s="1">
        <f t="shared" si="30"/>
        <v>-2</v>
      </c>
      <c r="I391" s="1">
        <f t="shared" si="31"/>
        <v>0</v>
      </c>
      <c r="J391" s="4" t="b">
        <f>SQRT(F391)&lt;B295</f>
        <v>0</v>
      </c>
      <c r="K391" s="1">
        <f t="shared" si="32"/>
        <v>1</v>
      </c>
    </row>
    <row r="392" spans="1:11" x14ac:dyDescent="0.3">
      <c r="A392" s="1">
        <v>94</v>
      </c>
      <c r="B392" s="1">
        <f t="shared" si="27"/>
        <v>-1.91</v>
      </c>
      <c r="C392" s="1">
        <f t="shared" si="28"/>
        <v>0</v>
      </c>
      <c r="D392" s="1">
        <f>B392-A294</f>
        <v>0.58127873902951355</v>
      </c>
      <c r="E392" s="1">
        <f>C392-B294</f>
        <v>-0.16111111111111109</v>
      </c>
      <c r="F392" s="1">
        <f t="shared" si="29"/>
        <v>0.3638417625711981</v>
      </c>
      <c r="G392" s="1">
        <f>IF(F392&gt;A295, 0, 1)</f>
        <v>1</v>
      </c>
      <c r="H392" s="1">
        <f t="shared" si="30"/>
        <v>-1.91</v>
      </c>
      <c r="I392" s="1">
        <f t="shared" si="31"/>
        <v>0</v>
      </c>
      <c r="J392" s="4" t="b">
        <f>SQRT(F392)&lt;B295</f>
        <v>0</v>
      </c>
      <c r="K392" s="1">
        <f t="shared" si="32"/>
        <v>1</v>
      </c>
    </row>
    <row r="393" spans="1:11" x14ac:dyDescent="0.3">
      <c r="A393" s="1">
        <v>95</v>
      </c>
      <c r="B393" s="1">
        <f t="shared" si="27"/>
        <v>-2.3346453645613141</v>
      </c>
      <c r="C393" s="1">
        <f t="shared" si="28"/>
        <v>0.09</v>
      </c>
      <c r="D393" s="1">
        <f>B393-A294</f>
        <v>0.15663337446819936</v>
      </c>
      <c r="E393" s="1">
        <f>C393-B294</f>
        <v>-7.1111111111111097E-2</v>
      </c>
      <c r="F393" s="1">
        <f t="shared" si="29"/>
        <v>2.9590804120751955E-2</v>
      </c>
      <c r="G393" s="1">
        <f>IF(F393&gt;A295, 0, 1)</f>
        <v>1</v>
      </c>
      <c r="H393" s="1">
        <f t="shared" si="30"/>
        <v>-2.3346453645613141</v>
      </c>
      <c r="I393" s="1">
        <f t="shared" si="31"/>
        <v>0.09</v>
      </c>
      <c r="J393" s="4" t="b">
        <f>SQRT(F393)&lt;B295</f>
        <v>0</v>
      </c>
      <c r="K393" s="1">
        <f t="shared" si="32"/>
        <v>0</v>
      </c>
    </row>
    <row r="394" spans="1:11" x14ac:dyDescent="0.3">
      <c r="A394" s="1">
        <v>96</v>
      </c>
      <c r="B394" s="1">
        <f t="shared" si="27"/>
        <v>-2.2446453645613142</v>
      </c>
      <c r="C394" s="1">
        <f t="shared" si="28"/>
        <v>0.09</v>
      </c>
      <c r="D394" s="1">
        <f>B394-A294</f>
        <v>0.24663337446819922</v>
      </c>
      <c r="E394" s="1">
        <f>C394-B294</f>
        <v>-7.1111111111111097E-2</v>
      </c>
      <c r="F394" s="1">
        <f t="shared" si="29"/>
        <v>6.5884811525027773E-2</v>
      </c>
      <c r="G394" s="1">
        <f>IF(F394&gt;A295, 0, 1)</f>
        <v>1</v>
      </c>
      <c r="H394" s="1">
        <f t="shared" si="30"/>
        <v>-2.2446453645613142</v>
      </c>
      <c r="I394" s="1">
        <f t="shared" si="31"/>
        <v>0.09</v>
      </c>
      <c r="J394" s="4" t="b">
        <f>SQRT(F394)&lt;B295</f>
        <v>0</v>
      </c>
      <c r="K394" s="1">
        <f t="shared" si="32"/>
        <v>0</v>
      </c>
    </row>
    <row r="395" spans="1:11" x14ac:dyDescent="0.3">
      <c r="A395" s="1">
        <v>97</v>
      </c>
      <c r="B395" s="1">
        <f t="shared" si="27"/>
        <v>-2.1546453645613139</v>
      </c>
      <c r="C395" s="1">
        <f t="shared" si="28"/>
        <v>0.09</v>
      </c>
      <c r="D395" s="1">
        <f>B395-A294</f>
        <v>0.33663337446819952</v>
      </c>
      <c r="E395" s="1">
        <f>C395-B294</f>
        <v>-7.1111111111111097E-2</v>
      </c>
      <c r="F395" s="1">
        <f t="shared" si="29"/>
        <v>0.11837881892930384</v>
      </c>
      <c r="G395" s="1">
        <f>IF(F395&gt;A295, 0, 1)</f>
        <v>1</v>
      </c>
      <c r="H395" s="1">
        <f t="shared" si="30"/>
        <v>-2.1546453645613139</v>
      </c>
      <c r="I395" s="1">
        <f t="shared" si="31"/>
        <v>0.09</v>
      </c>
      <c r="J395" s="4" t="b">
        <f>SQRT(F395)&lt;B295</f>
        <v>0</v>
      </c>
      <c r="K395" s="1">
        <f t="shared" si="32"/>
        <v>0</v>
      </c>
    </row>
    <row r="396" spans="1:11" x14ac:dyDescent="0.3">
      <c r="A396" s="1">
        <v>98</v>
      </c>
      <c r="B396" s="1">
        <f t="shared" si="27"/>
        <v>-1.7250749074465528</v>
      </c>
      <c r="C396" s="1">
        <f t="shared" si="28"/>
        <v>-0.16</v>
      </c>
      <c r="D396" s="1">
        <f>B396-A294</f>
        <v>0.76620383158296068</v>
      </c>
      <c r="E396" s="1">
        <f>C396-B294</f>
        <v>-0.32111111111111112</v>
      </c>
      <c r="F396" s="1">
        <f t="shared" si="29"/>
        <v>0.69018065721142241</v>
      </c>
      <c r="G396" s="1">
        <f>IF(F396&gt;A295, 0, 1)</f>
        <v>1</v>
      </c>
      <c r="H396" s="1">
        <f t="shared" si="30"/>
        <v>-1.7250749074465528</v>
      </c>
      <c r="I396" s="1">
        <f t="shared" si="31"/>
        <v>-0.16</v>
      </c>
      <c r="J396" s="4" t="b">
        <f>SQRT(F396)&lt;B295</f>
        <v>0</v>
      </c>
      <c r="K396" s="1">
        <f t="shared" si="32"/>
        <v>1</v>
      </c>
    </row>
    <row r="397" spans="1:11" x14ac:dyDescent="0.3">
      <c r="A397" s="1">
        <v>99</v>
      </c>
      <c r="B397" s="1">
        <f t="shared" si="27"/>
        <v>-1.5650749074465526</v>
      </c>
      <c r="C397" s="1">
        <f t="shared" si="28"/>
        <v>-0.16</v>
      </c>
      <c r="D397" s="1">
        <f>B397-A294</f>
        <v>0.92620383158296082</v>
      </c>
      <c r="E397" s="1">
        <f>C397-B294</f>
        <v>-0.32111111111111112</v>
      </c>
      <c r="F397" s="1">
        <f t="shared" si="29"/>
        <v>0.96096588331797006</v>
      </c>
      <c r="G397" s="1">
        <f>IF(F397&gt;A295, 0, 1)</f>
        <v>1</v>
      </c>
      <c r="H397" s="1">
        <f t="shared" si="30"/>
        <v>-1.5650749074465526</v>
      </c>
      <c r="I397" s="1">
        <f t="shared" si="31"/>
        <v>-0.16</v>
      </c>
      <c r="J397" s="4" t="b">
        <f>SQRT(F397)&lt;B295</f>
        <v>0</v>
      </c>
      <c r="K397" s="1">
        <f t="shared" si="32"/>
        <v>1</v>
      </c>
    </row>
    <row r="398" spans="1:11" x14ac:dyDescent="0.3">
      <c r="A398" s="1">
        <v>100</v>
      </c>
      <c r="B398" s="1">
        <f t="shared" si="27"/>
        <v>-1.4050749074465529</v>
      </c>
      <c r="C398" s="1">
        <f t="shared" si="28"/>
        <v>-0.16</v>
      </c>
      <c r="D398" s="1">
        <f>B398-A294</f>
        <v>1.0862038315829605</v>
      </c>
      <c r="E398" s="1">
        <f>C398-B294</f>
        <v>-0.32111111111111112</v>
      </c>
      <c r="F398" s="1">
        <f t="shared" si="29"/>
        <v>1.282951109424517</v>
      </c>
      <c r="G398" s="1">
        <f>IF(F398&gt;A295, 0, 1)</f>
        <v>0</v>
      </c>
      <c r="H398" s="1">
        <f t="shared" si="30"/>
        <v>0</v>
      </c>
      <c r="I398" s="1">
        <f t="shared" si="31"/>
        <v>0</v>
      </c>
      <c r="J398" s="4" t="b">
        <f>SQRT(F398)&lt;B295</f>
        <v>0</v>
      </c>
      <c r="K398" s="1">
        <f t="shared" si="32"/>
        <v>0</v>
      </c>
    </row>
    <row r="399" spans="1:11" x14ac:dyDescent="0.3">
      <c r="A399" s="1">
        <v>101</v>
      </c>
      <c r="B399" s="1">
        <f t="shared" si="27"/>
        <v>-2.16</v>
      </c>
      <c r="C399" s="1">
        <f t="shared" si="28"/>
        <v>0</v>
      </c>
      <c r="D399" s="1">
        <f>B399-A294</f>
        <v>0.33127873902951332</v>
      </c>
      <c r="E399" s="1">
        <f>C399-B294</f>
        <v>-0.16111111111111109</v>
      </c>
      <c r="F399" s="1">
        <f t="shared" si="29"/>
        <v>0.13570239305644119</v>
      </c>
      <c r="G399" s="1">
        <f>IF(F399&gt;A295, 0, 1)</f>
        <v>1</v>
      </c>
      <c r="H399" s="1">
        <f t="shared" si="30"/>
        <v>-2.16</v>
      </c>
      <c r="I399" s="1">
        <f t="shared" si="31"/>
        <v>0</v>
      </c>
      <c r="J399" s="4" t="b">
        <f>SQRT(F399)&lt;B295</f>
        <v>0</v>
      </c>
      <c r="K399" s="1">
        <f t="shared" si="32"/>
        <v>0</v>
      </c>
    </row>
    <row r="400" spans="1:11" x14ac:dyDescent="0.3">
      <c r="A400" s="1">
        <v>102</v>
      </c>
      <c r="B400" s="1">
        <f t="shared" si="27"/>
        <v>-2</v>
      </c>
      <c r="C400" s="1">
        <f t="shared" si="28"/>
        <v>0</v>
      </c>
      <c r="D400" s="1">
        <f>B400-A294</f>
        <v>0.49127873902951347</v>
      </c>
      <c r="E400" s="1">
        <f>C400-B294</f>
        <v>-0.16111111111111109</v>
      </c>
      <c r="F400" s="1">
        <f t="shared" si="29"/>
        <v>0.26731158954588558</v>
      </c>
      <c r="G400" s="1">
        <f>IF(F400&gt;A295, 0, 1)</f>
        <v>1</v>
      </c>
      <c r="H400" s="1">
        <f t="shared" si="30"/>
        <v>-2</v>
      </c>
      <c r="I400" s="1">
        <f t="shared" si="31"/>
        <v>0</v>
      </c>
      <c r="J400" s="4" t="b">
        <f>SQRT(F400)&lt;B295</f>
        <v>0</v>
      </c>
      <c r="K400" s="1">
        <f t="shared" si="32"/>
        <v>1</v>
      </c>
    </row>
    <row r="401" spans="1:11" x14ac:dyDescent="0.3">
      <c r="A401" s="1">
        <v>103</v>
      </c>
      <c r="B401" s="1">
        <f t="shared" si="27"/>
        <v>-1.84</v>
      </c>
      <c r="C401" s="1">
        <f t="shared" si="28"/>
        <v>0</v>
      </c>
      <c r="D401" s="1">
        <f>B401-A294</f>
        <v>0.65127873902951339</v>
      </c>
      <c r="E401" s="1">
        <f>C401-B294</f>
        <v>-0.16111111111111109</v>
      </c>
      <c r="F401" s="1">
        <f t="shared" si="29"/>
        <v>0.45012078603532979</v>
      </c>
      <c r="G401" s="1">
        <f>IF(F401&gt;A295, 0, 1)</f>
        <v>1</v>
      </c>
      <c r="H401" s="1">
        <f t="shared" si="30"/>
        <v>-1.84</v>
      </c>
      <c r="I401" s="1">
        <f t="shared" si="31"/>
        <v>0</v>
      </c>
      <c r="J401" s="4" t="b">
        <f>SQRT(F401)&lt;B295</f>
        <v>0</v>
      </c>
      <c r="K401" s="1">
        <f t="shared" si="32"/>
        <v>1</v>
      </c>
    </row>
    <row r="402" spans="1:11" x14ac:dyDescent="0.3">
      <c r="A402" s="1">
        <v>104</v>
      </c>
      <c r="B402" s="1">
        <f t="shared" si="27"/>
        <v>-2.5949250925534475</v>
      </c>
      <c r="C402" s="1">
        <f t="shared" si="28"/>
        <v>0.16</v>
      </c>
      <c r="D402" s="1">
        <f>B402-A294</f>
        <v>-0.10364635352393403</v>
      </c>
      <c r="E402" s="1">
        <f>C402-B294</f>
        <v>-1.1111111111110905E-3</v>
      </c>
      <c r="F402" s="1">
        <f t="shared" si="29"/>
        <v>1.0743801166709546E-2</v>
      </c>
      <c r="G402" s="1">
        <f>IF(F402&gt;A295, 0, 1)</f>
        <v>1</v>
      </c>
      <c r="H402" s="1">
        <f t="shared" si="30"/>
        <v>-2.5949250925534475</v>
      </c>
      <c r="I402" s="1">
        <f t="shared" si="31"/>
        <v>0.16</v>
      </c>
      <c r="J402" s="4" t="b">
        <f>SQRT(F402)&lt;B295</f>
        <v>0</v>
      </c>
      <c r="K402" s="1">
        <f t="shared" si="32"/>
        <v>0</v>
      </c>
    </row>
    <row r="403" spans="1:11" x14ac:dyDescent="0.3">
      <c r="A403" s="1">
        <v>105</v>
      </c>
      <c r="B403" s="1">
        <f t="shared" si="27"/>
        <v>-2.4349250925534474</v>
      </c>
      <c r="C403" s="1">
        <f t="shared" si="28"/>
        <v>0.16</v>
      </c>
      <c r="D403" s="1">
        <f>B403-A294</f>
        <v>5.635364647606611E-2</v>
      </c>
      <c r="E403" s="1">
        <f>C403-B294</f>
        <v>-1.1111111111110905E-3</v>
      </c>
      <c r="F403" s="1">
        <f t="shared" si="29"/>
        <v>3.1769680390506729E-3</v>
      </c>
      <c r="G403" s="1">
        <f>IF(F403&gt;A295, 0, 1)</f>
        <v>1</v>
      </c>
      <c r="H403" s="1">
        <f t="shared" si="30"/>
        <v>-2.4349250925534474</v>
      </c>
      <c r="I403" s="1">
        <f t="shared" si="31"/>
        <v>0.16</v>
      </c>
      <c r="J403" s="4" t="b">
        <f>SQRT(F403)&lt;B295</f>
        <v>1</v>
      </c>
      <c r="K403" s="1">
        <f t="shared" si="32"/>
        <v>0</v>
      </c>
    </row>
    <row r="404" spans="1:11" x14ac:dyDescent="0.3">
      <c r="A404" s="1">
        <v>106</v>
      </c>
      <c r="B404" s="1">
        <f t="shared" si="27"/>
        <v>-2.2749250925534472</v>
      </c>
      <c r="C404" s="1">
        <f t="shared" si="28"/>
        <v>0.16</v>
      </c>
      <c r="D404" s="1">
        <f>B404-A294</f>
        <v>0.21635364647606625</v>
      </c>
      <c r="E404" s="1">
        <f>C404-B294</f>
        <v>-1.1111111111110905E-3</v>
      </c>
      <c r="F404" s="1">
        <f t="shared" si="29"/>
        <v>4.6810134911391889E-2</v>
      </c>
      <c r="G404" s="1">
        <f>IF(F404&gt;A295, 0, 1)</f>
        <v>1</v>
      </c>
      <c r="H404" s="1">
        <f t="shared" si="30"/>
        <v>-2.2749250925534472</v>
      </c>
      <c r="I404" s="1">
        <f t="shared" si="31"/>
        <v>0.16</v>
      </c>
      <c r="J404" s="4" t="b">
        <f>SQRT(F404)&lt;B295</f>
        <v>0</v>
      </c>
      <c r="K404" s="1">
        <f t="shared" si="32"/>
        <v>0</v>
      </c>
    </row>
    <row r="405" spans="1:11" x14ac:dyDescent="0.3">
      <c r="A405" s="1">
        <v>107</v>
      </c>
      <c r="B405" s="1">
        <f t="shared" si="27"/>
        <v>-1.5704295428852388</v>
      </c>
      <c r="C405" s="1">
        <f t="shared" si="28"/>
        <v>-0.25</v>
      </c>
      <c r="D405" s="1">
        <f>B405-A294</f>
        <v>0.92084919614427463</v>
      </c>
      <c r="E405" s="1">
        <f>C405-B294</f>
        <v>-0.41111111111111109</v>
      </c>
      <c r="F405" s="1">
        <f t="shared" si="29"/>
        <v>1.0169755877185691</v>
      </c>
      <c r="G405" s="1">
        <f>IF(F405&gt;A295, 0, 1)</f>
        <v>0</v>
      </c>
      <c r="H405" s="1">
        <f t="shared" si="30"/>
        <v>0</v>
      </c>
      <c r="I405" s="1">
        <f t="shared" si="31"/>
        <v>0</v>
      </c>
      <c r="J405" s="4" t="b">
        <f>SQRT(F405)&lt;B295</f>
        <v>0</v>
      </c>
      <c r="K405" s="1">
        <f t="shared" si="32"/>
        <v>0</v>
      </c>
    </row>
    <row r="406" spans="1:11" x14ac:dyDescent="0.3">
      <c r="A406" s="1">
        <v>108</v>
      </c>
      <c r="B406" s="1">
        <f t="shared" si="27"/>
        <v>-1.3204295428852388</v>
      </c>
      <c r="C406" s="1">
        <f t="shared" si="28"/>
        <v>-0.25</v>
      </c>
      <c r="D406" s="1">
        <f>B406-A294</f>
        <v>1.1708491961442746</v>
      </c>
      <c r="E406" s="1">
        <f>C406-B294</f>
        <v>-0.41111111111111109</v>
      </c>
      <c r="F406" s="1">
        <f t="shared" si="29"/>
        <v>1.5399001857907064</v>
      </c>
      <c r="G406" s="1">
        <f>IF(F406&gt;A295, 0, 1)</f>
        <v>0</v>
      </c>
      <c r="H406" s="1">
        <f t="shared" si="30"/>
        <v>0</v>
      </c>
      <c r="I406" s="1">
        <f t="shared" si="31"/>
        <v>0</v>
      </c>
      <c r="J406" s="4" t="b">
        <f>SQRT(F406)&lt;B295</f>
        <v>0</v>
      </c>
      <c r="K406" s="1">
        <f t="shared" si="32"/>
        <v>0</v>
      </c>
    </row>
    <row r="407" spans="1:11" x14ac:dyDescent="0.3">
      <c r="A407" s="1">
        <v>109</v>
      </c>
      <c r="B407" s="1">
        <f t="shared" si="27"/>
        <v>-1.0704295428852388</v>
      </c>
      <c r="C407" s="1">
        <f t="shared" si="28"/>
        <v>-0.25</v>
      </c>
      <c r="D407" s="1">
        <f>B407-A294</f>
        <v>1.4208491961442746</v>
      </c>
      <c r="E407" s="1">
        <f>C407-B294</f>
        <v>-0.41111111111111109</v>
      </c>
      <c r="F407" s="1">
        <f t="shared" si="29"/>
        <v>2.187824783862844</v>
      </c>
      <c r="G407" s="1">
        <f>IF(F407&gt;A295, 0, 1)</f>
        <v>0</v>
      </c>
      <c r="H407" s="1">
        <f t="shared" si="30"/>
        <v>0</v>
      </c>
      <c r="I407" s="1">
        <f t="shared" si="31"/>
        <v>0</v>
      </c>
      <c r="J407" s="4" t="b">
        <f>SQRT(F407)&lt;B295</f>
        <v>0</v>
      </c>
      <c r="K407" s="1">
        <f t="shared" si="32"/>
        <v>0</v>
      </c>
    </row>
    <row r="408" spans="1:11" x14ac:dyDescent="0.3">
      <c r="A408" s="1">
        <v>110</v>
      </c>
      <c r="B408" s="1">
        <f t="shared" si="27"/>
        <v>-2.25</v>
      </c>
      <c r="C408" s="1">
        <f t="shared" si="28"/>
        <v>0</v>
      </c>
      <c r="D408" s="1">
        <f>B408-A294</f>
        <v>0.24127873902951347</v>
      </c>
      <c r="E408" s="1">
        <f>C408-B294</f>
        <v>-0.16111111111111109</v>
      </c>
      <c r="F408" s="1">
        <f t="shared" si="29"/>
        <v>8.4172220031128855E-2</v>
      </c>
      <c r="G408" s="1">
        <f>IF(F408&gt;A295, 0, 1)</f>
        <v>1</v>
      </c>
      <c r="H408" s="1">
        <f t="shared" si="30"/>
        <v>-2.25</v>
      </c>
      <c r="I408" s="1">
        <f t="shared" si="31"/>
        <v>0</v>
      </c>
      <c r="J408" s="4" t="b">
        <f>SQRT(F408)&lt;B295</f>
        <v>0</v>
      </c>
      <c r="K408" s="1">
        <f t="shared" si="32"/>
        <v>0</v>
      </c>
    </row>
    <row r="409" spans="1:11" x14ac:dyDescent="0.3">
      <c r="A409" s="1">
        <v>111</v>
      </c>
      <c r="B409" s="1">
        <f t="shared" si="27"/>
        <v>-2</v>
      </c>
      <c r="C409" s="1">
        <f t="shared" si="28"/>
        <v>0</v>
      </c>
      <c r="D409" s="1">
        <f>B409-A294</f>
        <v>0.49127873902951347</v>
      </c>
      <c r="E409" s="1">
        <f>C409-B294</f>
        <v>-0.16111111111111109</v>
      </c>
      <c r="F409" s="1">
        <f t="shared" si="29"/>
        <v>0.26731158954588558</v>
      </c>
      <c r="G409" s="1">
        <f>IF(F409&gt;A295, 0, 1)</f>
        <v>1</v>
      </c>
      <c r="H409" s="1">
        <f t="shared" si="30"/>
        <v>-2</v>
      </c>
      <c r="I409" s="1">
        <f t="shared" si="31"/>
        <v>0</v>
      </c>
      <c r="J409" s="4" t="b">
        <f>SQRT(F409)&lt;B295</f>
        <v>0</v>
      </c>
      <c r="K409" s="1">
        <f t="shared" si="32"/>
        <v>1</v>
      </c>
    </row>
    <row r="410" spans="1:11" x14ac:dyDescent="0.3">
      <c r="A410" s="1">
        <v>112</v>
      </c>
      <c r="B410" s="1">
        <f t="shared" si="27"/>
        <v>-1.75</v>
      </c>
      <c r="C410" s="1">
        <f t="shared" si="28"/>
        <v>0</v>
      </c>
      <c r="D410" s="1">
        <f>B410-A294</f>
        <v>0.74127873902951347</v>
      </c>
      <c r="E410" s="1">
        <f>C410-B294</f>
        <v>-0.16111111111111109</v>
      </c>
      <c r="F410" s="1">
        <f t="shared" si="29"/>
        <v>0.57545095906064225</v>
      </c>
      <c r="G410" s="1">
        <f>IF(F410&gt;A295, 0, 1)</f>
        <v>1</v>
      </c>
      <c r="H410" s="1">
        <f t="shared" si="30"/>
        <v>-1.75</v>
      </c>
      <c r="I410" s="1">
        <f t="shared" si="31"/>
        <v>0</v>
      </c>
      <c r="J410" s="4" t="b">
        <f>SQRT(F410)&lt;B295</f>
        <v>0</v>
      </c>
      <c r="K410" s="1">
        <f t="shared" si="32"/>
        <v>1</v>
      </c>
    </row>
    <row r="411" spans="1:11" x14ac:dyDescent="0.3">
      <c r="A411" s="1">
        <v>113</v>
      </c>
      <c r="B411" s="1">
        <f t="shared" si="27"/>
        <v>-2.9295704571147612</v>
      </c>
      <c r="C411" s="1">
        <f t="shared" si="28"/>
        <v>0.25</v>
      </c>
      <c r="D411" s="1">
        <f>B411-A294</f>
        <v>-0.43829171808524769</v>
      </c>
      <c r="E411" s="1">
        <f>C411-B294</f>
        <v>8.8888888888888906E-2</v>
      </c>
      <c r="F411" s="1">
        <f t="shared" si="29"/>
        <v>0.20000086471001946</v>
      </c>
      <c r="G411" s="1">
        <f>IF(F411&gt;A295, 0, 1)</f>
        <v>1</v>
      </c>
      <c r="H411" s="1">
        <f t="shared" si="30"/>
        <v>-2.9295704571147612</v>
      </c>
      <c r="I411" s="1">
        <f t="shared" si="31"/>
        <v>0.25</v>
      </c>
      <c r="J411" s="4" t="b">
        <f>SQRT(F411)&lt;B295</f>
        <v>0</v>
      </c>
      <c r="K411" s="1">
        <f t="shared" si="32"/>
        <v>0</v>
      </c>
    </row>
    <row r="412" spans="1:11" x14ac:dyDescent="0.3">
      <c r="A412" s="1">
        <v>114</v>
      </c>
      <c r="B412" s="1">
        <f t="shared" si="27"/>
        <v>-2.6795704571147612</v>
      </c>
      <c r="C412" s="1">
        <f t="shared" si="28"/>
        <v>0.25</v>
      </c>
      <c r="D412" s="1">
        <f>B412-A294</f>
        <v>-0.18829171808524769</v>
      </c>
      <c r="E412" s="1">
        <f>C412-B294</f>
        <v>8.8888888888888906E-2</v>
      </c>
      <c r="F412" s="1">
        <f t="shared" si="29"/>
        <v>4.3355005667395634E-2</v>
      </c>
      <c r="G412" s="1">
        <f>IF(F412&gt;A295, 0, 1)</f>
        <v>1</v>
      </c>
      <c r="H412" s="1">
        <f t="shared" si="30"/>
        <v>-2.6795704571147612</v>
      </c>
      <c r="I412" s="1">
        <f t="shared" si="31"/>
        <v>0.25</v>
      </c>
      <c r="J412" s="4" t="b">
        <f>SQRT(F412)&lt;B295</f>
        <v>0</v>
      </c>
      <c r="K412" s="1">
        <f t="shared" si="32"/>
        <v>0</v>
      </c>
    </row>
    <row r="413" spans="1:11" x14ac:dyDescent="0.3">
      <c r="A413" s="1">
        <v>115</v>
      </c>
      <c r="B413" s="1">
        <f t="shared" si="27"/>
        <v>-2.4295704571147612</v>
      </c>
      <c r="C413" s="1">
        <f t="shared" si="28"/>
        <v>0.25</v>
      </c>
      <c r="D413" s="1">
        <f>B413-A294</f>
        <v>6.1708281914752305E-2</v>
      </c>
      <c r="E413" s="1">
        <f>C413-B294</f>
        <v>8.8888888888888906E-2</v>
      </c>
      <c r="F413" s="1">
        <f t="shared" si="29"/>
        <v>1.1709146624771785E-2</v>
      </c>
      <c r="G413" s="1">
        <f>IF(F413&gt;A295, 0, 1)</f>
        <v>1</v>
      </c>
      <c r="H413" s="1">
        <f t="shared" si="30"/>
        <v>-2.4295704571147612</v>
      </c>
      <c r="I413" s="1">
        <f t="shared" si="31"/>
        <v>0.25</v>
      </c>
      <c r="J413" s="4" t="b">
        <f>SQRT(F413)&lt;B295</f>
        <v>0</v>
      </c>
      <c r="K413" s="1">
        <f t="shared" si="32"/>
        <v>0</v>
      </c>
    </row>
    <row r="414" spans="1:11" x14ac:dyDescent="0.3">
      <c r="A414" s="1">
        <v>116</v>
      </c>
      <c r="B414" s="1">
        <f t="shared" si="27"/>
        <v>-1.3814185417547438</v>
      </c>
      <c r="C414" s="1">
        <f t="shared" si="28"/>
        <v>-0.36</v>
      </c>
      <c r="D414" s="1">
        <f>B414-A294</f>
        <v>1.1098601972747697</v>
      </c>
      <c r="E414" s="1">
        <f>C414-B294</f>
        <v>-0.52111111111111108</v>
      </c>
      <c r="F414" s="1">
        <f t="shared" si="29"/>
        <v>1.5033464476182474</v>
      </c>
      <c r="G414" s="1">
        <f>IF(F414&gt;A295, 0, 1)</f>
        <v>0</v>
      </c>
      <c r="H414" s="1">
        <f t="shared" si="30"/>
        <v>0</v>
      </c>
      <c r="I414" s="1">
        <f t="shared" si="31"/>
        <v>0</v>
      </c>
      <c r="J414" s="4" t="b">
        <f>SQRT(F414)&lt;B295</f>
        <v>0</v>
      </c>
      <c r="K414" s="1">
        <f t="shared" si="32"/>
        <v>0</v>
      </c>
    </row>
    <row r="415" spans="1:11" x14ac:dyDescent="0.3">
      <c r="A415" s="1">
        <v>117</v>
      </c>
      <c r="B415" s="1">
        <f t="shared" si="27"/>
        <v>-1.0214185417547439</v>
      </c>
      <c r="C415" s="1">
        <f t="shared" si="28"/>
        <v>-0.36</v>
      </c>
      <c r="D415" s="1">
        <f>B415-A294</f>
        <v>1.4698601972747696</v>
      </c>
      <c r="E415" s="1">
        <f>C415-B294</f>
        <v>-0.52111111111111108</v>
      </c>
      <c r="F415" s="1">
        <f t="shared" si="29"/>
        <v>2.4320457896560814</v>
      </c>
      <c r="G415" s="1">
        <f>IF(F415&gt;A295, 0, 1)</f>
        <v>0</v>
      </c>
      <c r="H415" s="1">
        <f t="shared" si="30"/>
        <v>0</v>
      </c>
      <c r="I415" s="1">
        <f t="shared" si="31"/>
        <v>0</v>
      </c>
      <c r="J415" s="4" t="b">
        <f>SQRT(F415)&lt;B295</f>
        <v>0</v>
      </c>
      <c r="K415" s="1">
        <f t="shared" si="32"/>
        <v>0</v>
      </c>
    </row>
    <row r="416" spans="1:11" x14ac:dyDescent="0.3">
      <c r="A416" s="1">
        <v>118</v>
      </c>
      <c r="B416" s="1">
        <f t="shared" si="27"/>
        <v>-0.6614185417547439</v>
      </c>
      <c r="C416" s="1">
        <f t="shared" si="28"/>
        <v>-0.36</v>
      </c>
      <c r="D416" s="1">
        <f>B416-A294</f>
        <v>1.8298601972747695</v>
      </c>
      <c r="E416" s="1">
        <f>C416-B294</f>
        <v>-0.52111111111111108</v>
      </c>
      <c r="F416" s="1">
        <f t="shared" si="29"/>
        <v>3.6199451316939149</v>
      </c>
      <c r="G416" s="1">
        <f>IF(F416&gt;A295, 0, 1)</f>
        <v>0</v>
      </c>
      <c r="H416" s="1">
        <f t="shared" si="30"/>
        <v>0</v>
      </c>
      <c r="I416" s="1">
        <f t="shared" si="31"/>
        <v>0</v>
      </c>
      <c r="J416" s="4" t="b">
        <f>SQRT(F416)&lt;B295</f>
        <v>0</v>
      </c>
      <c r="K416" s="1">
        <f t="shared" si="32"/>
        <v>0</v>
      </c>
    </row>
    <row r="417" spans="1:11" x14ac:dyDescent="0.3">
      <c r="A417" s="1">
        <v>119</v>
      </c>
      <c r="B417" s="1">
        <f t="shared" si="27"/>
        <v>-2.36</v>
      </c>
      <c r="C417" s="1">
        <f t="shared" si="28"/>
        <v>0</v>
      </c>
      <c r="D417" s="1">
        <f>B417-A294</f>
        <v>0.13127873902951359</v>
      </c>
      <c r="E417" s="1">
        <f>C417-B294</f>
        <v>-0.16111111111111109</v>
      </c>
      <c r="F417" s="1">
        <f t="shared" si="29"/>
        <v>4.3190897444635917E-2</v>
      </c>
      <c r="G417" s="1">
        <f>IF(F417&gt;A295, 0, 1)</f>
        <v>1</v>
      </c>
      <c r="H417" s="1">
        <f t="shared" si="30"/>
        <v>-2.36</v>
      </c>
      <c r="I417" s="1">
        <f t="shared" si="31"/>
        <v>0</v>
      </c>
      <c r="J417" s="4" t="b">
        <f>SQRT(F417)&lt;B295</f>
        <v>0</v>
      </c>
      <c r="K417" s="1">
        <f t="shared" si="32"/>
        <v>0</v>
      </c>
    </row>
    <row r="418" spans="1:11" x14ac:dyDescent="0.3">
      <c r="A418" s="1">
        <v>120</v>
      </c>
      <c r="B418" s="1">
        <f t="shared" si="27"/>
        <v>-2</v>
      </c>
      <c r="C418" s="1">
        <f t="shared" si="28"/>
        <v>0</v>
      </c>
      <c r="D418" s="1">
        <f>B418-A294</f>
        <v>0.49127873902951347</v>
      </c>
      <c r="E418" s="1">
        <f>C418-B294</f>
        <v>-0.16111111111111109</v>
      </c>
      <c r="F418" s="1">
        <f t="shared" si="29"/>
        <v>0.26731158954588558</v>
      </c>
      <c r="G418" s="1">
        <f>IF(F418&gt;A295, 0, 1)</f>
        <v>1</v>
      </c>
      <c r="H418" s="1">
        <f t="shared" si="30"/>
        <v>-2</v>
      </c>
      <c r="I418" s="1">
        <f t="shared" si="31"/>
        <v>0</v>
      </c>
      <c r="J418" s="4" t="b">
        <f>SQRT(F418)&lt;B295</f>
        <v>0</v>
      </c>
      <c r="K418" s="1">
        <f t="shared" si="32"/>
        <v>1</v>
      </c>
    </row>
    <row r="419" spans="1:11" x14ac:dyDescent="0.3">
      <c r="A419" s="1">
        <v>121</v>
      </c>
      <c r="B419" s="1">
        <f t="shared" si="27"/>
        <v>-1.6400000000000001</v>
      </c>
      <c r="C419" s="1">
        <f t="shared" si="28"/>
        <v>0</v>
      </c>
      <c r="D419" s="1">
        <f>B419-A294</f>
        <v>0.85127873902951334</v>
      </c>
      <c r="E419" s="1">
        <f>C419-B294</f>
        <v>-0.16111111111111109</v>
      </c>
      <c r="F419" s="1">
        <f t="shared" si="29"/>
        <v>0.75063228164713502</v>
      </c>
      <c r="G419" s="1">
        <f>IF(F419&gt;A295, 0, 1)</f>
        <v>1</v>
      </c>
      <c r="H419" s="1">
        <f t="shared" si="30"/>
        <v>-1.6400000000000001</v>
      </c>
      <c r="I419" s="1">
        <f t="shared" si="31"/>
        <v>0</v>
      </c>
      <c r="J419" s="4" t="b">
        <f>SQRT(F419)&lt;B295</f>
        <v>0</v>
      </c>
      <c r="K419" s="1">
        <f t="shared" si="32"/>
        <v>1</v>
      </c>
    </row>
    <row r="420" spans="1:11" x14ac:dyDescent="0.3">
      <c r="A420" s="1">
        <v>122</v>
      </c>
      <c r="B420" s="1">
        <f t="shared" si="27"/>
        <v>-3.338581458245256</v>
      </c>
      <c r="C420" s="1">
        <f t="shared" si="28"/>
        <v>0.36</v>
      </c>
      <c r="D420" s="1">
        <f>B420-A294</f>
        <v>-0.84730271921574252</v>
      </c>
      <c r="E420" s="1">
        <f>C420-B294</f>
        <v>0.19888888888888889</v>
      </c>
      <c r="F420" s="1">
        <f t="shared" si="29"/>
        <v>0.75747868811384822</v>
      </c>
      <c r="G420" s="1">
        <f>IF(F420&gt;A295, 0, 1)</f>
        <v>1</v>
      </c>
      <c r="H420" s="1">
        <f t="shared" si="30"/>
        <v>-3.338581458245256</v>
      </c>
      <c r="I420" s="1">
        <f t="shared" si="31"/>
        <v>0.36</v>
      </c>
      <c r="J420" s="4" t="b">
        <f>SQRT(F420)&lt;B295</f>
        <v>0</v>
      </c>
      <c r="K420" s="1">
        <f t="shared" si="32"/>
        <v>0</v>
      </c>
    </row>
    <row r="421" spans="1:11" x14ac:dyDescent="0.3">
      <c r="A421" s="1">
        <v>123</v>
      </c>
      <c r="B421" s="1">
        <f t="shared" si="27"/>
        <v>-2.9785814582452561</v>
      </c>
      <c r="C421" s="1">
        <f t="shared" si="28"/>
        <v>0.36</v>
      </c>
      <c r="D421" s="1">
        <f>B421-A294</f>
        <v>-0.48730271921574264</v>
      </c>
      <c r="E421" s="1">
        <f>C421-B294</f>
        <v>0.19888888888888889</v>
      </c>
      <c r="F421" s="1">
        <f t="shared" si="29"/>
        <v>0.2770207302785137</v>
      </c>
      <c r="G421" s="1">
        <f>IF(F421&gt;A295, 0, 1)</f>
        <v>1</v>
      </c>
      <c r="H421" s="1">
        <f t="shared" si="30"/>
        <v>-2.9785814582452561</v>
      </c>
      <c r="I421" s="1">
        <f t="shared" si="31"/>
        <v>0.36</v>
      </c>
      <c r="J421" s="4" t="b">
        <f>SQRT(F421)&lt;B295</f>
        <v>0</v>
      </c>
      <c r="K421" s="1">
        <f t="shared" si="32"/>
        <v>0</v>
      </c>
    </row>
    <row r="422" spans="1:11" x14ac:dyDescent="0.3">
      <c r="A422" s="1">
        <v>124</v>
      </c>
      <c r="B422" s="1">
        <f t="shared" si="27"/>
        <v>-2.6185814582452562</v>
      </c>
      <c r="C422" s="1">
        <f t="shared" si="28"/>
        <v>0.36</v>
      </c>
      <c r="D422" s="1">
        <f>B422-A294</f>
        <v>-0.12730271921574277</v>
      </c>
      <c r="E422" s="1">
        <f>C422-B294</f>
        <v>0.19888888888888889</v>
      </c>
      <c r="F422" s="1">
        <f t="shared" si="29"/>
        <v>5.5762772443179037E-2</v>
      </c>
      <c r="G422" s="1">
        <f>IF(F422&gt;A295, 0, 1)</f>
        <v>1</v>
      </c>
      <c r="H422" s="1">
        <f t="shared" si="30"/>
        <v>-2.6185814582452562</v>
      </c>
      <c r="I422" s="1">
        <f t="shared" si="31"/>
        <v>0.36</v>
      </c>
      <c r="J422" s="4" t="b">
        <f>SQRT(F422)&lt;B295</f>
        <v>0</v>
      </c>
      <c r="K422" s="1">
        <f t="shared" si="32"/>
        <v>0</v>
      </c>
    </row>
    <row r="423" spans="1:11" x14ac:dyDescent="0.3">
      <c r="A423" s="1">
        <v>125</v>
      </c>
      <c r="B423" s="1">
        <f t="shared" si="27"/>
        <v>-1.1580419040550682</v>
      </c>
      <c r="C423" s="1">
        <f t="shared" si="28"/>
        <v>-0.49</v>
      </c>
      <c r="D423" s="1">
        <f>B423-A294</f>
        <v>1.3332368349744452</v>
      </c>
      <c r="E423" s="1">
        <f>C423-B294</f>
        <v>-0.65111111111111108</v>
      </c>
      <c r="F423" s="1">
        <f t="shared" si="29"/>
        <v>2.2014661371450215</v>
      </c>
      <c r="G423" s="1">
        <f>IF(F423&gt;A295, 0, 1)</f>
        <v>0</v>
      </c>
      <c r="H423" s="1">
        <f t="shared" si="30"/>
        <v>0</v>
      </c>
      <c r="I423" s="1">
        <f t="shared" si="31"/>
        <v>0</v>
      </c>
      <c r="J423" s="4" t="b">
        <f>SQRT(F423)&lt;B295</f>
        <v>0</v>
      </c>
      <c r="K423" s="1">
        <f t="shared" si="32"/>
        <v>0</v>
      </c>
    </row>
    <row r="424" spans="1:11" x14ac:dyDescent="0.3">
      <c r="A424" s="1">
        <v>126</v>
      </c>
      <c r="B424" s="1">
        <f t="shared" si="27"/>
        <v>-0.66804190405506803</v>
      </c>
      <c r="C424" s="1">
        <f t="shared" si="28"/>
        <v>-0.49</v>
      </c>
      <c r="D424" s="1">
        <f>B424-A294</f>
        <v>1.8232368349744454</v>
      </c>
      <c r="E424" s="1">
        <f>C424-B294</f>
        <v>-0.65111111111111108</v>
      </c>
      <c r="F424" s="1">
        <f t="shared" si="29"/>
        <v>3.748138235419979</v>
      </c>
      <c r="G424" s="1">
        <f>IF(F424&gt;A295, 0, 1)</f>
        <v>0</v>
      </c>
      <c r="H424" s="1">
        <f t="shared" si="30"/>
        <v>0</v>
      </c>
      <c r="I424" s="1">
        <f t="shared" si="31"/>
        <v>0</v>
      </c>
      <c r="J424" s="4" t="b">
        <f>SQRT(F424)&lt;B295</f>
        <v>0</v>
      </c>
      <c r="K424" s="1">
        <f t="shared" si="32"/>
        <v>0</v>
      </c>
    </row>
    <row r="425" spans="1:11" x14ac:dyDescent="0.3">
      <c r="A425" s="1">
        <v>127</v>
      </c>
      <c r="B425" s="1">
        <f t="shared" si="27"/>
        <v>-0.17804190405506803</v>
      </c>
      <c r="C425" s="1">
        <f t="shared" si="28"/>
        <v>-0.49</v>
      </c>
      <c r="D425" s="1">
        <f>B425-A294</f>
        <v>2.3132368349744454</v>
      </c>
      <c r="E425" s="1">
        <f>C425-B294</f>
        <v>-0.65111111111111108</v>
      </c>
      <c r="F425" s="1">
        <f t="shared" si="29"/>
        <v>5.7750103336949357</v>
      </c>
      <c r="G425" s="1">
        <f>IF(F425&gt;A295, 0, 1)</f>
        <v>0</v>
      </c>
      <c r="H425" s="1">
        <f t="shared" si="30"/>
        <v>0</v>
      </c>
      <c r="I425" s="1">
        <f t="shared" si="31"/>
        <v>0</v>
      </c>
      <c r="J425" s="4" t="b">
        <f>SQRT(F425)&lt;B295</f>
        <v>0</v>
      </c>
      <c r="K425" s="1">
        <f t="shared" si="32"/>
        <v>0</v>
      </c>
    </row>
    <row r="426" spans="1:11" x14ac:dyDescent="0.3">
      <c r="A426" s="1">
        <v>128</v>
      </c>
      <c r="B426" s="1">
        <f t="shared" si="27"/>
        <v>-2.4900000000000002</v>
      </c>
      <c r="C426" s="1">
        <f t="shared" si="28"/>
        <v>0</v>
      </c>
      <c r="D426" s="1">
        <f>B426-A294</f>
        <v>1.2787390295132539E-3</v>
      </c>
      <c r="E426" s="1">
        <f>C426-B294</f>
        <v>-0.16111111111111109</v>
      </c>
      <c r="F426" s="1">
        <f t="shared" si="29"/>
        <v>2.5958425296962385E-2</v>
      </c>
      <c r="G426" s="1">
        <f>IF(F426&gt;A295, 0, 1)</f>
        <v>1</v>
      </c>
      <c r="H426" s="1">
        <f t="shared" si="30"/>
        <v>-2.4900000000000002</v>
      </c>
      <c r="I426" s="1">
        <f t="shared" si="31"/>
        <v>0</v>
      </c>
      <c r="J426" s="4" t="b">
        <f>SQRT(F426)&lt;B295</f>
        <v>0</v>
      </c>
      <c r="K426" s="1">
        <f t="shared" si="32"/>
        <v>0</v>
      </c>
    </row>
    <row r="427" spans="1:11" x14ac:dyDescent="0.3">
      <c r="A427" s="1">
        <v>129</v>
      </c>
      <c r="B427" s="1">
        <f t="shared" ref="B427:B437" si="33">INDEX(A$3:A$142,A427+1)</f>
        <v>-2</v>
      </c>
      <c r="C427" s="1">
        <f t="shared" ref="C427:C437" si="34">INDEX(B$3:B$142,A427+1)</f>
        <v>0</v>
      </c>
      <c r="D427" s="1">
        <f>B427-A294</f>
        <v>0.49127873902951347</v>
      </c>
      <c r="E427" s="1">
        <f>C427-B294</f>
        <v>-0.16111111111111109</v>
      </c>
      <c r="F427" s="1">
        <f t="shared" ref="F427:F437" si="35">SUMPRODUCT(D427:E427,D427:E427)</f>
        <v>0.26731158954588558</v>
      </c>
      <c r="G427" s="1">
        <f>IF(F427&gt;A295, 0, 1)</f>
        <v>1</v>
      </c>
      <c r="H427" s="1">
        <f t="shared" ref="H427:H437" si="36">G427*B427</f>
        <v>-2</v>
      </c>
      <c r="I427" s="1">
        <f t="shared" ref="I427:I437" si="37">G427*C427</f>
        <v>0</v>
      </c>
      <c r="J427" s="4" t="b">
        <f>SQRT(F427)&lt;B295</f>
        <v>0</v>
      </c>
      <c r="K427" s="1">
        <f t="shared" ref="K427:K437" si="38">IF(G427=G279,0,1)</f>
        <v>1</v>
      </c>
    </row>
    <row r="428" spans="1:11" x14ac:dyDescent="0.3">
      <c r="A428" s="1">
        <v>130</v>
      </c>
      <c r="B428" s="1">
        <f t="shared" si="33"/>
        <v>-1.51</v>
      </c>
      <c r="C428" s="1">
        <f t="shared" si="34"/>
        <v>0</v>
      </c>
      <c r="D428" s="1">
        <f>B428-A294</f>
        <v>0.98127873902951346</v>
      </c>
      <c r="E428" s="1">
        <f>C428-B294</f>
        <v>-0.16111111111111109</v>
      </c>
      <c r="F428" s="1">
        <f t="shared" si="35"/>
        <v>0.98886475379480876</v>
      </c>
      <c r="G428" s="1">
        <f>IF(F428&gt;A295, 0, 1)</f>
        <v>1</v>
      </c>
      <c r="H428" s="1">
        <f t="shared" si="36"/>
        <v>-1.51</v>
      </c>
      <c r="I428" s="1">
        <f t="shared" si="37"/>
        <v>0</v>
      </c>
      <c r="J428" s="4" t="b">
        <f>SQRT(F428)&lt;B295</f>
        <v>0</v>
      </c>
      <c r="K428" s="1">
        <f t="shared" si="38"/>
        <v>1</v>
      </c>
    </row>
    <row r="429" spans="1:11" x14ac:dyDescent="0.3">
      <c r="A429" s="1">
        <v>131</v>
      </c>
      <c r="B429" s="1">
        <f t="shared" si="33"/>
        <v>-3.8219580959449324</v>
      </c>
      <c r="C429" s="1">
        <f t="shared" si="34"/>
        <v>0.49</v>
      </c>
      <c r="D429" s="1">
        <f>B429-A294</f>
        <v>-1.3306793569154189</v>
      </c>
      <c r="E429" s="1">
        <f>C429-B294</f>
        <v>0.3288888888888889</v>
      </c>
      <c r="F429" s="1">
        <f t="shared" si="35"/>
        <v>1.878875452155401</v>
      </c>
      <c r="G429" s="1">
        <f>IF(F429&gt;A295, 0, 1)</f>
        <v>0</v>
      </c>
      <c r="H429" s="1">
        <f t="shared" si="36"/>
        <v>0</v>
      </c>
      <c r="I429" s="1">
        <f t="shared" si="37"/>
        <v>0</v>
      </c>
      <c r="J429" s="4" t="b">
        <f>SQRT(F429)&lt;B295</f>
        <v>0</v>
      </c>
      <c r="K429" s="1">
        <f t="shared" si="38"/>
        <v>1</v>
      </c>
    </row>
    <row r="430" spans="1:11" x14ac:dyDescent="0.3">
      <c r="A430" s="1">
        <v>132</v>
      </c>
      <c r="B430" s="1">
        <f t="shared" si="33"/>
        <v>-3.3319580959449322</v>
      </c>
      <c r="C430" s="1">
        <f t="shared" si="34"/>
        <v>0.49</v>
      </c>
      <c r="D430" s="1">
        <f>B430-A294</f>
        <v>-0.84067935691541873</v>
      </c>
      <c r="E430" s="1">
        <f>C430-B294</f>
        <v>0.3288888888888889</v>
      </c>
      <c r="F430" s="1">
        <f t="shared" si="35"/>
        <v>0.81490968237828987</v>
      </c>
      <c r="G430" s="1">
        <f>IF(F430&gt;A295, 0, 1)</f>
        <v>1</v>
      </c>
      <c r="H430" s="1">
        <f t="shared" si="36"/>
        <v>-3.3319580959449322</v>
      </c>
      <c r="I430" s="1">
        <f t="shared" si="37"/>
        <v>0.49</v>
      </c>
      <c r="J430" s="4" t="b">
        <f>SQRT(F430)&lt;B295</f>
        <v>0</v>
      </c>
      <c r="K430" s="1">
        <f t="shared" si="38"/>
        <v>0</v>
      </c>
    </row>
    <row r="431" spans="1:11" x14ac:dyDescent="0.3">
      <c r="A431" s="1">
        <v>133</v>
      </c>
      <c r="B431" s="1">
        <f t="shared" si="33"/>
        <v>-2.841958095944932</v>
      </c>
      <c r="C431" s="1">
        <f t="shared" si="34"/>
        <v>0.49</v>
      </c>
      <c r="D431" s="1">
        <f>B431-A294</f>
        <v>-0.35067935691541852</v>
      </c>
      <c r="E431" s="1">
        <f>C431-B294</f>
        <v>0.3288888888888889</v>
      </c>
      <c r="F431" s="1">
        <f t="shared" si="35"/>
        <v>0.23114391260117939</v>
      </c>
      <c r="G431" s="1">
        <f>IF(F431&gt;A295, 0, 1)</f>
        <v>1</v>
      </c>
      <c r="H431" s="1">
        <f t="shared" si="36"/>
        <v>-2.841958095944932</v>
      </c>
      <c r="I431" s="1">
        <f t="shared" si="37"/>
        <v>0.49</v>
      </c>
      <c r="J431" s="4" t="b">
        <f>SQRT(F431)&lt;B295</f>
        <v>0</v>
      </c>
      <c r="K431" s="1">
        <f t="shared" si="38"/>
        <v>0</v>
      </c>
    </row>
    <row r="432" spans="1:11" x14ac:dyDescent="0.3">
      <c r="A432" s="1">
        <v>134</v>
      </c>
      <c r="B432" s="1">
        <f t="shared" si="33"/>
        <v>-1.9550000000000001</v>
      </c>
      <c r="C432" s="1">
        <f t="shared" si="34"/>
        <v>0</v>
      </c>
      <c r="D432" s="1">
        <f>B432-A294</f>
        <v>0.5362787390295134</v>
      </c>
      <c r="E432" s="1">
        <f>C432-B294</f>
        <v>-0.16111111111111109</v>
      </c>
      <c r="F432" s="1">
        <f t="shared" si="35"/>
        <v>0.31355167605854173</v>
      </c>
      <c r="G432" s="1">
        <f>IF(F432&gt;A295, 0, 1)</f>
        <v>1</v>
      </c>
      <c r="H432" s="1">
        <f t="shared" si="36"/>
        <v>-1.9550000000000001</v>
      </c>
      <c r="I432" s="1">
        <f t="shared" si="37"/>
        <v>0</v>
      </c>
      <c r="J432" s="4" t="b">
        <f>SQRT(F432)&lt;B295</f>
        <v>0</v>
      </c>
      <c r="K432" s="1">
        <f t="shared" si="38"/>
        <v>1</v>
      </c>
    </row>
    <row r="433" spans="1:11" x14ac:dyDescent="0.3">
      <c r="A433" s="1">
        <v>135</v>
      </c>
      <c r="B433" s="1">
        <f t="shared" si="33"/>
        <v>-1.91</v>
      </c>
      <c r="C433" s="1">
        <f t="shared" si="34"/>
        <v>0</v>
      </c>
      <c r="D433" s="1">
        <f>B433-A294</f>
        <v>0.58127873902951355</v>
      </c>
      <c r="E433" s="1">
        <f>C433-B294</f>
        <v>-0.16111111111111109</v>
      </c>
      <c r="F433" s="1">
        <f t="shared" si="35"/>
        <v>0.3638417625711981</v>
      </c>
      <c r="G433" s="1">
        <f>IF(F433&gt;A295, 0, 1)</f>
        <v>1</v>
      </c>
      <c r="H433" s="1">
        <f t="shared" si="36"/>
        <v>-1.91</v>
      </c>
      <c r="I433" s="1">
        <f t="shared" si="37"/>
        <v>0</v>
      </c>
      <c r="J433" s="4" t="b">
        <f>SQRT(F433)&lt;B295</f>
        <v>0</v>
      </c>
      <c r="K433" s="1">
        <f t="shared" si="38"/>
        <v>1</v>
      </c>
    </row>
    <row r="434" spans="1:11" x14ac:dyDescent="0.3">
      <c r="A434" s="1">
        <v>136</v>
      </c>
      <c r="B434" s="1">
        <f t="shared" si="33"/>
        <v>-2.2123226822806568</v>
      </c>
      <c r="C434" s="1">
        <f t="shared" si="34"/>
        <v>4.4999999999999998E-2</v>
      </c>
      <c r="D434" s="1">
        <f>B434-A294</f>
        <v>0.27895605674885671</v>
      </c>
      <c r="E434" s="1">
        <f>C434-B294</f>
        <v>-0.1161111111111111</v>
      </c>
      <c r="F434" s="1">
        <f t="shared" si="35"/>
        <v>9.1298271720328145E-2</v>
      </c>
      <c r="G434" s="1">
        <f>IF(F434&gt;A295, 0, 1)</f>
        <v>1</v>
      </c>
      <c r="H434" s="1">
        <f t="shared" si="36"/>
        <v>-2.2123226822806568</v>
      </c>
      <c r="I434" s="1">
        <f t="shared" si="37"/>
        <v>4.4999999999999998E-2</v>
      </c>
      <c r="J434" s="4" t="b">
        <f>SQRT(F434)&lt;B295</f>
        <v>0</v>
      </c>
      <c r="K434" s="1">
        <f t="shared" si="38"/>
        <v>0</v>
      </c>
    </row>
    <row r="435" spans="1:11" x14ac:dyDescent="0.3">
      <c r="A435" s="1">
        <v>137</v>
      </c>
      <c r="B435" s="1">
        <f t="shared" si="33"/>
        <v>-2.1673226822806568</v>
      </c>
      <c r="C435" s="1">
        <f t="shared" si="34"/>
        <v>4.4999999999999998E-2</v>
      </c>
      <c r="D435" s="1">
        <f>B435-A294</f>
        <v>0.32395605674885664</v>
      </c>
      <c r="E435" s="1">
        <f>C435-B294</f>
        <v>-0.1161111111111111</v>
      </c>
      <c r="F435" s="1">
        <f t="shared" si="35"/>
        <v>0.1184293168277252</v>
      </c>
      <c r="G435" s="1">
        <f>IF(F435&gt;A295, 0, 1)</f>
        <v>1</v>
      </c>
      <c r="H435" s="1">
        <f t="shared" si="36"/>
        <v>-2.1673226822806568</v>
      </c>
      <c r="I435" s="1">
        <f t="shared" si="37"/>
        <v>4.4999999999999998E-2</v>
      </c>
      <c r="J435" s="4" t="b">
        <f>SQRT(F435)&lt;B295</f>
        <v>0</v>
      </c>
      <c r="K435" s="1">
        <f t="shared" si="38"/>
        <v>0</v>
      </c>
    </row>
    <row r="436" spans="1:11" x14ac:dyDescent="0.3">
      <c r="A436" s="1">
        <v>138</v>
      </c>
      <c r="B436" s="1">
        <f t="shared" si="33"/>
        <v>-2.1223226822806569</v>
      </c>
      <c r="C436" s="1">
        <f t="shared" si="34"/>
        <v>4.4999999999999998E-2</v>
      </c>
      <c r="D436" s="1">
        <f>B436-A294</f>
        <v>0.36895605674885656</v>
      </c>
      <c r="E436" s="1">
        <f>C436-B294</f>
        <v>-0.1161111111111111</v>
      </c>
      <c r="F436" s="1">
        <f t="shared" si="35"/>
        <v>0.14961036193512225</v>
      </c>
      <c r="G436" s="1">
        <f>IF(F436&gt;A295, 0, 1)</f>
        <v>1</v>
      </c>
      <c r="H436" s="1">
        <f t="shared" si="36"/>
        <v>-2.1223226822806569</v>
      </c>
      <c r="I436" s="1">
        <f t="shared" si="37"/>
        <v>4.4999999999999998E-2</v>
      </c>
      <c r="J436" s="4" t="b">
        <f>SQRT(F436)&lt;B295</f>
        <v>0</v>
      </c>
      <c r="K436" s="1">
        <f t="shared" si="38"/>
        <v>0</v>
      </c>
    </row>
    <row r="437" spans="1:11" x14ac:dyDescent="0.3">
      <c r="A437" s="1">
        <v>139</v>
      </c>
      <c r="B437" s="1">
        <f t="shared" si="33"/>
        <v>-2.077322682280657</v>
      </c>
      <c r="C437" s="1">
        <f t="shared" si="34"/>
        <v>4.4999999999999998E-2</v>
      </c>
      <c r="D437" s="1">
        <f>B437-A294</f>
        <v>0.41395605674885649</v>
      </c>
      <c r="E437" s="1">
        <f>C437-B294</f>
        <v>-0.1161111111111111</v>
      </c>
      <c r="F437" s="1">
        <f t="shared" si="35"/>
        <v>0.18484140704251928</v>
      </c>
      <c r="G437" s="1">
        <f>IF(F437&gt;A295, 0, 1)</f>
        <v>1</v>
      </c>
      <c r="H437" s="1">
        <f t="shared" si="36"/>
        <v>-2.077322682280657</v>
      </c>
      <c r="I437" s="1">
        <f t="shared" si="37"/>
        <v>4.4999999999999998E-2</v>
      </c>
      <c r="J437" s="4" t="b">
        <f>SQRT(F437)&lt;B295</f>
        <v>0</v>
      </c>
      <c r="K437" s="1">
        <f t="shared" si="38"/>
        <v>0</v>
      </c>
    </row>
    <row r="438" spans="1:11" x14ac:dyDescent="0.3">
      <c r="F438" s="1" t="s">
        <v>16</v>
      </c>
      <c r="G438" s="1">
        <f>SUM(G298:G437)</f>
        <v>59</v>
      </c>
      <c r="I438" s="1" t="s">
        <v>16</v>
      </c>
      <c r="J438" s="1">
        <f>COUNTIF(J298:J437, TRUE)</f>
        <v>1</v>
      </c>
      <c r="K438" s="1">
        <f>SUM(K298:K437)</f>
        <v>34</v>
      </c>
    </row>
    <row r="440" spans="1:11" x14ac:dyDescent="0.3">
      <c r="A440" s="1" t="s">
        <v>18</v>
      </c>
    </row>
    <row r="441" spans="1:11" x14ac:dyDescent="0.3">
      <c r="A441" s="1">
        <v>2</v>
      </c>
      <c r="B441" s="1">
        <v>2</v>
      </c>
    </row>
    <row r="442" spans="1:11" x14ac:dyDescent="0.3">
      <c r="A442" s="1">
        <f>SUM(H298:H437)/G438</f>
        <v>-2.138772673892305</v>
      </c>
      <c r="B442" s="1">
        <f>SUM(I298:I437)/G438</f>
        <v>5.3389830508474567E-2</v>
      </c>
    </row>
    <row r="443" spans="1:11" x14ac:dyDescent="0.3">
      <c r="A443" s="1">
        <f>A295</f>
        <v>1</v>
      </c>
      <c r="B443" s="1">
        <f>B295</f>
        <v>0.1</v>
      </c>
    </row>
    <row r="445" spans="1:11" x14ac:dyDescent="0.3">
      <c r="A445" s="1" t="s">
        <v>7</v>
      </c>
      <c r="B445" s="1" t="s">
        <v>8</v>
      </c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  <c r="I445" s="1" t="s">
        <v>15</v>
      </c>
      <c r="J445" s="1" t="s">
        <v>36</v>
      </c>
      <c r="K445" s="1" t="s">
        <v>37</v>
      </c>
    </row>
    <row r="446" spans="1:11" x14ac:dyDescent="0.3">
      <c r="A446" s="1">
        <v>0</v>
      </c>
      <c r="B446" s="1">
        <f>INDEX(A$3:A$142,A446+1)</f>
        <v>1</v>
      </c>
      <c r="C446" s="1">
        <f>INDEX(B$3:B$142,A446+1)</f>
        <v>1</v>
      </c>
      <c r="D446" s="1">
        <f>B446-A442</f>
        <v>3.138772673892305</v>
      </c>
      <c r="E446" s="1">
        <f>C446-B442</f>
        <v>0.94661016949152543</v>
      </c>
      <c r="F446" s="1">
        <f>SUMPRODUCT(D446:E446,D446:E446)</f>
        <v>10.747964711357824</v>
      </c>
      <c r="G446" s="1">
        <f>IF(F446&gt;A443, 0, 1)</f>
        <v>0</v>
      </c>
      <c r="H446" s="1">
        <f>G446*B446</f>
        <v>0</v>
      </c>
      <c r="I446" s="1">
        <f>G446*C446</f>
        <v>0</v>
      </c>
      <c r="J446" s="4" t="b">
        <f>SQRT(F446)&lt;B443</f>
        <v>0</v>
      </c>
      <c r="K446" s="1">
        <f>IF(G446=G298,0,1)</f>
        <v>0</v>
      </c>
    </row>
    <row r="447" spans="1:11" x14ac:dyDescent="0.3">
      <c r="A447" s="1">
        <v>1</v>
      </c>
      <c r="B447" s="1">
        <f t="shared" ref="B447:B510" si="39">INDEX(A$3:A$142,A447+1)</f>
        <v>0.95858407346410202</v>
      </c>
      <c r="C447" s="1">
        <f t="shared" ref="C447:C510" si="40">INDEX(B$3:B$142,A447+1)</f>
        <v>0.99</v>
      </c>
      <c r="D447" s="1">
        <f>B447-A442</f>
        <v>3.097356747356407</v>
      </c>
      <c r="E447" s="1">
        <f>C447-B442</f>
        <v>0.93661016949152542</v>
      </c>
      <c r="F447" s="1">
        <f t="shared" ref="F447:F510" si="41">SUMPRODUCT(D447:E447,D447:E447)</f>
        <v>10.470857429989204</v>
      </c>
      <c r="G447" s="1">
        <f>IF(F447&gt;A443, 0, 1)</f>
        <v>0</v>
      </c>
      <c r="H447" s="1">
        <f t="shared" ref="H447:H510" si="42">G447*B447</f>
        <v>0</v>
      </c>
      <c r="I447" s="1">
        <f t="shared" ref="I447:I510" si="43">G447*C447</f>
        <v>0</v>
      </c>
      <c r="J447" s="4" t="b">
        <f>SQRT(F447)&lt;B443</f>
        <v>0</v>
      </c>
      <c r="K447" s="1">
        <f t="shared" ref="K447:K510" si="44">IF(G447=G299,0,1)</f>
        <v>0</v>
      </c>
    </row>
    <row r="448" spans="1:11" x14ac:dyDescent="0.3">
      <c r="A448" s="1">
        <v>2</v>
      </c>
      <c r="B448" s="1">
        <f t="shared" si="39"/>
        <v>0.96858407346410202</v>
      </c>
      <c r="C448" s="1">
        <f t="shared" si="40"/>
        <v>0.99</v>
      </c>
      <c r="D448" s="1">
        <f>B448-A442</f>
        <v>3.1073567473564072</v>
      </c>
      <c r="E448" s="1">
        <f>C448-B442</f>
        <v>0.93661016949152542</v>
      </c>
      <c r="F448" s="1">
        <f t="shared" si="41"/>
        <v>10.532904564936334</v>
      </c>
      <c r="G448" s="1">
        <f>IF(F448&gt;A443, 0, 1)</f>
        <v>0</v>
      </c>
      <c r="H448" s="1">
        <f t="shared" si="42"/>
        <v>0</v>
      </c>
      <c r="I448" s="1">
        <f t="shared" si="43"/>
        <v>0</v>
      </c>
      <c r="J448" s="4" t="b">
        <f>SQRT(F448)&lt;B443</f>
        <v>0</v>
      </c>
      <c r="K448" s="1">
        <f t="shared" si="44"/>
        <v>0</v>
      </c>
    </row>
    <row r="449" spans="1:11" x14ac:dyDescent="0.3">
      <c r="A449" s="1">
        <v>3</v>
      </c>
      <c r="B449" s="1">
        <f t="shared" si="39"/>
        <v>0.97858407346410203</v>
      </c>
      <c r="C449" s="1">
        <f t="shared" si="40"/>
        <v>0.99</v>
      </c>
      <c r="D449" s="1">
        <f>B449-A442</f>
        <v>3.117356747356407</v>
      </c>
      <c r="E449" s="1">
        <f>C449-B442</f>
        <v>0.93661016949152542</v>
      </c>
      <c r="F449" s="1">
        <f t="shared" si="41"/>
        <v>10.595151699883461</v>
      </c>
      <c r="G449" s="1">
        <f>IF(F449&gt;A443, 0, 1)</f>
        <v>0</v>
      </c>
      <c r="H449" s="1">
        <f t="shared" si="42"/>
        <v>0</v>
      </c>
      <c r="I449" s="1">
        <f t="shared" si="43"/>
        <v>0</v>
      </c>
      <c r="J449" s="4" t="b">
        <f>SQRT(F449)&lt;B443</f>
        <v>0</v>
      </c>
      <c r="K449" s="1">
        <f t="shared" si="44"/>
        <v>0</v>
      </c>
    </row>
    <row r="450" spans="1:11" x14ac:dyDescent="0.3">
      <c r="A450" s="1">
        <v>4</v>
      </c>
      <c r="B450" s="1">
        <f t="shared" si="39"/>
        <v>0.99</v>
      </c>
      <c r="C450" s="1">
        <f t="shared" si="40"/>
        <v>1</v>
      </c>
      <c r="D450" s="1">
        <f>B450-A442</f>
        <v>3.1287726738923052</v>
      </c>
      <c r="E450" s="1">
        <f>C450-B442</f>
        <v>0.94661016949152543</v>
      </c>
      <c r="F450" s="1">
        <f t="shared" si="41"/>
        <v>10.68528925787998</v>
      </c>
      <c r="G450" s="1">
        <f>IF(F450&gt;A443, 0, 1)</f>
        <v>0</v>
      </c>
      <c r="H450" s="1">
        <f t="shared" si="42"/>
        <v>0</v>
      </c>
      <c r="I450" s="1">
        <f t="shared" si="43"/>
        <v>0</v>
      </c>
      <c r="J450" s="4" t="b">
        <f>SQRT(F450)&lt;B443</f>
        <v>0</v>
      </c>
      <c r="K450" s="1">
        <f t="shared" si="44"/>
        <v>0</v>
      </c>
    </row>
    <row r="451" spans="1:11" x14ac:dyDescent="0.3">
      <c r="A451" s="1">
        <v>5</v>
      </c>
      <c r="B451" s="1">
        <f t="shared" si="39"/>
        <v>1</v>
      </c>
      <c r="C451" s="1">
        <f t="shared" si="40"/>
        <v>1</v>
      </c>
      <c r="D451" s="1">
        <f>B451-A442</f>
        <v>3.138772673892305</v>
      </c>
      <c r="E451" s="1">
        <f>C451-B442</f>
        <v>0.94661016949152543</v>
      </c>
      <c r="F451" s="1">
        <f t="shared" si="41"/>
        <v>10.747964711357824</v>
      </c>
      <c r="G451" s="1">
        <f>IF(F451&gt;A443, 0, 1)</f>
        <v>0</v>
      </c>
      <c r="H451" s="1">
        <f t="shared" si="42"/>
        <v>0</v>
      </c>
      <c r="I451" s="1">
        <f t="shared" si="43"/>
        <v>0</v>
      </c>
      <c r="J451" s="4" t="b">
        <f>SQRT(F451)&lt;B443</f>
        <v>0</v>
      </c>
      <c r="K451" s="1">
        <f t="shared" si="44"/>
        <v>0</v>
      </c>
    </row>
    <row r="452" spans="1:11" x14ac:dyDescent="0.3">
      <c r="A452" s="1">
        <v>6</v>
      </c>
      <c r="B452" s="1">
        <f t="shared" si="39"/>
        <v>1.01</v>
      </c>
      <c r="C452" s="1">
        <f t="shared" si="40"/>
        <v>1</v>
      </c>
      <c r="D452" s="1">
        <f>B452-A442</f>
        <v>3.1487726738923048</v>
      </c>
      <c r="E452" s="1">
        <f>C452-B442</f>
        <v>0.94661016949152543</v>
      </c>
      <c r="F452" s="1">
        <f t="shared" si="41"/>
        <v>10.810840164835669</v>
      </c>
      <c r="G452" s="1">
        <f>IF(F452&gt;A443, 0, 1)</f>
        <v>0</v>
      </c>
      <c r="H452" s="1">
        <f t="shared" si="42"/>
        <v>0</v>
      </c>
      <c r="I452" s="1">
        <f t="shared" si="43"/>
        <v>0</v>
      </c>
      <c r="J452" s="4" t="b">
        <f>SQRT(F452)&lt;B443</f>
        <v>0</v>
      </c>
      <c r="K452" s="1">
        <f t="shared" si="44"/>
        <v>0</v>
      </c>
    </row>
    <row r="453" spans="1:11" x14ac:dyDescent="0.3">
      <c r="A453" s="1">
        <v>7</v>
      </c>
      <c r="B453" s="1">
        <f t="shared" si="39"/>
        <v>1.021415926535898</v>
      </c>
      <c r="C453" s="1">
        <f t="shared" si="40"/>
        <v>1.01</v>
      </c>
      <c r="D453" s="1">
        <f>B453-A442</f>
        <v>3.1601886004282029</v>
      </c>
      <c r="E453" s="1">
        <f>C453-B442</f>
        <v>0.95661016949152544</v>
      </c>
      <c r="F453" s="1">
        <f t="shared" si="41"/>
        <v>10.901895006650969</v>
      </c>
      <c r="G453" s="1">
        <f>IF(F453&gt;A443, 0, 1)</f>
        <v>0</v>
      </c>
      <c r="H453" s="1">
        <f t="shared" si="42"/>
        <v>0</v>
      </c>
      <c r="I453" s="1">
        <f t="shared" si="43"/>
        <v>0</v>
      </c>
      <c r="J453" s="4" t="b">
        <f>SQRT(F453)&lt;B443</f>
        <v>0</v>
      </c>
      <c r="K453" s="1">
        <f t="shared" si="44"/>
        <v>0</v>
      </c>
    </row>
    <row r="454" spans="1:11" x14ac:dyDescent="0.3">
      <c r="A454" s="1">
        <v>8</v>
      </c>
      <c r="B454" s="1">
        <f t="shared" si="39"/>
        <v>1.031415926535898</v>
      </c>
      <c r="C454" s="1">
        <f t="shared" si="40"/>
        <v>1.01</v>
      </c>
      <c r="D454" s="1">
        <f>B454-A442</f>
        <v>3.1701886004282027</v>
      </c>
      <c r="E454" s="1">
        <f>C454-B442</f>
        <v>0.95661016949152544</v>
      </c>
      <c r="F454" s="1">
        <f t="shared" si="41"/>
        <v>10.965198778659532</v>
      </c>
      <c r="G454" s="1">
        <f>IF(F454&gt;A443, 0, 1)</f>
        <v>0</v>
      </c>
      <c r="H454" s="1">
        <f t="shared" si="42"/>
        <v>0</v>
      </c>
      <c r="I454" s="1">
        <f t="shared" si="43"/>
        <v>0</v>
      </c>
      <c r="J454" s="4" t="b">
        <f>SQRT(F454)&lt;B443</f>
        <v>0</v>
      </c>
      <c r="K454" s="1">
        <f t="shared" si="44"/>
        <v>0</v>
      </c>
    </row>
    <row r="455" spans="1:11" x14ac:dyDescent="0.3">
      <c r="A455" s="1">
        <v>9</v>
      </c>
      <c r="B455" s="1">
        <f t="shared" si="39"/>
        <v>1.041415926535898</v>
      </c>
      <c r="C455" s="1">
        <f t="shared" si="40"/>
        <v>1.01</v>
      </c>
      <c r="D455" s="1">
        <f>B455-A442</f>
        <v>3.1801886004282029</v>
      </c>
      <c r="E455" s="1">
        <f>C455-B442</f>
        <v>0.95661016949152544</v>
      </c>
      <c r="F455" s="1">
        <f t="shared" si="41"/>
        <v>11.028702550668097</v>
      </c>
      <c r="G455" s="1">
        <f>IF(F455&gt;A443, 0, 1)</f>
        <v>0</v>
      </c>
      <c r="H455" s="1">
        <f t="shared" si="42"/>
        <v>0</v>
      </c>
      <c r="I455" s="1">
        <f t="shared" si="43"/>
        <v>0</v>
      </c>
      <c r="J455" s="4" t="b">
        <f>SQRT(F455)&lt;B443</f>
        <v>0</v>
      </c>
      <c r="K455" s="1">
        <f t="shared" si="44"/>
        <v>0</v>
      </c>
    </row>
    <row r="456" spans="1:11" x14ac:dyDescent="0.3">
      <c r="A456" s="1">
        <v>10</v>
      </c>
      <c r="B456" s="1">
        <f t="shared" si="39"/>
        <v>0.83433629385640828</v>
      </c>
      <c r="C456" s="1">
        <f t="shared" si="40"/>
        <v>0.96</v>
      </c>
      <c r="D456" s="1">
        <f>B456-A442</f>
        <v>2.973108967748713</v>
      </c>
      <c r="E456" s="1">
        <f>C456-B442</f>
        <v>0.9066101694915254</v>
      </c>
      <c r="F456" s="1">
        <f t="shared" si="41"/>
        <v>9.6613189335332699</v>
      </c>
      <c r="G456" s="1">
        <f>IF(F456&gt;A443, 0, 1)</f>
        <v>0</v>
      </c>
      <c r="H456" s="1">
        <f t="shared" si="42"/>
        <v>0</v>
      </c>
      <c r="I456" s="1">
        <f t="shared" si="43"/>
        <v>0</v>
      </c>
      <c r="J456" s="4" t="b">
        <f>SQRT(F456)&lt;B443</f>
        <v>0</v>
      </c>
      <c r="K456" s="1">
        <f t="shared" si="44"/>
        <v>0</v>
      </c>
    </row>
    <row r="457" spans="1:11" x14ac:dyDescent="0.3">
      <c r="A457" s="1">
        <v>11</v>
      </c>
      <c r="B457" s="1">
        <f t="shared" si="39"/>
        <v>0.87433629385640832</v>
      </c>
      <c r="C457" s="1">
        <f t="shared" si="40"/>
        <v>0.96</v>
      </c>
      <c r="D457" s="1">
        <f>B457-A442</f>
        <v>3.0131089677487131</v>
      </c>
      <c r="E457" s="1">
        <f>C457-B442</f>
        <v>0.9066101694915254</v>
      </c>
      <c r="F457" s="1">
        <f t="shared" si="41"/>
        <v>9.900767650953167</v>
      </c>
      <c r="G457" s="1">
        <f>IF(F457&gt;A443, 0, 1)</f>
        <v>0</v>
      </c>
      <c r="H457" s="1">
        <f t="shared" si="42"/>
        <v>0</v>
      </c>
      <c r="I457" s="1">
        <f t="shared" si="43"/>
        <v>0</v>
      </c>
      <c r="J457" s="4" t="b">
        <f>SQRT(F457)&lt;B443</f>
        <v>0</v>
      </c>
      <c r="K457" s="1">
        <f t="shared" si="44"/>
        <v>0</v>
      </c>
    </row>
    <row r="458" spans="1:11" x14ac:dyDescent="0.3">
      <c r="A458" s="1">
        <v>12</v>
      </c>
      <c r="B458" s="1">
        <f t="shared" si="39"/>
        <v>0.91433629385640836</v>
      </c>
      <c r="C458" s="1">
        <f t="shared" si="40"/>
        <v>0.96</v>
      </c>
      <c r="D458" s="1">
        <f>B458-A442</f>
        <v>3.0531089677487131</v>
      </c>
      <c r="E458" s="1">
        <f>C458-B442</f>
        <v>0.9066101694915254</v>
      </c>
      <c r="F458" s="1">
        <f t="shared" si="41"/>
        <v>10.143416368373064</v>
      </c>
      <c r="G458" s="1">
        <f>IF(F458&gt;A443, 0, 1)</f>
        <v>0</v>
      </c>
      <c r="H458" s="1">
        <f t="shared" si="42"/>
        <v>0</v>
      </c>
      <c r="I458" s="1">
        <f t="shared" si="43"/>
        <v>0</v>
      </c>
      <c r="J458" s="4" t="b">
        <f>SQRT(F458)&lt;B443</f>
        <v>0</v>
      </c>
      <c r="K458" s="1">
        <f t="shared" si="44"/>
        <v>0</v>
      </c>
    </row>
    <row r="459" spans="1:11" x14ac:dyDescent="0.3">
      <c r="A459" s="1">
        <v>13</v>
      </c>
      <c r="B459" s="1">
        <f t="shared" si="39"/>
        <v>0.96</v>
      </c>
      <c r="C459" s="1">
        <f t="shared" si="40"/>
        <v>1</v>
      </c>
      <c r="D459" s="1">
        <f>B459-A442</f>
        <v>3.0987726738923049</v>
      </c>
      <c r="E459" s="1">
        <f>C459-B442</f>
        <v>0.94661016949152543</v>
      </c>
      <c r="F459" s="1">
        <f t="shared" si="41"/>
        <v>10.498462897446439</v>
      </c>
      <c r="G459" s="1">
        <f>IF(F459&gt;A443, 0, 1)</f>
        <v>0</v>
      </c>
      <c r="H459" s="1">
        <f t="shared" si="42"/>
        <v>0</v>
      </c>
      <c r="I459" s="1">
        <f t="shared" si="43"/>
        <v>0</v>
      </c>
      <c r="J459" s="4" t="b">
        <f>SQRT(F459)&lt;B443</f>
        <v>0</v>
      </c>
      <c r="K459" s="1">
        <f t="shared" si="44"/>
        <v>0</v>
      </c>
    </row>
    <row r="460" spans="1:11" x14ac:dyDescent="0.3">
      <c r="A460" s="1">
        <v>14</v>
      </c>
      <c r="B460" s="1">
        <f t="shared" si="39"/>
        <v>1</v>
      </c>
      <c r="C460" s="1">
        <f t="shared" si="40"/>
        <v>1</v>
      </c>
      <c r="D460" s="1">
        <f>B460-A442</f>
        <v>3.138772673892305</v>
      </c>
      <c r="E460" s="1">
        <f>C460-B442</f>
        <v>0.94661016949152543</v>
      </c>
      <c r="F460" s="1">
        <f t="shared" si="41"/>
        <v>10.747964711357824</v>
      </c>
      <c r="G460" s="1">
        <f>IF(F460&gt;A443, 0, 1)</f>
        <v>0</v>
      </c>
      <c r="H460" s="1">
        <f t="shared" si="42"/>
        <v>0</v>
      </c>
      <c r="I460" s="1">
        <f t="shared" si="43"/>
        <v>0</v>
      </c>
      <c r="J460" s="4" t="b">
        <f>SQRT(F460)&lt;B443</f>
        <v>0</v>
      </c>
      <c r="K460" s="1">
        <f t="shared" si="44"/>
        <v>0</v>
      </c>
    </row>
    <row r="461" spans="1:11" x14ac:dyDescent="0.3">
      <c r="A461" s="1">
        <v>15</v>
      </c>
      <c r="B461" s="1">
        <f t="shared" si="39"/>
        <v>1.04</v>
      </c>
      <c r="C461" s="1">
        <f t="shared" si="40"/>
        <v>1</v>
      </c>
      <c r="D461" s="1">
        <f>B461-A442</f>
        <v>3.178772673892305</v>
      </c>
      <c r="E461" s="1">
        <f>C461-B442</f>
        <v>0.94661016949152543</v>
      </c>
      <c r="F461" s="1">
        <f t="shared" si="41"/>
        <v>11.000666525269208</v>
      </c>
      <c r="G461" s="1">
        <f>IF(F461&gt;A443, 0, 1)</f>
        <v>0</v>
      </c>
      <c r="H461" s="1">
        <f t="shared" si="42"/>
        <v>0</v>
      </c>
      <c r="I461" s="1">
        <f t="shared" si="43"/>
        <v>0</v>
      </c>
      <c r="J461" s="4" t="b">
        <f>SQRT(F461)&lt;B443</f>
        <v>0</v>
      </c>
      <c r="K461" s="1">
        <f t="shared" si="44"/>
        <v>0</v>
      </c>
    </row>
    <row r="462" spans="1:11" x14ac:dyDescent="0.3">
      <c r="A462" s="1">
        <v>16</v>
      </c>
      <c r="B462" s="1">
        <f t="shared" si="39"/>
        <v>1.0856637061435916</v>
      </c>
      <c r="C462" s="1">
        <f t="shared" si="40"/>
        <v>1.04</v>
      </c>
      <c r="D462" s="1">
        <f>B462-A442</f>
        <v>3.2244363800358968</v>
      </c>
      <c r="E462" s="1">
        <f>C462-B442</f>
        <v>0.98661016949152547</v>
      </c>
      <c r="F462" s="1">
        <f t="shared" si="41"/>
        <v>11.370389595443095</v>
      </c>
      <c r="G462" s="1">
        <f>IF(F462&gt;A443, 0, 1)</f>
        <v>0</v>
      </c>
      <c r="H462" s="1">
        <f t="shared" si="42"/>
        <v>0</v>
      </c>
      <c r="I462" s="1">
        <f t="shared" si="43"/>
        <v>0</v>
      </c>
      <c r="J462" s="4" t="b">
        <f>SQRT(F462)&lt;B443</f>
        <v>0</v>
      </c>
      <c r="K462" s="1">
        <f t="shared" si="44"/>
        <v>0</v>
      </c>
    </row>
    <row r="463" spans="1:11" x14ac:dyDescent="0.3">
      <c r="A463" s="1">
        <v>17</v>
      </c>
      <c r="B463" s="1">
        <f t="shared" si="39"/>
        <v>1.1256637061435917</v>
      </c>
      <c r="C463" s="1">
        <f t="shared" si="40"/>
        <v>1.04</v>
      </c>
      <c r="D463" s="1">
        <f>B463-A442</f>
        <v>3.2644363800358969</v>
      </c>
      <c r="E463" s="1">
        <f>C463-B442</f>
        <v>0.98661016949152547</v>
      </c>
      <c r="F463" s="1">
        <f t="shared" si="41"/>
        <v>11.629944505845968</v>
      </c>
      <c r="G463" s="1">
        <f>IF(F463&gt;A443, 0, 1)</f>
        <v>0</v>
      </c>
      <c r="H463" s="1">
        <f t="shared" si="42"/>
        <v>0</v>
      </c>
      <c r="I463" s="1">
        <f t="shared" si="43"/>
        <v>0</v>
      </c>
      <c r="J463" s="4" t="b">
        <f>SQRT(F463)&lt;B443</f>
        <v>0</v>
      </c>
      <c r="K463" s="1">
        <f t="shared" si="44"/>
        <v>0</v>
      </c>
    </row>
    <row r="464" spans="1:11" x14ac:dyDescent="0.3">
      <c r="A464" s="1">
        <v>18</v>
      </c>
      <c r="B464" s="1">
        <f t="shared" si="39"/>
        <v>1.1656637061435917</v>
      </c>
      <c r="C464" s="1">
        <f t="shared" si="40"/>
        <v>1.04</v>
      </c>
      <c r="D464" s="1">
        <f>B464-A442</f>
        <v>3.3044363800358969</v>
      </c>
      <c r="E464" s="1">
        <f>C464-B442</f>
        <v>0.98661016949152547</v>
      </c>
      <c r="F464" s="1">
        <f t="shared" si="41"/>
        <v>11.89269941624884</v>
      </c>
      <c r="G464" s="1">
        <f>IF(F464&gt;A443, 0, 1)</f>
        <v>0</v>
      </c>
      <c r="H464" s="1">
        <f t="shared" si="42"/>
        <v>0</v>
      </c>
      <c r="I464" s="1">
        <f t="shared" si="43"/>
        <v>0</v>
      </c>
      <c r="J464" s="4" t="b">
        <f>SQRT(F464)&lt;B443</f>
        <v>0</v>
      </c>
      <c r="K464" s="1">
        <f t="shared" si="44"/>
        <v>0</v>
      </c>
    </row>
    <row r="465" spans="1:11" x14ac:dyDescent="0.3">
      <c r="A465" s="1">
        <v>19</v>
      </c>
      <c r="B465" s="1">
        <f t="shared" si="39"/>
        <v>0.62725666117691858</v>
      </c>
      <c r="C465" s="1">
        <f t="shared" si="40"/>
        <v>0.91</v>
      </c>
      <c r="D465" s="1">
        <f>B465-A442</f>
        <v>2.7660293350692235</v>
      </c>
      <c r="E465" s="1">
        <f>C465-B442</f>
        <v>0.85661016949152546</v>
      </c>
      <c r="F465" s="1">
        <f t="shared" si="41"/>
        <v>8.3846992649397905</v>
      </c>
      <c r="G465" s="1">
        <f>IF(F465&gt;A443, 0, 1)</f>
        <v>0</v>
      </c>
      <c r="H465" s="1">
        <f t="shared" si="42"/>
        <v>0</v>
      </c>
      <c r="I465" s="1">
        <f t="shared" si="43"/>
        <v>0</v>
      </c>
      <c r="J465" s="4" t="b">
        <f>SQRT(F465)&lt;B443</f>
        <v>0</v>
      </c>
      <c r="K465" s="1">
        <f t="shared" si="44"/>
        <v>0</v>
      </c>
    </row>
    <row r="466" spans="1:11" x14ac:dyDescent="0.3">
      <c r="A466" s="1">
        <v>20</v>
      </c>
      <c r="B466" s="1">
        <f t="shared" si="39"/>
        <v>0.71725666117691866</v>
      </c>
      <c r="C466" s="1">
        <f t="shared" si="40"/>
        <v>0.91</v>
      </c>
      <c r="D466" s="1">
        <f>B466-A442</f>
        <v>2.8560293350692234</v>
      </c>
      <c r="E466" s="1">
        <f>C466-B442</f>
        <v>0.85661016949152546</v>
      </c>
      <c r="F466" s="1">
        <f t="shared" si="41"/>
        <v>8.8906845452522507</v>
      </c>
      <c r="G466" s="1">
        <f>IF(F466&gt;A443, 0, 1)</f>
        <v>0</v>
      </c>
      <c r="H466" s="1">
        <f t="shared" si="42"/>
        <v>0</v>
      </c>
      <c r="I466" s="1">
        <f t="shared" si="43"/>
        <v>0</v>
      </c>
      <c r="J466" s="4" t="b">
        <f>SQRT(F466)&lt;B443</f>
        <v>0</v>
      </c>
      <c r="K466" s="1">
        <f t="shared" si="44"/>
        <v>0</v>
      </c>
    </row>
    <row r="467" spans="1:11" x14ac:dyDescent="0.3">
      <c r="A467" s="1">
        <v>21</v>
      </c>
      <c r="B467" s="1">
        <f t="shared" si="39"/>
        <v>0.80725666117691874</v>
      </c>
      <c r="C467" s="1">
        <f t="shared" si="40"/>
        <v>0.91</v>
      </c>
      <c r="D467" s="1">
        <f>B467-A442</f>
        <v>2.9460293350692237</v>
      </c>
      <c r="E467" s="1">
        <f>C467-B442</f>
        <v>0.85661016949152546</v>
      </c>
      <c r="F467" s="1">
        <f t="shared" si="41"/>
        <v>9.4128698255647123</v>
      </c>
      <c r="G467" s="1">
        <f>IF(F467&gt;A443, 0, 1)</f>
        <v>0</v>
      </c>
      <c r="H467" s="1">
        <f t="shared" si="42"/>
        <v>0</v>
      </c>
      <c r="I467" s="1">
        <f t="shared" si="43"/>
        <v>0</v>
      </c>
      <c r="J467" s="4" t="b">
        <f>SQRT(F467)&lt;B443</f>
        <v>0</v>
      </c>
      <c r="K467" s="1">
        <f t="shared" si="44"/>
        <v>0</v>
      </c>
    </row>
    <row r="468" spans="1:11" x14ac:dyDescent="0.3">
      <c r="A468" s="1">
        <v>22</v>
      </c>
      <c r="B468" s="1">
        <f t="shared" si="39"/>
        <v>0.91</v>
      </c>
      <c r="C468" s="1">
        <f t="shared" si="40"/>
        <v>1</v>
      </c>
      <c r="D468" s="1">
        <f>B468-A442</f>
        <v>3.0487726738923051</v>
      </c>
      <c r="E468" s="1">
        <f>C468-B442</f>
        <v>0.94661016949152543</v>
      </c>
      <c r="F468" s="1">
        <f t="shared" si="41"/>
        <v>10.191085630057211</v>
      </c>
      <c r="G468" s="1">
        <f>IF(F468&gt;A443, 0, 1)</f>
        <v>0</v>
      </c>
      <c r="H468" s="1">
        <f t="shared" si="42"/>
        <v>0</v>
      </c>
      <c r="I468" s="1">
        <f t="shared" si="43"/>
        <v>0</v>
      </c>
      <c r="J468" s="4" t="b">
        <f>SQRT(F468)&lt;B443</f>
        <v>0</v>
      </c>
      <c r="K468" s="1">
        <f t="shared" si="44"/>
        <v>0</v>
      </c>
    </row>
    <row r="469" spans="1:11" x14ac:dyDescent="0.3">
      <c r="A469" s="1">
        <v>23</v>
      </c>
      <c r="B469" s="1">
        <f t="shared" si="39"/>
        <v>1</v>
      </c>
      <c r="C469" s="1">
        <f t="shared" si="40"/>
        <v>1</v>
      </c>
      <c r="D469" s="1">
        <f>B469-A442</f>
        <v>3.138772673892305</v>
      </c>
      <c r="E469" s="1">
        <f>C469-B442</f>
        <v>0.94661016949152543</v>
      </c>
      <c r="F469" s="1">
        <f t="shared" si="41"/>
        <v>10.747964711357824</v>
      </c>
      <c r="G469" s="1">
        <f>IF(F469&gt;A443, 0, 1)</f>
        <v>0</v>
      </c>
      <c r="H469" s="1">
        <f t="shared" si="42"/>
        <v>0</v>
      </c>
      <c r="I469" s="1">
        <f t="shared" si="43"/>
        <v>0</v>
      </c>
      <c r="J469" s="4" t="b">
        <f>SQRT(F469)&lt;B443</f>
        <v>0</v>
      </c>
      <c r="K469" s="1">
        <f t="shared" si="44"/>
        <v>0</v>
      </c>
    </row>
    <row r="470" spans="1:11" x14ac:dyDescent="0.3">
      <c r="A470" s="1">
        <v>24</v>
      </c>
      <c r="B470" s="1">
        <f t="shared" si="39"/>
        <v>1.0900000000000001</v>
      </c>
      <c r="C470" s="1">
        <f t="shared" si="40"/>
        <v>1</v>
      </c>
      <c r="D470" s="1">
        <f>B470-A442</f>
        <v>3.2287726738923048</v>
      </c>
      <c r="E470" s="1">
        <f>C470-B442</f>
        <v>0.94661016949152543</v>
      </c>
      <c r="F470" s="1">
        <f t="shared" si="41"/>
        <v>11.321043792658438</v>
      </c>
      <c r="G470" s="1">
        <f>IF(F470&gt;A443, 0, 1)</f>
        <v>0</v>
      </c>
      <c r="H470" s="1">
        <f t="shared" si="42"/>
        <v>0</v>
      </c>
      <c r="I470" s="1">
        <f t="shared" si="43"/>
        <v>0</v>
      </c>
      <c r="J470" s="4" t="b">
        <f>SQRT(F470)&lt;B443</f>
        <v>0</v>
      </c>
      <c r="K470" s="1">
        <f t="shared" si="44"/>
        <v>0</v>
      </c>
    </row>
    <row r="471" spans="1:11" x14ac:dyDescent="0.3">
      <c r="A471" s="1">
        <v>25</v>
      </c>
      <c r="B471" s="1">
        <f t="shared" si="39"/>
        <v>1.1927433388230815</v>
      </c>
      <c r="C471" s="1">
        <f t="shared" si="40"/>
        <v>1.0900000000000001</v>
      </c>
      <c r="D471" s="1">
        <f>B471-A442</f>
        <v>3.3315160127153867</v>
      </c>
      <c r="E471" s="1">
        <f>C471-B442</f>
        <v>1.0366101694915255</v>
      </c>
      <c r="F471" s="1">
        <f t="shared" si="41"/>
        <v>12.173559586472278</v>
      </c>
      <c r="G471" s="1">
        <f>IF(F471&gt;A443, 0, 1)</f>
        <v>0</v>
      </c>
      <c r="H471" s="1">
        <f t="shared" si="42"/>
        <v>0</v>
      </c>
      <c r="I471" s="1">
        <f t="shared" si="43"/>
        <v>0</v>
      </c>
      <c r="J471" s="4" t="b">
        <f>SQRT(F471)&lt;B443</f>
        <v>0</v>
      </c>
      <c r="K471" s="1">
        <f t="shared" si="44"/>
        <v>0</v>
      </c>
    </row>
    <row r="472" spans="1:11" x14ac:dyDescent="0.3">
      <c r="A472" s="1">
        <v>26</v>
      </c>
      <c r="B472" s="1">
        <f t="shared" si="39"/>
        <v>1.2827433388230813</v>
      </c>
      <c r="C472" s="1">
        <f t="shared" si="40"/>
        <v>1.0900000000000001</v>
      </c>
      <c r="D472" s="1">
        <f>B472-A442</f>
        <v>3.4215160127153865</v>
      </c>
      <c r="E472" s="1">
        <f>C472-B442</f>
        <v>1.0366101694915255</v>
      </c>
      <c r="F472" s="1">
        <f t="shared" si="41"/>
        <v>12.781332468761047</v>
      </c>
      <c r="G472" s="1">
        <f>IF(F472&gt;A443, 0, 1)</f>
        <v>0</v>
      </c>
      <c r="H472" s="1">
        <f t="shared" si="42"/>
        <v>0</v>
      </c>
      <c r="I472" s="1">
        <f t="shared" si="43"/>
        <v>0</v>
      </c>
      <c r="J472" s="4" t="b">
        <f>SQRT(F472)&lt;B443</f>
        <v>0</v>
      </c>
      <c r="K472" s="1">
        <f t="shared" si="44"/>
        <v>0</v>
      </c>
    </row>
    <row r="473" spans="1:11" x14ac:dyDescent="0.3">
      <c r="A473" s="1">
        <v>27</v>
      </c>
      <c r="B473" s="1">
        <f t="shared" si="39"/>
        <v>1.3727433388230814</v>
      </c>
      <c r="C473" s="1">
        <f t="shared" si="40"/>
        <v>1.0900000000000001</v>
      </c>
      <c r="D473" s="1">
        <f>B473-A442</f>
        <v>3.5115160127153864</v>
      </c>
      <c r="E473" s="1">
        <f>C473-B442</f>
        <v>1.0366101694915255</v>
      </c>
      <c r="F473" s="1">
        <f t="shared" si="41"/>
        <v>13.405305351049815</v>
      </c>
      <c r="G473" s="1">
        <f>IF(F473&gt;A443, 0, 1)</f>
        <v>0</v>
      </c>
      <c r="H473" s="1">
        <f t="shared" si="42"/>
        <v>0</v>
      </c>
      <c r="I473" s="1">
        <f t="shared" si="43"/>
        <v>0</v>
      </c>
      <c r="J473" s="4" t="b">
        <f>SQRT(F473)&lt;B443</f>
        <v>0</v>
      </c>
      <c r="K473" s="1">
        <f t="shared" si="44"/>
        <v>0</v>
      </c>
    </row>
    <row r="474" spans="1:11" x14ac:dyDescent="0.3">
      <c r="A474" s="1">
        <v>28</v>
      </c>
      <c r="B474" s="1">
        <f t="shared" si="39"/>
        <v>0.33734517542563303</v>
      </c>
      <c r="C474" s="1">
        <f t="shared" si="40"/>
        <v>0.84</v>
      </c>
      <c r="D474" s="1">
        <f>B474-A442</f>
        <v>2.4761178493179381</v>
      </c>
      <c r="E474" s="1">
        <f>C474-B442</f>
        <v>0.7866101694915254</v>
      </c>
      <c r="F474" s="1">
        <f t="shared" si="41"/>
        <v>6.749915162458378</v>
      </c>
      <c r="G474" s="1">
        <f>IF(F474&gt;A443, 0, 1)</f>
        <v>0</v>
      </c>
      <c r="H474" s="1">
        <f t="shared" si="42"/>
        <v>0</v>
      </c>
      <c r="I474" s="1">
        <f t="shared" si="43"/>
        <v>0</v>
      </c>
      <c r="J474" s="4" t="b">
        <f>SQRT(F474)&lt;B443</f>
        <v>0</v>
      </c>
      <c r="K474" s="1">
        <f t="shared" si="44"/>
        <v>0</v>
      </c>
    </row>
    <row r="475" spans="1:11" x14ac:dyDescent="0.3">
      <c r="A475" s="1">
        <v>29</v>
      </c>
      <c r="B475" s="1">
        <f t="shared" si="39"/>
        <v>0.49734517542563306</v>
      </c>
      <c r="C475" s="1">
        <f t="shared" si="40"/>
        <v>0.84</v>
      </c>
      <c r="D475" s="1">
        <f>B475-A442</f>
        <v>2.6361178493179382</v>
      </c>
      <c r="E475" s="1">
        <f>C475-B442</f>
        <v>0.7866101694915254</v>
      </c>
      <c r="F475" s="1">
        <f t="shared" si="41"/>
        <v>7.5678728742401189</v>
      </c>
      <c r="G475" s="1">
        <f>IF(F475&gt;A443, 0, 1)</f>
        <v>0</v>
      </c>
      <c r="H475" s="1">
        <f t="shared" si="42"/>
        <v>0</v>
      </c>
      <c r="I475" s="1">
        <f t="shared" si="43"/>
        <v>0</v>
      </c>
      <c r="J475" s="4" t="b">
        <f>SQRT(F475)&lt;B443</f>
        <v>0</v>
      </c>
      <c r="K475" s="1">
        <f t="shared" si="44"/>
        <v>0</v>
      </c>
    </row>
    <row r="476" spans="1:11" x14ac:dyDescent="0.3">
      <c r="A476" s="1">
        <v>30</v>
      </c>
      <c r="B476" s="1">
        <f t="shared" si="39"/>
        <v>0.65734517542563298</v>
      </c>
      <c r="C476" s="1">
        <f t="shared" si="40"/>
        <v>0.84</v>
      </c>
      <c r="D476" s="1">
        <f>B476-A442</f>
        <v>2.7961178493179379</v>
      </c>
      <c r="E476" s="1">
        <f>C476-B442</f>
        <v>0.7866101694915254</v>
      </c>
      <c r="F476" s="1">
        <f t="shared" si="41"/>
        <v>8.4370305860218568</v>
      </c>
      <c r="G476" s="1">
        <f>IF(F476&gt;A443, 0, 1)</f>
        <v>0</v>
      </c>
      <c r="H476" s="1">
        <f t="shared" si="42"/>
        <v>0</v>
      </c>
      <c r="I476" s="1">
        <f t="shared" si="43"/>
        <v>0</v>
      </c>
      <c r="J476" s="4" t="b">
        <f>SQRT(F476)&lt;B443</f>
        <v>0</v>
      </c>
      <c r="K476" s="1">
        <f t="shared" si="44"/>
        <v>0</v>
      </c>
    </row>
    <row r="477" spans="1:11" x14ac:dyDescent="0.3">
      <c r="A477" s="1">
        <v>31</v>
      </c>
      <c r="B477" s="1">
        <f t="shared" si="39"/>
        <v>0.84</v>
      </c>
      <c r="C477" s="1">
        <f t="shared" si="40"/>
        <v>1</v>
      </c>
      <c r="D477" s="1">
        <f>B477-A442</f>
        <v>2.9787726738923048</v>
      </c>
      <c r="E477" s="1">
        <f>C477-B442</f>
        <v>0.94661016949152543</v>
      </c>
      <c r="F477" s="1">
        <f t="shared" si="41"/>
        <v>9.7691574557122856</v>
      </c>
      <c r="G477" s="1">
        <f>IF(F477&gt;A443, 0, 1)</f>
        <v>0</v>
      </c>
      <c r="H477" s="1">
        <f t="shared" si="42"/>
        <v>0</v>
      </c>
      <c r="I477" s="1">
        <f t="shared" si="43"/>
        <v>0</v>
      </c>
      <c r="J477" s="4" t="b">
        <f>SQRT(F477)&lt;B443</f>
        <v>0</v>
      </c>
      <c r="K477" s="1">
        <f t="shared" si="44"/>
        <v>0</v>
      </c>
    </row>
    <row r="478" spans="1:11" x14ac:dyDescent="0.3">
      <c r="A478" s="1">
        <v>32</v>
      </c>
      <c r="B478" s="1">
        <f t="shared" si="39"/>
        <v>1</v>
      </c>
      <c r="C478" s="1">
        <f t="shared" si="40"/>
        <v>1</v>
      </c>
      <c r="D478" s="1">
        <f>B478-A442</f>
        <v>3.138772673892305</v>
      </c>
      <c r="E478" s="1">
        <f>C478-B442</f>
        <v>0.94661016949152543</v>
      </c>
      <c r="F478" s="1">
        <f t="shared" si="41"/>
        <v>10.747964711357824</v>
      </c>
      <c r="G478" s="1">
        <f>IF(F478&gt;A443, 0, 1)</f>
        <v>0</v>
      </c>
      <c r="H478" s="1">
        <f t="shared" si="42"/>
        <v>0</v>
      </c>
      <c r="I478" s="1">
        <f t="shared" si="43"/>
        <v>0</v>
      </c>
      <c r="J478" s="4" t="b">
        <f>SQRT(F478)&lt;B443</f>
        <v>0</v>
      </c>
      <c r="K478" s="1">
        <f t="shared" si="44"/>
        <v>0</v>
      </c>
    </row>
    <row r="479" spans="1:11" x14ac:dyDescent="0.3">
      <c r="A479" s="1">
        <v>33</v>
      </c>
      <c r="B479" s="1">
        <f t="shared" si="39"/>
        <v>1.1599999999999999</v>
      </c>
      <c r="C479" s="1">
        <f t="shared" si="40"/>
        <v>1</v>
      </c>
      <c r="D479" s="1">
        <f>B479-A442</f>
        <v>3.2987726738923051</v>
      </c>
      <c r="E479" s="1">
        <f>C479-B442</f>
        <v>0.94661016949152543</v>
      </c>
      <c r="F479" s="1">
        <f t="shared" si="41"/>
        <v>11.777971967003364</v>
      </c>
      <c r="G479" s="1">
        <f>IF(F479&gt;A443, 0, 1)</f>
        <v>0</v>
      </c>
      <c r="H479" s="1">
        <f t="shared" si="42"/>
        <v>0</v>
      </c>
      <c r="I479" s="1">
        <f t="shared" si="43"/>
        <v>0</v>
      </c>
      <c r="J479" s="4" t="b">
        <f>SQRT(F479)&lt;B443</f>
        <v>0</v>
      </c>
      <c r="K479" s="1">
        <f t="shared" si="44"/>
        <v>0</v>
      </c>
    </row>
    <row r="480" spans="1:11" x14ac:dyDescent="0.3">
      <c r="A480" s="1">
        <v>34</v>
      </c>
      <c r="B480" s="1">
        <f t="shared" si="39"/>
        <v>1.342654824574367</v>
      </c>
      <c r="C480" s="1">
        <f t="shared" si="40"/>
        <v>1.1599999999999999</v>
      </c>
      <c r="D480" s="1">
        <f>B480-A442</f>
        <v>3.481427498466672</v>
      </c>
      <c r="E480" s="1">
        <f>C480-B442</f>
        <v>1.1066101694915254</v>
      </c>
      <c r="F480" s="1">
        <f t="shared" si="41"/>
        <v>13.344923494301973</v>
      </c>
      <c r="G480" s="1">
        <f>IF(F480&gt;A443, 0, 1)</f>
        <v>0</v>
      </c>
      <c r="H480" s="1">
        <f t="shared" si="42"/>
        <v>0</v>
      </c>
      <c r="I480" s="1">
        <f t="shared" si="43"/>
        <v>0</v>
      </c>
      <c r="J480" s="4" t="b">
        <f>SQRT(F480)&lt;B443</f>
        <v>0</v>
      </c>
      <c r="K480" s="1">
        <f t="shared" si="44"/>
        <v>0</v>
      </c>
    </row>
    <row r="481" spans="1:11" x14ac:dyDescent="0.3">
      <c r="A481" s="1">
        <v>35</v>
      </c>
      <c r="B481" s="1">
        <f t="shared" si="39"/>
        <v>1.5026548245743669</v>
      </c>
      <c r="C481" s="1">
        <f t="shared" si="40"/>
        <v>1.1599999999999999</v>
      </c>
      <c r="D481" s="1">
        <f>B481-A442</f>
        <v>3.6414274984666717</v>
      </c>
      <c r="E481" s="1">
        <f>C481-B442</f>
        <v>1.1066101694915254</v>
      </c>
      <c r="F481" s="1">
        <f t="shared" si="41"/>
        <v>14.484580293811305</v>
      </c>
      <c r="G481" s="1">
        <f>IF(F481&gt;A443, 0, 1)</f>
        <v>0</v>
      </c>
      <c r="H481" s="1">
        <f t="shared" si="42"/>
        <v>0</v>
      </c>
      <c r="I481" s="1">
        <f t="shared" si="43"/>
        <v>0</v>
      </c>
      <c r="J481" s="4" t="b">
        <f>SQRT(F481)&lt;B443</f>
        <v>0</v>
      </c>
      <c r="K481" s="1">
        <f t="shared" si="44"/>
        <v>0</v>
      </c>
    </row>
    <row r="482" spans="1:11" x14ac:dyDescent="0.3">
      <c r="A482" s="1">
        <v>36</v>
      </c>
      <c r="B482" s="1">
        <f t="shared" si="39"/>
        <v>1.6626548245743669</v>
      </c>
      <c r="C482" s="1">
        <f t="shared" si="40"/>
        <v>1.1599999999999999</v>
      </c>
      <c r="D482" s="1">
        <f>B482-A442</f>
        <v>3.8014274984666718</v>
      </c>
      <c r="E482" s="1">
        <f>C482-B442</f>
        <v>1.1066101694915254</v>
      </c>
      <c r="F482" s="1">
        <f t="shared" si="41"/>
        <v>15.675437093320641</v>
      </c>
      <c r="G482" s="1">
        <f>IF(F482&gt;A443, 0, 1)</f>
        <v>0</v>
      </c>
      <c r="H482" s="1">
        <f t="shared" si="42"/>
        <v>0</v>
      </c>
      <c r="I482" s="1">
        <f t="shared" si="43"/>
        <v>0</v>
      </c>
      <c r="J482" s="4" t="b">
        <f>SQRT(F482)&lt;B443</f>
        <v>0</v>
      </c>
      <c r="K482" s="1">
        <f t="shared" si="44"/>
        <v>0</v>
      </c>
    </row>
    <row r="483" spans="1:11" x14ac:dyDescent="0.3">
      <c r="A483" s="1">
        <v>37</v>
      </c>
      <c r="B483" s="1">
        <f t="shared" si="39"/>
        <v>-3.5398163397448279E-2</v>
      </c>
      <c r="C483" s="1">
        <f t="shared" si="40"/>
        <v>0.75</v>
      </c>
      <c r="D483" s="1">
        <f>B483-A442</f>
        <v>2.1033745104948567</v>
      </c>
      <c r="E483" s="1">
        <f>C483-B442</f>
        <v>0.69661016949152543</v>
      </c>
      <c r="F483" s="1">
        <f t="shared" si="41"/>
        <v>4.9094500596384893</v>
      </c>
      <c r="G483" s="1">
        <f>IF(F483&gt;A443, 0, 1)</f>
        <v>0</v>
      </c>
      <c r="H483" s="1">
        <f t="shared" si="42"/>
        <v>0</v>
      </c>
      <c r="I483" s="1">
        <f t="shared" si="43"/>
        <v>0</v>
      </c>
      <c r="J483" s="4" t="b">
        <f>SQRT(F483)&lt;B443</f>
        <v>0</v>
      </c>
      <c r="K483" s="1">
        <f t="shared" si="44"/>
        <v>0</v>
      </c>
    </row>
    <row r="484" spans="1:11" x14ac:dyDescent="0.3">
      <c r="A484" s="1">
        <v>38</v>
      </c>
      <c r="B484" s="1">
        <f t="shared" si="39"/>
        <v>0.21460183660255172</v>
      </c>
      <c r="C484" s="1">
        <f t="shared" si="40"/>
        <v>0.75</v>
      </c>
      <c r="D484" s="1">
        <f>B484-A442</f>
        <v>2.3533745104948567</v>
      </c>
      <c r="E484" s="1">
        <f>C484-B442</f>
        <v>0.69661016949152543</v>
      </c>
      <c r="F484" s="1">
        <f t="shared" si="41"/>
        <v>6.023637314885919</v>
      </c>
      <c r="G484" s="1">
        <f>IF(F484&gt;A443, 0, 1)</f>
        <v>0</v>
      </c>
      <c r="H484" s="1">
        <f t="shared" si="42"/>
        <v>0</v>
      </c>
      <c r="I484" s="1">
        <f t="shared" si="43"/>
        <v>0</v>
      </c>
      <c r="J484" s="4" t="b">
        <f>SQRT(F484)&lt;B443</f>
        <v>0</v>
      </c>
      <c r="K484" s="1">
        <f t="shared" si="44"/>
        <v>0</v>
      </c>
    </row>
    <row r="485" spans="1:11" x14ac:dyDescent="0.3">
      <c r="A485" s="1">
        <v>39</v>
      </c>
      <c r="B485" s="1">
        <f t="shared" si="39"/>
        <v>0.46460183660255172</v>
      </c>
      <c r="C485" s="1">
        <f t="shared" si="40"/>
        <v>0.75</v>
      </c>
      <c r="D485" s="1">
        <f>B485-A442</f>
        <v>2.6033745104948567</v>
      </c>
      <c r="E485" s="1">
        <f>C485-B442</f>
        <v>0.69661016949152543</v>
      </c>
      <c r="F485" s="1">
        <f t="shared" si="41"/>
        <v>7.2628245701333469</v>
      </c>
      <c r="G485" s="1">
        <f>IF(F485&gt;A443, 0, 1)</f>
        <v>0</v>
      </c>
      <c r="H485" s="1">
        <f t="shared" si="42"/>
        <v>0</v>
      </c>
      <c r="I485" s="1">
        <f t="shared" si="43"/>
        <v>0</v>
      </c>
      <c r="J485" s="4" t="b">
        <f>SQRT(F485)&lt;B443</f>
        <v>0</v>
      </c>
      <c r="K485" s="1">
        <f t="shared" si="44"/>
        <v>0</v>
      </c>
    </row>
    <row r="486" spans="1:11" x14ac:dyDescent="0.3">
      <c r="A486" s="1">
        <v>40</v>
      </c>
      <c r="B486" s="1">
        <f t="shared" si="39"/>
        <v>0.75</v>
      </c>
      <c r="C486" s="1">
        <f t="shared" si="40"/>
        <v>1</v>
      </c>
      <c r="D486" s="1">
        <f>B486-A442</f>
        <v>2.888772673892305</v>
      </c>
      <c r="E486" s="1">
        <f>C486-B442</f>
        <v>0.94661016949152543</v>
      </c>
      <c r="F486" s="1">
        <f t="shared" si="41"/>
        <v>9.2410783744116713</v>
      </c>
      <c r="G486" s="1">
        <f>IF(F486&gt;A443, 0, 1)</f>
        <v>0</v>
      </c>
      <c r="H486" s="1">
        <f t="shared" si="42"/>
        <v>0</v>
      </c>
      <c r="I486" s="1">
        <f t="shared" si="43"/>
        <v>0</v>
      </c>
      <c r="J486" s="4" t="b">
        <f>SQRT(F486)&lt;B443</f>
        <v>0</v>
      </c>
      <c r="K486" s="1">
        <f t="shared" si="44"/>
        <v>0</v>
      </c>
    </row>
    <row r="487" spans="1:11" x14ac:dyDescent="0.3">
      <c r="A487" s="1">
        <v>41</v>
      </c>
      <c r="B487" s="1">
        <f t="shared" si="39"/>
        <v>1</v>
      </c>
      <c r="C487" s="1">
        <f t="shared" si="40"/>
        <v>1</v>
      </c>
      <c r="D487" s="1">
        <f>B487-A442</f>
        <v>3.138772673892305</v>
      </c>
      <c r="E487" s="1">
        <f>C487-B442</f>
        <v>0.94661016949152543</v>
      </c>
      <c r="F487" s="1">
        <f t="shared" si="41"/>
        <v>10.747964711357824</v>
      </c>
      <c r="G487" s="1">
        <f>IF(F487&gt;A443, 0, 1)</f>
        <v>0</v>
      </c>
      <c r="H487" s="1">
        <f t="shared" si="42"/>
        <v>0</v>
      </c>
      <c r="I487" s="1">
        <f t="shared" si="43"/>
        <v>0</v>
      </c>
      <c r="J487" s="4" t="b">
        <f>SQRT(F487)&lt;B443</f>
        <v>0</v>
      </c>
      <c r="K487" s="1">
        <f t="shared" si="44"/>
        <v>0</v>
      </c>
    </row>
    <row r="488" spans="1:11" x14ac:dyDescent="0.3">
      <c r="A488" s="1">
        <v>42</v>
      </c>
      <c r="B488" s="1">
        <f t="shared" si="39"/>
        <v>1.25</v>
      </c>
      <c r="C488" s="1">
        <f t="shared" si="40"/>
        <v>1</v>
      </c>
      <c r="D488" s="1">
        <f>B488-A442</f>
        <v>3.388772673892305</v>
      </c>
      <c r="E488" s="1">
        <f>C488-B442</f>
        <v>0.94661016949152543</v>
      </c>
      <c r="F488" s="1">
        <f t="shared" si="41"/>
        <v>12.379851048303976</v>
      </c>
      <c r="G488" s="1">
        <f>IF(F488&gt;A443, 0, 1)</f>
        <v>0</v>
      </c>
      <c r="H488" s="1">
        <f t="shared" si="42"/>
        <v>0</v>
      </c>
      <c r="I488" s="1">
        <f t="shared" si="43"/>
        <v>0</v>
      </c>
      <c r="J488" s="4" t="b">
        <f>SQRT(F488)&lt;B443</f>
        <v>0</v>
      </c>
      <c r="K488" s="1">
        <f t="shared" si="44"/>
        <v>0</v>
      </c>
    </row>
    <row r="489" spans="1:11" x14ac:dyDescent="0.3">
      <c r="A489" s="1">
        <v>43</v>
      </c>
      <c r="B489" s="1">
        <f t="shared" si="39"/>
        <v>1.5353981633974483</v>
      </c>
      <c r="C489" s="1">
        <f t="shared" si="40"/>
        <v>1.25</v>
      </c>
      <c r="D489" s="1">
        <f>B489-A442</f>
        <v>3.6741708372897532</v>
      </c>
      <c r="E489" s="1">
        <f>C489-B442</f>
        <v>1.1966101694915254</v>
      </c>
      <c r="F489" s="1">
        <f t="shared" si="41"/>
        <v>14.931407239321024</v>
      </c>
      <c r="G489" s="1">
        <f>IF(F489&gt;A443, 0, 1)</f>
        <v>0</v>
      </c>
      <c r="H489" s="1">
        <f t="shared" si="42"/>
        <v>0</v>
      </c>
      <c r="I489" s="1">
        <f t="shared" si="43"/>
        <v>0</v>
      </c>
      <c r="J489" s="4" t="b">
        <f>SQRT(F489)&lt;B443</f>
        <v>0</v>
      </c>
      <c r="K489" s="1">
        <f t="shared" si="44"/>
        <v>0</v>
      </c>
    </row>
    <row r="490" spans="1:11" x14ac:dyDescent="0.3">
      <c r="A490" s="1">
        <v>44</v>
      </c>
      <c r="B490" s="1">
        <f t="shared" si="39"/>
        <v>1.7853981633974483</v>
      </c>
      <c r="C490" s="1">
        <f t="shared" si="40"/>
        <v>1.25</v>
      </c>
      <c r="D490" s="1">
        <f>B490-A442</f>
        <v>3.9241708372897532</v>
      </c>
      <c r="E490" s="1">
        <f>C490-B442</f>
        <v>1.1966101694915254</v>
      </c>
      <c r="F490" s="1">
        <f t="shared" si="41"/>
        <v>16.830992657965901</v>
      </c>
      <c r="G490" s="1">
        <f>IF(F490&gt;A443, 0, 1)</f>
        <v>0</v>
      </c>
      <c r="H490" s="1">
        <f t="shared" si="42"/>
        <v>0</v>
      </c>
      <c r="I490" s="1">
        <f t="shared" si="43"/>
        <v>0</v>
      </c>
      <c r="J490" s="4" t="b">
        <f>SQRT(F490)&lt;B443</f>
        <v>0</v>
      </c>
      <c r="K490" s="1">
        <f t="shared" si="44"/>
        <v>0</v>
      </c>
    </row>
    <row r="491" spans="1:11" x14ac:dyDescent="0.3">
      <c r="A491" s="1">
        <v>45</v>
      </c>
      <c r="B491" s="1">
        <f t="shared" si="39"/>
        <v>2.0353981633974483</v>
      </c>
      <c r="C491" s="1">
        <f t="shared" si="40"/>
        <v>1.25</v>
      </c>
      <c r="D491" s="1">
        <f>B491-A442</f>
        <v>4.1741708372897532</v>
      </c>
      <c r="E491" s="1">
        <f>C491-B442</f>
        <v>1.1966101694915254</v>
      </c>
      <c r="F491" s="1">
        <f t="shared" si="41"/>
        <v>18.855578076610779</v>
      </c>
      <c r="G491" s="1">
        <f>IF(F491&gt;A443, 0, 1)</f>
        <v>0</v>
      </c>
      <c r="H491" s="1">
        <f t="shared" si="42"/>
        <v>0</v>
      </c>
      <c r="I491" s="1">
        <f t="shared" si="43"/>
        <v>0</v>
      </c>
      <c r="J491" s="4" t="b">
        <f>SQRT(F491)&lt;B443</f>
        <v>0</v>
      </c>
      <c r="K491" s="1">
        <f t="shared" si="44"/>
        <v>0</v>
      </c>
    </row>
    <row r="492" spans="1:11" x14ac:dyDescent="0.3">
      <c r="A492" s="1">
        <v>46</v>
      </c>
      <c r="B492" s="1">
        <f t="shared" si="39"/>
        <v>-0.49097335529232555</v>
      </c>
      <c r="C492" s="1">
        <f t="shared" si="40"/>
        <v>0.64</v>
      </c>
      <c r="D492" s="1">
        <f>B492-A442</f>
        <v>1.6477993185999793</v>
      </c>
      <c r="E492" s="1">
        <f>C492-B442</f>
        <v>0.58661016949152545</v>
      </c>
      <c r="F492" s="1">
        <f t="shared" si="41"/>
        <v>3.0593540853294323</v>
      </c>
      <c r="G492" s="1">
        <f>IF(F492&gt;A443, 0, 1)</f>
        <v>0</v>
      </c>
      <c r="H492" s="1">
        <f t="shared" si="42"/>
        <v>0</v>
      </c>
      <c r="I492" s="1">
        <f t="shared" si="43"/>
        <v>0</v>
      </c>
      <c r="J492" s="4" t="b">
        <f>SQRT(F492)&lt;B443</f>
        <v>0</v>
      </c>
      <c r="K492" s="1">
        <f t="shared" si="44"/>
        <v>0</v>
      </c>
    </row>
    <row r="493" spans="1:11" x14ac:dyDescent="0.3">
      <c r="A493" s="1">
        <v>47</v>
      </c>
      <c r="B493" s="1">
        <f t="shared" si="39"/>
        <v>-0.13097335529232557</v>
      </c>
      <c r="C493" s="1">
        <f t="shared" si="40"/>
        <v>0.64</v>
      </c>
      <c r="D493" s="1">
        <f>B493-A442</f>
        <v>2.0077993185999796</v>
      </c>
      <c r="E493" s="1">
        <f>C493-B442</f>
        <v>0.58661016949152545</v>
      </c>
      <c r="F493" s="1">
        <f t="shared" si="41"/>
        <v>4.3753695947214188</v>
      </c>
      <c r="G493" s="1">
        <f>IF(F493&gt;A443, 0, 1)</f>
        <v>0</v>
      </c>
      <c r="H493" s="1">
        <f t="shared" si="42"/>
        <v>0</v>
      </c>
      <c r="I493" s="1">
        <f t="shared" si="43"/>
        <v>0</v>
      </c>
      <c r="J493" s="4" t="b">
        <f>SQRT(F493)&lt;B443</f>
        <v>0</v>
      </c>
      <c r="K493" s="1">
        <f t="shared" si="44"/>
        <v>0</v>
      </c>
    </row>
    <row r="494" spans="1:11" x14ac:dyDescent="0.3">
      <c r="A494" s="1">
        <v>48</v>
      </c>
      <c r="B494" s="1">
        <f t="shared" si="39"/>
        <v>0.22902664470767431</v>
      </c>
      <c r="C494" s="1">
        <f t="shared" si="40"/>
        <v>0.64</v>
      </c>
      <c r="D494" s="1">
        <f>B494-A442</f>
        <v>2.3677993185999791</v>
      </c>
      <c r="E494" s="1">
        <f>C494-B442</f>
        <v>0.58661016949152545</v>
      </c>
      <c r="F494" s="1">
        <f t="shared" si="41"/>
        <v>5.9505851041134017</v>
      </c>
      <c r="G494" s="1">
        <f>IF(F494&gt;A443, 0, 1)</f>
        <v>0</v>
      </c>
      <c r="H494" s="1">
        <f t="shared" si="42"/>
        <v>0</v>
      </c>
      <c r="I494" s="1">
        <f t="shared" si="43"/>
        <v>0</v>
      </c>
      <c r="J494" s="4" t="b">
        <f>SQRT(F494)&lt;B443</f>
        <v>0</v>
      </c>
      <c r="K494" s="1">
        <f t="shared" si="44"/>
        <v>0</v>
      </c>
    </row>
    <row r="495" spans="1:11" x14ac:dyDescent="0.3">
      <c r="A495" s="1">
        <v>49</v>
      </c>
      <c r="B495" s="1">
        <f t="shared" si="39"/>
        <v>0.64</v>
      </c>
      <c r="C495" s="1">
        <f t="shared" si="40"/>
        <v>1</v>
      </c>
      <c r="D495" s="1">
        <f>B495-A442</f>
        <v>2.7787726738923051</v>
      </c>
      <c r="E495" s="1">
        <f>C495-B442</f>
        <v>0.94661016949152543</v>
      </c>
      <c r="F495" s="1">
        <f t="shared" si="41"/>
        <v>8.6176483861553663</v>
      </c>
      <c r="G495" s="1">
        <f>IF(F495&gt;A443, 0, 1)</f>
        <v>0</v>
      </c>
      <c r="H495" s="1">
        <f t="shared" si="42"/>
        <v>0</v>
      </c>
      <c r="I495" s="1">
        <f t="shared" si="43"/>
        <v>0</v>
      </c>
      <c r="J495" s="4" t="b">
        <f>SQRT(F495)&lt;B443</f>
        <v>0</v>
      </c>
      <c r="K495" s="1">
        <f t="shared" si="44"/>
        <v>0</v>
      </c>
    </row>
    <row r="496" spans="1:11" x14ac:dyDescent="0.3">
      <c r="A496" s="1">
        <v>50</v>
      </c>
      <c r="B496" s="1">
        <f t="shared" si="39"/>
        <v>1</v>
      </c>
      <c r="C496" s="1">
        <f t="shared" si="40"/>
        <v>1</v>
      </c>
      <c r="D496" s="1">
        <f>B496-A442</f>
        <v>3.138772673892305</v>
      </c>
      <c r="E496" s="1">
        <f>C496-B442</f>
        <v>0.94661016949152543</v>
      </c>
      <c r="F496" s="1">
        <f t="shared" si="41"/>
        <v>10.747964711357824</v>
      </c>
      <c r="G496" s="1">
        <f>IF(F496&gt;A443, 0, 1)</f>
        <v>0</v>
      </c>
      <c r="H496" s="1">
        <f t="shared" si="42"/>
        <v>0</v>
      </c>
      <c r="I496" s="1">
        <f t="shared" si="43"/>
        <v>0</v>
      </c>
      <c r="J496" s="4" t="b">
        <f>SQRT(F496)&lt;B443</f>
        <v>0</v>
      </c>
      <c r="K496" s="1">
        <f t="shared" si="44"/>
        <v>0</v>
      </c>
    </row>
    <row r="497" spans="1:11" x14ac:dyDescent="0.3">
      <c r="A497" s="1">
        <v>51</v>
      </c>
      <c r="B497" s="1">
        <f t="shared" si="39"/>
        <v>1.3599999999999999</v>
      </c>
      <c r="C497" s="1">
        <f t="shared" si="40"/>
        <v>1</v>
      </c>
      <c r="D497" s="1">
        <f>B497-A442</f>
        <v>3.4987726738923048</v>
      </c>
      <c r="E497" s="1">
        <f>C497-B442</f>
        <v>0.94661016949152543</v>
      </c>
      <c r="F497" s="1">
        <f t="shared" si="41"/>
        <v>13.137481036560283</v>
      </c>
      <c r="G497" s="1">
        <f>IF(F497&gt;A443, 0, 1)</f>
        <v>0</v>
      </c>
      <c r="H497" s="1">
        <f t="shared" si="42"/>
        <v>0</v>
      </c>
      <c r="I497" s="1">
        <f t="shared" si="43"/>
        <v>0</v>
      </c>
      <c r="J497" s="4" t="b">
        <f>SQRT(F497)&lt;B443</f>
        <v>0</v>
      </c>
      <c r="K497" s="1">
        <f t="shared" si="44"/>
        <v>0</v>
      </c>
    </row>
    <row r="498" spans="1:11" x14ac:dyDescent="0.3">
      <c r="A498" s="1">
        <v>52</v>
      </c>
      <c r="B498" s="1">
        <f t="shared" si="39"/>
        <v>1.7709733552923255</v>
      </c>
      <c r="C498" s="1">
        <f t="shared" si="40"/>
        <v>1.3599999999999999</v>
      </c>
      <c r="D498" s="1">
        <f>B498-A442</f>
        <v>3.9097460291846304</v>
      </c>
      <c r="E498" s="1">
        <f>C498-B442</f>
        <v>1.3066101694915253</v>
      </c>
      <c r="F498" s="1">
        <f t="shared" si="41"/>
        <v>16.993344147743656</v>
      </c>
      <c r="G498" s="1">
        <f>IF(F498&gt;A443, 0, 1)</f>
        <v>0</v>
      </c>
      <c r="H498" s="1">
        <f t="shared" si="42"/>
        <v>0</v>
      </c>
      <c r="I498" s="1">
        <f t="shared" si="43"/>
        <v>0</v>
      </c>
      <c r="J498" s="4" t="b">
        <f>SQRT(F498)&lt;B443</f>
        <v>0</v>
      </c>
      <c r="K498" s="1">
        <f t="shared" si="44"/>
        <v>0</v>
      </c>
    </row>
    <row r="499" spans="1:11" x14ac:dyDescent="0.3">
      <c r="A499" s="1">
        <v>53</v>
      </c>
      <c r="B499" s="1">
        <f t="shared" si="39"/>
        <v>2.1309733552923253</v>
      </c>
      <c r="C499" s="1">
        <f t="shared" si="40"/>
        <v>1.3599999999999999</v>
      </c>
      <c r="D499" s="1">
        <f>B499-A442</f>
        <v>4.2697460291846303</v>
      </c>
      <c r="E499" s="1">
        <f>C499-B442</f>
        <v>1.3066101694915253</v>
      </c>
      <c r="F499" s="1">
        <f t="shared" si="41"/>
        <v>19.93796128875659</v>
      </c>
      <c r="G499" s="1">
        <f>IF(F499&gt;A443, 0, 1)</f>
        <v>0</v>
      </c>
      <c r="H499" s="1">
        <f t="shared" si="42"/>
        <v>0</v>
      </c>
      <c r="I499" s="1">
        <f t="shared" si="43"/>
        <v>0</v>
      </c>
      <c r="J499" s="4" t="b">
        <f>SQRT(F499)&lt;B443</f>
        <v>0</v>
      </c>
      <c r="K499" s="1">
        <f t="shared" si="44"/>
        <v>0</v>
      </c>
    </row>
    <row r="500" spans="1:11" x14ac:dyDescent="0.3">
      <c r="A500" s="1">
        <v>54</v>
      </c>
      <c r="B500" s="1">
        <f t="shared" si="39"/>
        <v>2.4909733552923257</v>
      </c>
      <c r="C500" s="1">
        <f t="shared" si="40"/>
        <v>1.3599999999999999</v>
      </c>
      <c r="D500" s="1">
        <f>B500-A442</f>
        <v>4.6297460291846306</v>
      </c>
      <c r="E500" s="1">
        <f>C500-B442</f>
        <v>1.3066101694915253</v>
      </c>
      <c r="F500" s="1">
        <f t="shared" si="41"/>
        <v>23.141778429769527</v>
      </c>
      <c r="G500" s="1">
        <f>IF(F500&gt;A443, 0, 1)</f>
        <v>0</v>
      </c>
      <c r="H500" s="1">
        <f t="shared" si="42"/>
        <v>0</v>
      </c>
      <c r="I500" s="1">
        <f t="shared" si="43"/>
        <v>0</v>
      </c>
      <c r="J500" s="4" t="b">
        <f>SQRT(F500)&lt;B443</f>
        <v>0</v>
      </c>
      <c r="K500" s="1">
        <f t="shared" si="44"/>
        <v>0</v>
      </c>
    </row>
    <row r="501" spans="1:11" x14ac:dyDescent="0.3">
      <c r="A501" s="1">
        <v>55</v>
      </c>
      <c r="B501" s="1">
        <f t="shared" si="39"/>
        <v>-1.0293804002589986</v>
      </c>
      <c r="C501" s="1">
        <f t="shared" si="40"/>
        <v>0.51</v>
      </c>
      <c r="D501" s="1">
        <f>B501-A442</f>
        <v>1.1093922736333064</v>
      </c>
      <c r="E501" s="1">
        <f>C501-B442</f>
        <v>0.45661016949152544</v>
      </c>
      <c r="F501" s="1">
        <f t="shared" si="41"/>
        <v>1.4392440636803565</v>
      </c>
      <c r="G501" s="1">
        <f>IF(F501&gt;A443, 0, 1)</f>
        <v>0</v>
      </c>
      <c r="H501" s="1">
        <f t="shared" si="42"/>
        <v>0</v>
      </c>
      <c r="I501" s="1">
        <f t="shared" si="43"/>
        <v>0</v>
      </c>
      <c r="J501" s="4" t="b">
        <f>SQRT(F501)&lt;B443</f>
        <v>0</v>
      </c>
      <c r="K501" s="1">
        <f t="shared" si="44"/>
        <v>0</v>
      </c>
    </row>
    <row r="502" spans="1:11" x14ac:dyDescent="0.3">
      <c r="A502" s="1">
        <v>56</v>
      </c>
      <c r="B502" s="1">
        <f t="shared" si="39"/>
        <v>-0.53938040025899858</v>
      </c>
      <c r="C502" s="1">
        <f t="shared" si="40"/>
        <v>0.51</v>
      </c>
      <c r="D502" s="1">
        <f>B502-A442</f>
        <v>1.5993922736333064</v>
      </c>
      <c r="E502" s="1">
        <f>C502-B442</f>
        <v>0.45661016949152544</v>
      </c>
      <c r="F502" s="1">
        <f t="shared" si="41"/>
        <v>2.766548491840997</v>
      </c>
      <c r="G502" s="1">
        <f>IF(F502&gt;A443, 0, 1)</f>
        <v>0</v>
      </c>
      <c r="H502" s="1">
        <f t="shared" si="42"/>
        <v>0</v>
      </c>
      <c r="I502" s="1">
        <f t="shared" si="43"/>
        <v>0</v>
      </c>
      <c r="J502" s="4" t="b">
        <f>SQRT(F502)&lt;B443</f>
        <v>0</v>
      </c>
      <c r="K502" s="1">
        <f t="shared" si="44"/>
        <v>0</v>
      </c>
    </row>
    <row r="503" spans="1:11" x14ac:dyDescent="0.3">
      <c r="A503" s="1">
        <v>57</v>
      </c>
      <c r="B503" s="1">
        <f t="shared" si="39"/>
        <v>-4.9380400258998591E-2</v>
      </c>
      <c r="C503" s="1">
        <f t="shared" si="40"/>
        <v>0.51</v>
      </c>
      <c r="D503" s="1">
        <f>B503-A442</f>
        <v>2.0893922736333064</v>
      </c>
      <c r="E503" s="1">
        <f>C503-B442</f>
        <v>0.45661016949152544</v>
      </c>
      <c r="F503" s="1">
        <f t="shared" si="41"/>
        <v>4.5740529200016375</v>
      </c>
      <c r="G503" s="1">
        <f>IF(F503&gt;A443, 0, 1)</f>
        <v>0</v>
      </c>
      <c r="H503" s="1">
        <f t="shared" si="42"/>
        <v>0</v>
      </c>
      <c r="I503" s="1">
        <f t="shared" si="43"/>
        <v>0</v>
      </c>
      <c r="J503" s="4" t="b">
        <f>SQRT(F503)&lt;B443</f>
        <v>0</v>
      </c>
      <c r="K503" s="1">
        <f t="shared" si="44"/>
        <v>0</v>
      </c>
    </row>
    <row r="504" spans="1:11" x14ac:dyDescent="0.3">
      <c r="A504" s="1">
        <v>58</v>
      </c>
      <c r="B504" s="1">
        <f t="shared" si="39"/>
        <v>0.51</v>
      </c>
      <c r="C504" s="1">
        <f t="shared" si="40"/>
        <v>1</v>
      </c>
      <c r="D504" s="1">
        <f>B504-A442</f>
        <v>2.6487726738923048</v>
      </c>
      <c r="E504" s="1">
        <f>C504-B442</f>
        <v>0.94661016949152543</v>
      </c>
      <c r="F504" s="1">
        <f t="shared" si="41"/>
        <v>7.9120674909433646</v>
      </c>
      <c r="G504" s="1">
        <f>IF(F504&gt;A443, 0, 1)</f>
        <v>0</v>
      </c>
      <c r="H504" s="1">
        <f t="shared" si="42"/>
        <v>0</v>
      </c>
      <c r="I504" s="1">
        <f t="shared" si="43"/>
        <v>0</v>
      </c>
      <c r="J504" s="4" t="b">
        <f>SQRT(F504)&lt;B443</f>
        <v>0</v>
      </c>
      <c r="K504" s="1">
        <f t="shared" si="44"/>
        <v>0</v>
      </c>
    </row>
    <row r="505" spans="1:11" x14ac:dyDescent="0.3">
      <c r="A505" s="1">
        <v>59</v>
      </c>
      <c r="B505" s="1">
        <f t="shared" si="39"/>
        <v>1</v>
      </c>
      <c r="C505" s="1">
        <f t="shared" si="40"/>
        <v>1</v>
      </c>
      <c r="D505" s="1">
        <f>B505-A442</f>
        <v>3.138772673892305</v>
      </c>
      <c r="E505" s="1">
        <f>C505-B442</f>
        <v>0.94661016949152543</v>
      </c>
      <c r="F505" s="1">
        <f t="shared" si="41"/>
        <v>10.747964711357824</v>
      </c>
      <c r="G505" s="1">
        <f>IF(F505&gt;A443, 0, 1)</f>
        <v>0</v>
      </c>
      <c r="H505" s="1">
        <f t="shared" si="42"/>
        <v>0</v>
      </c>
      <c r="I505" s="1">
        <f t="shared" si="43"/>
        <v>0</v>
      </c>
      <c r="J505" s="4" t="b">
        <f>SQRT(F505)&lt;B443</f>
        <v>0</v>
      </c>
      <c r="K505" s="1">
        <f t="shared" si="44"/>
        <v>0</v>
      </c>
    </row>
    <row r="506" spans="1:11" x14ac:dyDescent="0.3">
      <c r="A506" s="1">
        <v>60</v>
      </c>
      <c r="B506" s="1">
        <f t="shared" si="39"/>
        <v>1.49</v>
      </c>
      <c r="C506" s="1">
        <f t="shared" si="40"/>
        <v>1</v>
      </c>
      <c r="D506" s="1">
        <f>B506-A442</f>
        <v>3.6287726738923052</v>
      </c>
      <c r="E506" s="1">
        <f>C506-B442</f>
        <v>0.94661016949152543</v>
      </c>
      <c r="F506" s="1">
        <f t="shared" si="41"/>
        <v>14.064061931772285</v>
      </c>
      <c r="G506" s="1">
        <f>IF(F506&gt;A443, 0, 1)</f>
        <v>0</v>
      </c>
      <c r="H506" s="1">
        <f t="shared" si="42"/>
        <v>0</v>
      </c>
      <c r="I506" s="1">
        <f t="shared" si="43"/>
        <v>0</v>
      </c>
      <c r="J506" s="4" t="b">
        <f>SQRT(F506)&lt;B443</f>
        <v>0</v>
      </c>
      <c r="K506" s="1">
        <f t="shared" si="44"/>
        <v>0</v>
      </c>
    </row>
    <row r="507" spans="1:11" x14ac:dyDescent="0.3">
      <c r="A507" s="1">
        <v>61</v>
      </c>
      <c r="B507" s="1">
        <f t="shared" si="39"/>
        <v>2.0493804002589986</v>
      </c>
      <c r="C507" s="1">
        <f t="shared" si="40"/>
        <v>1.49</v>
      </c>
      <c r="D507" s="1">
        <f>B507-A442</f>
        <v>4.1881530741513036</v>
      </c>
      <c r="E507" s="1">
        <f>C507-B442</f>
        <v>1.4366101694915254</v>
      </c>
      <c r="F507" s="1">
        <f t="shared" si="41"/>
        <v>19.604474951609486</v>
      </c>
      <c r="G507" s="1">
        <f>IF(F507&gt;A443, 0, 1)</f>
        <v>0</v>
      </c>
      <c r="H507" s="1">
        <f t="shared" si="42"/>
        <v>0</v>
      </c>
      <c r="I507" s="1">
        <f t="shared" si="43"/>
        <v>0</v>
      </c>
      <c r="J507" s="4" t="b">
        <f>SQRT(F507)&lt;B443</f>
        <v>0</v>
      </c>
      <c r="K507" s="1">
        <f t="shared" si="44"/>
        <v>0</v>
      </c>
    </row>
    <row r="508" spans="1:11" x14ac:dyDescent="0.3">
      <c r="A508" s="1">
        <v>62</v>
      </c>
      <c r="B508" s="1">
        <f t="shared" si="39"/>
        <v>2.5393804002589988</v>
      </c>
      <c r="C508" s="1">
        <f t="shared" si="40"/>
        <v>1.49</v>
      </c>
      <c r="D508" s="1">
        <f>B508-A442</f>
        <v>4.6781530741513038</v>
      </c>
      <c r="E508" s="1">
        <f>C508-B442</f>
        <v>1.4366101694915254</v>
      </c>
      <c r="F508" s="1">
        <f t="shared" si="41"/>
        <v>23.948964964277764</v>
      </c>
      <c r="G508" s="1">
        <f>IF(F508&gt;A443, 0, 1)</f>
        <v>0</v>
      </c>
      <c r="H508" s="1">
        <f t="shared" si="42"/>
        <v>0</v>
      </c>
      <c r="I508" s="1">
        <f t="shared" si="43"/>
        <v>0</v>
      </c>
      <c r="J508" s="4" t="b">
        <f>SQRT(F508)&lt;B443</f>
        <v>0</v>
      </c>
      <c r="K508" s="1">
        <f t="shared" si="44"/>
        <v>0</v>
      </c>
    </row>
    <row r="509" spans="1:11" x14ac:dyDescent="0.3">
      <c r="A509" s="1">
        <v>63</v>
      </c>
      <c r="B509" s="1">
        <f t="shared" si="39"/>
        <v>3.0293804002589986</v>
      </c>
      <c r="C509" s="1">
        <f t="shared" si="40"/>
        <v>1.49</v>
      </c>
      <c r="D509" s="1">
        <f>B509-A442</f>
        <v>5.168153074151304</v>
      </c>
      <c r="E509" s="1">
        <f>C509-B442</f>
        <v>1.4366101694915254</v>
      </c>
      <c r="F509" s="1">
        <f t="shared" si="41"/>
        <v>28.773654976946045</v>
      </c>
      <c r="G509" s="1">
        <f>IF(F509&gt;A443, 0, 1)</f>
        <v>0</v>
      </c>
      <c r="H509" s="1">
        <f t="shared" si="42"/>
        <v>0</v>
      </c>
      <c r="I509" s="1">
        <f t="shared" si="43"/>
        <v>0</v>
      </c>
      <c r="J509" s="4" t="b">
        <f>SQRT(F509)&lt;B443</f>
        <v>0</v>
      </c>
      <c r="K509" s="1">
        <f t="shared" si="44"/>
        <v>0</v>
      </c>
    </row>
    <row r="510" spans="1:11" x14ac:dyDescent="0.3">
      <c r="A510" s="1">
        <v>64</v>
      </c>
      <c r="B510" s="1">
        <f t="shared" si="39"/>
        <v>1.0449999999999999</v>
      </c>
      <c r="C510" s="1">
        <f t="shared" si="40"/>
        <v>1</v>
      </c>
      <c r="D510" s="1">
        <f>B510-A442</f>
        <v>3.1837726738923049</v>
      </c>
      <c r="E510" s="1">
        <f>C510-B442</f>
        <v>0.94661016949152543</v>
      </c>
      <c r="F510" s="1">
        <f t="shared" si="41"/>
        <v>11.032479252008132</v>
      </c>
      <c r="G510" s="1">
        <f>IF(F510&gt;A443, 0, 1)</f>
        <v>0</v>
      </c>
      <c r="H510" s="1">
        <f t="shared" si="42"/>
        <v>0</v>
      </c>
      <c r="I510" s="1">
        <f t="shared" si="43"/>
        <v>0</v>
      </c>
      <c r="J510" s="4" t="b">
        <f>SQRT(F510)&lt;B443</f>
        <v>0</v>
      </c>
      <c r="K510" s="1">
        <f t="shared" si="44"/>
        <v>0</v>
      </c>
    </row>
    <row r="511" spans="1:11" x14ac:dyDescent="0.3">
      <c r="A511" s="1">
        <v>65</v>
      </c>
      <c r="B511" s="1">
        <f t="shared" ref="B511:B574" si="45">INDEX(A$3:A$142,A511+1)</f>
        <v>1.0900000000000001</v>
      </c>
      <c r="C511" s="1">
        <f t="shared" ref="C511:C574" si="46">INDEX(B$3:B$142,A511+1)</f>
        <v>1</v>
      </c>
      <c r="D511" s="1">
        <f>B511-A442</f>
        <v>3.2287726738923048</v>
      </c>
      <c r="E511" s="1">
        <f>C511-B442</f>
        <v>0.94661016949152543</v>
      </c>
      <c r="F511" s="1">
        <f t="shared" ref="F511:F574" si="47">SUMPRODUCT(D511:E511,D511:E511)</f>
        <v>11.321043792658438</v>
      </c>
      <c r="G511" s="1">
        <f>IF(F511&gt;A443, 0, 1)</f>
        <v>0</v>
      </c>
      <c r="H511" s="1">
        <f t="shared" ref="H511:H574" si="48">G511*B511</f>
        <v>0</v>
      </c>
      <c r="I511" s="1">
        <f t="shared" ref="I511:I574" si="49">G511*C511</f>
        <v>0</v>
      </c>
      <c r="J511" s="4" t="b">
        <f>SQRT(F511)&lt;B443</f>
        <v>0</v>
      </c>
      <c r="K511" s="1">
        <f t="shared" ref="K511:K574" si="50">IF(G511=G363,0,1)</f>
        <v>0</v>
      </c>
    </row>
    <row r="512" spans="1:11" x14ac:dyDescent="0.3">
      <c r="A512" s="1">
        <v>66</v>
      </c>
      <c r="B512" s="1">
        <f t="shared" si="45"/>
        <v>1.0513716694115407</v>
      </c>
      <c r="C512" s="1">
        <f t="shared" si="46"/>
        <v>1.0449999999999999</v>
      </c>
      <c r="D512" s="1">
        <f>B512-A442</f>
        <v>3.1901443433038459</v>
      </c>
      <c r="E512" s="1">
        <f>C512-B442</f>
        <v>0.99161016949152536</v>
      </c>
      <c r="F512" s="1">
        <f t="shared" si="47"/>
        <v>11.160311659352539</v>
      </c>
      <c r="G512" s="1">
        <f>IF(F512&gt;A443, 0, 1)</f>
        <v>0</v>
      </c>
      <c r="H512" s="1">
        <f t="shared" si="48"/>
        <v>0</v>
      </c>
      <c r="I512" s="1">
        <f t="shared" si="49"/>
        <v>0</v>
      </c>
      <c r="J512" s="4" t="b">
        <f>SQRT(F512)&lt;B443</f>
        <v>0</v>
      </c>
      <c r="K512" s="1">
        <f t="shared" si="50"/>
        <v>0</v>
      </c>
    </row>
    <row r="513" spans="1:11" x14ac:dyDescent="0.3">
      <c r="A513" s="1">
        <v>67</v>
      </c>
      <c r="B513" s="1">
        <f t="shared" si="45"/>
        <v>1.0963716694115406</v>
      </c>
      <c r="C513" s="1">
        <f t="shared" si="46"/>
        <v>1.0449999999999999</v>
      </c>
      <c r="D513" s="1">
        <f>B513-A442</f>
        <v>3.2351443433038458</v>
      </c>
      <c r="E513" s="1">
        <f>C513-B442</f>
        <v>0.99161016949152536</v>
      </c>
      <c r="F513" s="1">
        <f t="shared" si="47"/>
        <v>11.449449650249884</v>
      </c>
      <c r="G513" s="1">
        <f>IF(F513&gt;A443, 0, 1)</f>
        <v>0</v>
      </c>
      <c r="H513" s="1">
        <f t="shared" si="48"/>
        <v>0</v>
      </c>
      <c r="I513" s="1">
        <f t="shared" si="49"/>
        <v>0</v>
      </c>
      <c r="J513" s="4" t="b">
        <f>SQRT(F513)&lt;B443</f>
        <v>0</v>
      </c>
      <c r="K513" s="1">
        <f t="shared" si="50"/>
        <v>0</v>
      </c>
    </row>
    <row r="514" spans="1:11" x14ac:dyDescent="0.3">
      <c r="A514" s="1">
        <v>68</v>
      </c>
      <c r="B514" s="1">
        <f t="shared" si="45"/>
        <v>1.1413716694115408</v>
      </c>
      <c r="C514" s="1">
        <f t="shared" si="46"/>
        <v>1.0449999999999999</v>
      </c>
      <c r="D514" s="1">
        <f>B514-A442</f>
        <v>3.2801443433038457</v>
      </c>
      <c r="E514" s="1">
        <f>C514-B442</f>
        <v>0.99161016949152536</v>
      </c>
      <c r="F514" s="1">
        <f t="shared" si="47"/>
        <v>11.74263764114723</v>
      </c>
      <c r="G514" s="1">
        <f>IF(F514&gt;A443, 0, 1)</f>
        <v>0</v>
      </c>
      <c r="H514" s="1">
        <f t="shared" si="48"/>
        <v>0</v>
      </c>
      <c r="I514" s="1">
        <f t="shared" si="49"/>
        <v>0</v>
      </c>
      <c r="J514" s="4" t="b">
        <f>SQRT(F514)&lt;B443</f>
        <v>0</v>
      </c>
      <c r="K514" s="1">
        <f t="shared" si="50"/>
        <v>0</v>
      </c>
    </row>
    <row r="515" spans="1:11" x14ac:dyDescent="0.3">
      <c r="A515" s="1">
        <v>69</v>
      </c>
      <c r="B515" s="1">
        <f t="shared" si="45"/>
        <v>1.1863716694115407</v>
      </c>
      <c r="C515" s="1">
        <f t="shared" si="46"/>
        <v>1.0449999999999999</v>
      </c>
      <c r="D515" s="1">
        <f>B515-A442</f>
        <v>3.3251443433038457</v>
      </c>
      <c r="E515" s="1">
        <f>C515-B442</f>
        <v>0.99161016949152536</v>
      </c>
      <c r="F515" s="1">
        <f t="shared" si="47"/>
        <v>12.039875632044575</v>
      </c>
      <c r="G515" s="1">
        <f>IF(F515&gt;A443, 0, 1)</f>
        <v>0</v>
      </c>
      <c r="H515" s="1">
        <f t="shared" si="48"/>
        <v>0</v>
      </c>
      <c r="I515" s="1">
        <f t="shared" si="49"/>
        <v>0</v>
      </c>
      <c r="J515" s="4" t="b">
        <f>SQRT(F515)&lt;B443</f>
        <v>0</v>
      </c>
      <c r="K515" s="1">
        <f t="shared" si="50"/>
        <v>0</v>
      </c>
    </row>
    <row r="516" spans="1:11" x14ac:dyDescent="0.3">
      <c r="A516" s="1">
        <v>70</v>
      </c>
      <c r="B516" s="1">
        <f t="shared" si="45"/>
        <v>-2</v>
      </c>
      <c r="C516" s="1">
        <f t="shared" si="46"/>
        <v>0</v>
      </c>
      <c r="D516" s="1">
        <f>B516-A442</f>
        <v>0.13877267389230497</v>
      </c>
      <c r="E516" s="1">
        <f>C516-B442</f>
        <v>-5.3389830508474567E-2</v>
      </c>
      <c r="F516" s="1">
        <f t="shared" si="47"/>
        <v>2.2108329020943659E-2</v>
      </c>
      <c r="G516" s="1">
        <f>IF(F516&gt;A443, 0, 1)</f>
        <v>1</v>
      </c>
      <c r="H516" s="1">
        <f t="shared" si="48"/>
        <v>-2</v>
      </c>
      <c r="I516" s="1">
        <f t="shared" si="49"/>
        <v>0</v>
      </c>
      <c r="J516" s="4" t="b">
        <f>SQRT(F516)&lt;B443</f>
        <v>0</v>
      </c>
      <c r="K516" s="1">
        <f t="shared" si="50"/>
        <v>0</v>
      </c>
    </row>
    <row r="517" spans="1:11" x14ac:dyDescent="0.3">
      <c r="A517" s="1">
        <v>71</v>
      </c>
      <c r="B517" s="1">
        <f t="shared" si="45"/>
        <v>-1.9828171817154094</v>
      </c>
      <c r="C517" s="1">
        <f t="shared" si="46"/>
        <v>-0.01</v>
      </c>
      <c r="D517" s="1">
        <f>B517-A442</f>
        <v>0.15595549217689553</v>
      </c>
      <c r="E517" s="1">
        <f>C517-B442</f>
        <v>-6.3389830508474562E-2</v>
      </c>
      <c r="F517" s="1">
        <f t="shared" si="47"/>
        <v>2.8340386152030855E-2</v>
      </c>
      <c r="G517" s="1">
        <f>IF(F517&gt;A443, 0, 1)</f>
        <v>1</v>
      </c>
      <c r="H517" s="1">
        <f t="shared" si="48"/>
        <v>-1.9828171817154094</v>
      </c>
      <c r="I517" s="1">
        <f t="shared" si="49"/>
        <v>-0.01</v>
      </c>
      <c r="J517" s="4" t="b">
        <f>SQRT(F517)&lt;B443</f>
        <v>0</v>
      </c>
      <c r="K517" s="1">
        <f t="shared" si="50"/>
        <v>0</v>
      </c>
    </row>
    <row r="518" spans="1:11" x14ac:dyDescent="0.3">
      <c r="A518" s="1">
        <v>72</v>
      </c>
      <c r="B518" s="1">
        <f t="shared" si="45"/>
        <v>-1.9728171817154097</v>
      </c>
      <c r="C518" s="1">
        <f t="shared" si="46"/>
        <v>-0.01</v>
      </c>
      <c r="D518" s="1">
        <f>B518-A442</f>
        <v>0.16595549217689531</v>
      </c>
      <c r="E518" s="1">
        <f>C518-B442</f>
        <v>-6.3389830508474562E-2</v>
      </c>
      <c r="F518" s="1">
        <f t="shared" si="47"/>
        <v>3.1559495995568697E-2</v>
      </c>
      <c r="G518" s="1">
        <f>IF(F518&gt;A443, 0, 1)</f>
        <v>1</v>
      </c>
      <c r="H518" s="1">
        <f t="shared" si="48"/>
        <v>-1.9728171817154097</v>
      </c>
      <c r="I518" s="1">
        <f t="shared" si="49"/>
        <v>-0.01</v>
      </c>
      <c r="J518" s="4" t="b">
        <f>SQRT(F518)&lt;B443</f>
        <v>0</v>
      </c>
      <c r="K518" s="1">
        <f t="shared" si="50"/>
        <v>0</v>
      </c>
    </row>
    <row r="519" spans="1:11" x14ac:dyDescent="0.3">
      <c r="A519" s="1">
        <v>73</v>
      </c>
      <c r="B519" s="1">
        <f t="shared" si="45"/>
        <v>-1.9628171817154096</v>
      </c>
      <c r="C519" s="1">
        <f t="shared" si="46"/>
        <v>-0.01</v>
      </c>
      <c r="D519" s="1">
        <f>B519-A442</f>
        <v>0.17595549217689532</v>
      </c>
      <c r="E519" s="1">
        <f>C519-B442</f>
        <v>-6.3389830508474562E-2</v>
      </c>
      <c r="F519" s="1">
        <f t="shared" si="47"/>
        <v>3.4978605839106607E-2</v>
      </c>
      <c r="G519" s="1">
        <f>IF(F519&gt;A443, 0, 1)</f>
        <v>1</v>
      </c>
      <c r="H519" s="1">
        <f t="shared" si="48"/>
        <v>-1.9628171817154096</v>
      </c>
      <c r="I519" s="1">
        <f t="shared" si="49"/>
        <v>-0.01</v>
      </c>
      <c r="J519" s="4" t="b">
        <f>SQRT(F519)&lt;B443</f>
        <v>0</v>
      </c>
      <c r="K519" s="1">
        <f t="shared" si="50"/>
        <v>0</v>
      </c>
    </row>
    <row r="520" spans="1:11" x14ac:dyDescent="0.3">
      <c r="A520" s="1">
        <v>74</v>
      </c>
      <c r="B520" s="1">
        <f t="shared" si="45"/>
        <v>-2.0099999999999998</v>
      </c>
      <c r="C520" s="1">
        <f t="shared" si="46"/>
        <v>0</v>
      </c>
      <c r="D520" s="1">
        <f>B520-A442</f>
        <v>0.12877267389230518</v>
      </c>
      <c r="E520" s="1">
        <f>C520-B442</f>
        <v>-5.3389830508474567E-2</v>
      </c>
      <c r="F520" s="1">
        <f t="shared" si="47"/>
        <v>1.9432875543097618E-2</v>
      </c>
      <c r="G520" s="1">
        <f>IF(F520&gt;A443, 0, 1)</f>
        <v>1</v>
      </c>
      <c r="H520" s="1">
        <f t="shared" si="48"/>
        <v>-2.0099999999999998</v>
      </c>
      <c r="I520" s="1">
        <f t="shared" si="49"/>
        <v>0</v>
      </c>
      <c r="J520" s="4" t="b">
        <f>SQRT(F520)&lt;B443</f>
        <v>0</v>
      </c>
      <c r="K520" s="1">
        <f t="shared" si="50"/>
        <v>0</v>
      </c>
    </row>
    <row r="521" spans="1:11" x14ac:dyDescent="0.3">
      <c r="A521" s="1">
        <v>75</v>
      </c>
      <c r="B521" s="1">
        <f t="shared" si="45"/>
        <v>-2</v>
      </c>
      <c r="C521" s="1">
        <f t="shared" si="46"/>
        <v>0</v>
      </c>
      <c r="D521" s="1">
        <f>B521-A442</f>
        <v>0.13877267389230497</v>
      </c>
      <c r="E521" s="1">
        <f>C521-B442</f>
        <v>-5.3389830508474567E-2</v>
      </c>
      <c r="F521" s="1">
        <f t="shared" si="47"/>
        <v>2.2108329020943659E-2</v>
      </c>
      <c r="G521" s="1">
        <f>IF(F521&gt;A443, 0, 1)</f>
        <v>1</v>
      </c>
      <c r="H521" s="1">
        <f t="shared" si="48"/>
        <v>-2</v>
      </c>
      <c r="I521" s="1">
        <f t="shared" si="49"/>
        <v>0</v>
      </c>
      <c r="J521" s="4" t="b">
        <f>SQRT(F521)&lt;B443</f>
        <v>0</v>
      </c>
      <c r="K521" s="1">
        <f t="shared" si="50"/>
        <v>0</v>
      </c>
    </row>
    <row r="522" spans="1:11" x14ac:dyDescent="0.3">
      <c r="A522" s="1">
        <v>76</v>
      </c>
      <c r="B522" s="1">
        <f t="shared" si="45"/>
        <v>-1.99</v>
      </c>
      <c r="C522" s="1">
        <f t="shared" si="46"/>
        <v>0</v>
      </c>
      <c r="D522" s="1">
        <f>B522-A442</f>
        <v>0.14877267389230497</v>
      </c>
      <c r="E522" s="1">
        <f>C522-B442</f>
        <v>-5.3389830508474567E-2</v>
      </c>
      <c r="F522" s="1">
        <f t="shared" si="47"/>
        <v>2.4983782498789762E-2</v>
      </c>
      <c r="G522" s="1">
        <f>IF(F522&gt;A443, 0, 1)</f>
        <v>1</v>
      </c>
      <c r="H522" s="1">
        <f t="shared" si="48"/>
        <v>-1.99</v>
      </c>
      <c r="I522" s="1">
        <f t="shared" si="49"/>
        <v>0</v>
      </c>
      <c r="J522" s="4" t="b">
        <f>SQRT(F522)&lt;B443</f>
        <v>0</v>
      </c>
      <c r="K522" s="1">
        <f t="shared" si="50"/>
        <v>0</v>
      </c>
    </row>
    <row r="523" spans="1:11" x14ac:dyDescent="0.3">
      <c r="A523" s="1">
        <v>77</v>
      </c>
      <c r="B523" s="1">
        <f t="shared" si="45"/>
        <v>-2.0371828182845904</v>
      </c>
      <c r="C523" s="1">
        <f t="shared" si="46"/>
        <v>0.01</v>
      </c>
      <c r="D523" s="1">
        <f>B523-A442</f>
        <v>0.10158985560771461</v>
      </c>
      <c r="E523" s="1">
        <f>C523-B442</f>
        <v>-4.3389830508474565E-2</v>
      </c>
      <c r="F523" s="1">
        <f t="shared" si="47"/>
        <v>1.2203176153950453E-2</v>
      </c>
      <c r="G523" s="1">
        <f>IF(F523&gt;A443, 0, 1)</f>
        <v>1</v>
      </c>
      <c r="H523" s="1">
        <f t="shared" si="48"/>
        <v>-2.0371828182845904</v>
      </c>
      <c r="I523" s="1">
        <f t="shared" si="49"/>
        <v>0.01</v>
      </c>
      <c r="J523" s="4" t="b">
        <f>SQRT(F523)&lt;B443</f>
        <v>0</v>
      </c>
      <c r="K523" s="1">
        <f t="shared" si="50"/>
        <v>0</v>
      </c>
    </row>
    <row r="524" spans="1:11" x14ac:dyDescent="0.3">
      <c r="A524" s="1">
        <v>78</v>
      </c>
      <c r="B524" s="1">
        <f t="shared" si="45"/>
        <v>-2.0271828182845906</v>
      </c>
      <c r="C524" s="1">
        <f t="shared" si="46"/>
        <v>0.01</v>
      </c>
      <c r="D524" s="1">
        <f>B524-A442</f>
        <v>0.11158985560771439</v>
      </c>
      <c r="E524" s="1">
        <f>C524-B442</f>
        <v>-4.3389830508474565E-2</v>
      </c>
      <c r="F524" s="1">
        <f t="shared" si="47"/>
        <v>1.4334973266104696E-2</v>
      </c>
      <c r="G524" s="1">
        <f>IF(F524&gt;A443, 0, 1)</f>
        <v>1</v>
      </c>
      <c r="H524" s="1">
        <f t="shared" si="48"/>
        <v>-2.0271828182845906</v>
      </c>
      <c r="I524" s="1">
        <f t="shared" si="49"/>
        <v>0.01</v>
      </c>
      <c r="J524" s="4" t="b">
        <f>SQRT(F524)&lt;B443</f>
        <v>0</v>
      </c>
      <c r="K524" s="1">
        <f t="shared" si="50"/>
        <v>0</v>
      </c>
    </row>
    <row r="525" spans="1:11" x14ac:dyDescent="0.3">
      <c r="A525" s="1">
        <v>79</v>
      </c>
      <c r="B525" s="1">
        <f t="shared" si="45"/>
        <v>-2.0171828182845903</v>
      </c>
      <c r="C525" s="1">
        <f t="shared" si="46"/>
        <v>0.01</v>
      </c>
      <c r="D525" s="1">
        <f>B525-A442</f>
        <v>0.12158985560771463</v>
      </c>
      <c r="E525" s="1">
        <f>C525-B442</f>
        <v>-4.3389830508474565E-2</v>
      </c>
      <c r="F525" s="1">
        <f t="shared" si="47"/>
        <v>1.6666770378259043E-2</v>
      </c>
      <c r="G525" s="1">
        <f>IF(F525&gt;A443, 0, 1)</f>
        <v>1</v>
      </c>
      <c r="H525" s="1">
        <f t="shared" si="48"/>
        <v>-2.0171828182845903</v>
      </c>
      <c r="I525" s="1">
        <f t="shared" si="49"/>
        <v>0.01</v>
      </c>
      <c r="J525" s="4" t="b">
        <f>SQRT(F525)&lt;B443</f>
        <v>0</v>
      </c>
      <c r="K525" s="1">
        <f t="shared" si="50"/>
        <v>0</v>
      </c>
    </row>
    <row r="526" spans="1:11" x14ac:dyDescent="0.3">
      <c r="A526" s="1">
        <v>80</v>
      </c>
      <c r="B526" s="1">
        <f t="shared" si="45"/>
        <v>-1.9312687268616382</v>
      </c>
      <c r="C526" s="1">
        <f t="shared" si="46"/>
        <v>-0.04</v>
      </c>
      <c r="D526" s="1">
        <f>B526-A442</f>
        <v>0.20750394703066677</v>
      </c>
      <c r="E526" s="1">
        <f>C526-B442</f>
        <v>-9.3389830508474575E-2</v>
      </c>
      <c r="F526" s="1">
        <f t="shared" si="47"/>
        <v>5.1779548475707371E-2</v>
      </c>
      <c r="G526" s="1">
        <f>IF(F526&gt;A443, 0, 1)</f>
        <v>1</v>
      </c>
      <c r="H526" s="1">
        <f t="shared" si="48"/>
        <v>-1.9312687268616382</v>
      </c>
      <c r="I526" s="1">
        <f t="shared" si="49"/>
        <v>-0.04</v>
      </c>
      <c r="J526" s="4" t="b">
        <f>SQRT(F526)&lt;B443</f>
        <v>0</v>
      </c>
      <c r="K526" s="1">
        <f t="shared" si="50"/>
        <v>0</v>
      </c>
    </row>
    <row r="527" spans="1:11" x14ac:dyDescent="0.3">
      <c r="A527" s="1">
        <v>81</v>
      </c>
      <c r="B527" s="1">
        <f t="shared" si="45"/>
        <v>-1.8912687268616382</v>
      </c>
      <c r="C527" s="1">
        <f t="shared" si="46"/>
        <v>-0.04</v>
      </c>
      <c r="D527" s="1">
        <f>B527-A442</f>
        <v>0.2475039470306668</v>
      </c>
      <c r="E527" s="1">
        <f>C527-B442</f>
        <v>-9.3389830508474575E-2</v>
      </c>
      <c r="F527" s="1">
        <f t="shared" si="47"/>
        <v>6.997986423816073E-2</v>
      </c>
      <c r="G527" s="1">
        <f>IF(F527&gt;A443, 0, 1)</f>
        <v>1</v>
      </c>
      <c r="H527" s="1">
        <f t="shared" si="48"/>
        <v>-1.8912687268616382</v>
      </c>
      <c r="I527" s="1">
        <f t="shared" si="49"/>
        <v>-0.04</v>
      </c>
      <c r="J527" s="4" t="b">
        <f>SQRT(F527)&lt;B443</f>
        <v>0</v>
      </c>
      <c r="K527" s="1">
        <f t="shared" si="50"/>
        <v>0</v>
      </c>
    </row>
    <row r="528" spans="1:11" x14ac:dyDescent="0.3">
      <c r="A528" s="1">
        <v>82</v>
      </c>
      <c r="B528" s="1">
        <f t="shared" si="45"/>
        <v>-1.8512687268616381</v>
      </c>
      <c r="C528" s="1">
        <f t="shared" si="46"/>
        <v>-0.04</v>
      </c>
      <c r="D528" s="1">
        <f>B528-A442</f>
        <v>0.28750394703066684</v>
      </c>
      <c r="E528" s="1">
        <f>C528-B442</f>
        <v>-9.3389830508474575E-2</v>
      </c>
      <c r="F528" s="1">
        <f t="shared" si="47"/>
        <v>9.1380180000614097E-2</v>
      </c>
      <c r="G528" s="1">
        <f>IF(F528&gt;A443, 0, 1)</f>
        <v>1</v>
      </c>
      <c r="H528" s="1">
        <f t="shared" si="48"/>
        <v>-1.8512687268616381</v>
      </c>
      <c r="I528" s="1">
        <f t="shared" si="49"/>
        <v>-0.04</v>
      </c>
      <c r="J528" s="4" t="b">
        <f>SQRT(F528)&lt;B443</f>
        <v>0</v>
      </c>
      <c r="K528" s="1">
        <f t="shared" si="50"/>
        <v>0</v>
      </c>
    </row>
    <row r="529" spans="1:11" x14ac:dyDescent="0.3">
      <c r="A529" s="1">
        <v>83</v>
      </c>
      <c r="B529" s="1">
        <f t="shared" si="45"/>
        <v>-2.04</v>
      </c>
      <c r="C529" s="1">
        <f t="shared" si="46"/>
        <v>0</v>
      </c>
      <c r="D529" s="1">
        <f>B529-A442</f>
        <v>9.877267389230493E-2</v>
      </c>
      <c r="E529" s="1">
        <f>C529-B442</f>
        <v>-5.3389830508474567E-2</v>
      </c>
      <c r="F529" s="1">
        <f t="shared" si="47"/>
        <v>1.2606515109559256E-2</v>
      </c>
      <c r="G529" s="1">
        <f>IF(F529&gt;A443, 0, 1)</f>
        <v>1</v>
      </c>
      <c r="H529" s="1">
        <f t="shared" si="48"/>
        <v>-2.04</v>
      </c>
      <c r="I529" s="1">
        <f t="shared" si="49"/>
        <v>0</v>
      </c>
      <c r="J529" s="4" t="b">
        <f>SQRT(F529)&lt;B443</f>
        <v>0</v>
      </c>
      <c r="K529" s="1">
        <f t="shared" si="50"/>
        <v>0</v>
      </c>
    </row>
    <row r="530" spans="1:11" x14ac:dyDescent="0.3">
      <c r="A530" s="1">
        <v>84</v>
      </c>
      <c r="B530" s="1">
        <f t="shared" si="45"/>
        <v>-2</v>
      </c>
      <c r="C530" s="1">
        <f t="shared" si="46"/>
        <v>0</v>
      </c>
      <c r="D530" s="1">
        <f>B530-A442</f>
        <v>0.13877267389230497</v>
      </c>
      <c r="E530" s="1">
        <f>C530-B442</f>
        <v>-5.3389830508474567E-2</v>
      </c>
      <c r="F530" s="1">
        <f t="shared" si="47"/>
        <v>2.2108329020943659E-2</v>
      </c>
      <c r="G530" s="1">
        <f>IF(F530&gt;A443, 0, 1)</f>
        <v>1</v>
      </c>
      <c r="H530" s="1">
        <f t="shared" si="48"/>
        <v>-2</v>
      </c>
      <c r="I530" s="1">
        <f t="shared" si="49"/>
        <v>0</v>
      </c>
      <c r="J530" s="4" t="b">
        <f>SQRT(F530)&lt;B443</f>
        <v>0</v>
      </c>
      <c r="K530" s="1">
        <f t="shared" si="50"/>
        <v>0</v>
      </c>
    </row>
    <row r="531" spans="1:11" x14ac:dyDescent="0.3">
      <c r="A531" s="1">
        <v>85</v>
      </c>
      <c r="B531" s="1">
        <f t="shared" si="45"/>
        <v>-1.96</v>
      </c>
      <c r="C531" s="1">
        <f t="shared" si="46"/>
        <v>0</v>
      </c>
      <c r="D531" s="1">
        <f>B531-A442</f>
        <v>0.178772673892305</v>
      </c>
      <c r="E531" s="1">
        <f>C531-B442</f>
        <v>-5.3389830508474567E-2</v>
      </c>
      <c r="F531" s="1">
        <f t="shared" si="47"/>
        <v>3.4810142932328071E-2</v>
      </c>
      <c r="G531" s="1">
        <f>IF(F531&gt;A443, 0, 1)</f>
        <v>1</v>
      </c>
      <c r="H531" s="1">
        <f t="shared" si="48"/>
        <v>-1.96</v>
      </c>
      <c r="I531" s="1">
        <f t="shared" si="49"/>
        <v>0</v>
      </c>
      <c r="J531" s="4" t="b">
        <f>SQRT(F531)&lt;B443</f>
        <v>0</v>
      </c>
      <c r="K531" s="1">
        <f t="shared" si="50"/>
        <v>0</v>
      </c>
    </row>
    <row r="532" spans="1:11" x14ac:dyDescent="0.3">
      <c r="A532" s="1">
        <v>86</v>
      </c>
      <c r="B532" s="1">
        <f t="shared" si="45"/>
        <v>-2.1487312731383619</v>
      </c>
      <c r="C532" s="1">
        <f t="shared" si="46"/>
        <v>0.04</v>
      </c>
      <c r="D532" s="1">
        <f>B532-A442</f>
        <v>-9.9585992460569095E-3</v>
      </c>
      <c r="E532" s="1">
        <f>C532-B442</f>
        <v>-1.3389830508474566E-2</v>
      </c>
      <c r="F532" s="1">
        <f t="shared" si="47"/>
        <v>2.7846125998924154E-4</v>
      </c>
      <c r="G532" s="1">
        <f>IF(F532&gt;A443, 0, 1)</f>
        <v>1</v>
      </c>
      <c r="H532" s="1">
        <f t="shared" si="48"/>
        <v>-2.1487312731383619</v>
      </c>
      <c r="I532" s="1">
        <f t="shared" si="49"/>
        <v>0.04</v>
      </c>
      <c r="J532" s="4" t="b">
        <f>SQRT(F532)&lt;B443</f>
        <v>1</v>
      </c>
      <c r="K532" s="1">
        <f t="shared" si="50"/>
        <v>0</v>
      </c>
    </row>
    <row r="533" spans="1:11" x14ac:dyDescent="0.3">
      <c r="A533" s="1">
        <v>87</v>
      </c>
      <c r="B533" s="1">
        <f t="shared" si="45"/>
        <v>-2.1087312731383618</v>
      </c>
      <c r="C533" s="1">
        <f t="shared" si="46"/>
        <v>0.04</v>
      </c>
      <c r="D533" s="1">
        <f>B533-A442</f>
        <v>3.0041400753943126E-2</v>
      </c>
      <c r="E533" s="1">
        <f>C533-B442</f>
        <v>-1.3389830508474566E-2</v>
      </c>
      <c r="F533" s="1">
        <f t="shared" si="47"/>
        <v>1.081773320304691E-3</v>
      </c>
      <c r="G533" s="1">
        <f>IF(F533&gt;A443, 0, 1)</f>
        <v>1</v>
      </c>
      <c r="H533" s="1">
        <f t="shared" si="48"/>
        <v>-2.1087312731383618</v>
      </c>
      <c r="I533" s="1">
        <f t="shared" si="49"/>
        <v>0.04</v>
      </c>
      <c r="J533" s="4" t="b">
        <f>SQRT(F533)&lt;B443</f>
        <v>1</v>
      </c>
      <c r="K533" s="1">
        <f t="shared" si="50"/>
        <v>0</v>
      </c>
    </row>
    <row r="534" spans="1:11" x14ac:dyDescent="0.3">
      <c r="A534" s="1">
        <v>88</v>
      </c>
      <c r="B534" s="1">
        <f t="shared" si="45"/>
        <v>-2.0687312731383618</v>
      </c>
      <c r="C534" s="1">
        <f t="shared" si="46"/>
        <v>0.04</v>
      </c>
      <c r="D534" s="1">
        <f>B534-A442</f>
        <v>7.0041400753943162E-2</v>
      </c>
      <c r="E534" s="1">
        <f>C534-B442</f>
        <v>-1.3389830508474566E-2</v>
      </c>
      <c r="F534" s="1">
        <f t="shared" si="47"/>
        <v>5.0850853806201461E-3</v>
      </c>
      <c r="G534" s="1">
        <f>IF(F534&gt;A443, 0, 1)</f>
        <v>1</v>
      </c>
      <c r="H534" s="1">
        <f t="shared" si="48"/>
        <v>-2.0687312731383618</v>
      </c>
      <c r="I534" s="1">
        <f t="shared" si="49"/>
        <v>0.04</v>
      </c>
      <c r="J534" s="4" t="b">
        <f>SQRT(F534)&lt;B443</f>
        <v>1</v>
      </c>
      <c r="K534" s="1">
        <f t="shared" si="50"/>
        <v>0</v>
      </c>
    </row>
    <row r="535" spans="1:11" x14ac:dyDescent="0.3">
      <c r="A535" s="1">
        <v>89</v>
      </c>
      <c r="B535" s="1">
        <f t="shared" si="45"/>
        <v>-1.8453546354386858</v>
      </c>
      <c r="C535" s="1">
        <f t="shared" si="46"/>
        <v>-0.09</v>
      </c>
      <c r="D535" s="1">
        <f>B535-A442</f>
        <v>0.29341803845361913</v>
      </c>
      <c r="E535" s="1">
        <f>C535-B442</f>
        <v>-0.14338983050847456</v>
      </c>
      <c r="F535" s="1">
        <f t="shared" si="47"/>
        <v>0.10665478878321857</v>
      </c>
      <c r="G535" s="1">
        <f>IF(F535&gt;A443, 0, 1)</f>
        <v>1</v>
      </c>
      <c r="H535" s="1">
        <f t="shared" si="48"/>
        <v>-1.8453546354386858</v>
      </c>
      <c r="I535" s="1">
        <f t="shared" si="49"/>
        <v>-0.09</v>
      </c>
      <c r="J535" s="4" t="b">
        <f>SQRT(F535)&lt;B443</f>
        <v>0</v>
      </c>
      <c r="K535" s="1">
        <f t="shared" si="50"/>
        <v>0</v>
      </c>
    </row>
    <row r="536" spans="1:11" x14ac:dyDescent="0.3">
      <c r="A536" s="1">
        <v>90</v>
      </c>
      <c r="B536" s="1">
        <f t="shared" si="45"/>
        <v>-1.755354635438686</v>
      </c>
      <c r="C536" s="1">
        <f t="shared" si="46"/>
        <v>-0.09</v>
      </c>
      <c r="D536" s="1">
        <f>B536-A442</f>
        <v>0.38341803845361899</v>
      </c>
      <c r="E536" s="1">
        <f>C536-B442</f>
        <v>-0.14338983050847456</v>
      </c>
      <c r="F536" s="1">
        <f t="shared" si="47"/>
        <v>0.16757003570486992</v>
      </c>
      <c r="G536" s="1">
        <f>IF(F536&gt;A443, 0, 1)</f>
        <v>1</v>
      </c>
      <c r="H536" s="1">
        <f t="shared" si="48"/>
        <v>-1.755354635438686</v>
      </c>
      <c r="I536" s="1">
        <f t="shared" si="49"/>
        <v>-0.09</v>
      </c>
      <c r="J536" s="4" t="b">
        <f>SQRT(F536)&lt;B443</f>
        <v>0</v>
      </c>
      <c r="K536" s="1">
        <f t="shared" si="50"/>
        <v>0</v>
      </c>
    </row>
    <row r="537" spans="1:11" x14ac:dyDescent="0.3">
      <c r="A537" s="1">
        <v>91</v>
      </c>
      <c r="B537" s="1">
        <f t="shared" si="45"/>
        <v>-1.6653546354386859</v>
      </c>
      <c r="C537" s="1">
        <f t="shared" si="46"/>
        <v>-0.09</v>
      </c>
      <c r="D537" s="1">
        <f>B537-A442</f>
        <v>0.47341803845361907</v>
      </c>
      <c r="E537" s="1">
        <f>C537-B442</f>
        <v>-0.14338983050847456</v>
      </c>
      <c r="F537" s="1">
        <f t="shared" si="47"/>
        <v>0.24468528262652142</v>
      </c>
      <c r="G537" s="1">
        <f>IF(F537&gt;A443, 0, 1)</f>
        <v>1</v>
      </c>
      <c r="H537" s="1">
        <f t="shared" si="48"/>
        <v>-1.6653546354386859</v>
      </c>
      <c r="I537" s="1">
        <f t="shared" si="49"/>
        <v>-0.09</v>
      </c>
      <c r="J537" s="4" t="b">
        <f>SQRT(F537)&lt;B443</f>
        <v>0</v>
      </c>
      <c r="K537" s="1">
        <f t="shared" si="50"/>
        <v>0</v>
      </c>
    </row>
    <row r="538" spans="1:11" x14ac:dyDescent="0.3">
      <c r="A538" s="1">
        <v>92</v>
      </c>
      <c r="B538" s="1">
        <f t="shared" si="45"/>
        <v>-2.09</v>
      </c>
      <c r="C538" s="1">
        <f t="shared" si="46"/>
        <v>0</v>
      </c>
      <c r="D538" s="1">
        <f>B538-A442</f>
        <v>4.8772673892305107E-2</v>
      </c>
      <c r="E538" s="1">
        <f>C538-B442</f>
        <v>-5.3389830508474567E-2</v>
      </c>
      <c r="F538" s="1">
        <f t="shared" si="47"/>
        <v>5.2292477203287821E-3</v>
      </c>
      <c r="G538" s="1">
        <f>IF(F538&gt;A443, 0, 1)</f>
        <v>1</v>
      </c>
      <c r="H538" s="1">
        <f t="shared" si="48"/>
        <v>-2.09</v>
      </c>
      <c r="I538" s="1">
        <f t="shared" si="49"/>
        <v>0</v>
      </c>
      <c r="J538" s="4" t="b">
        <f>SQRT(F538)&lt;B443</f>
        <v>1</v>
      </c>
      <c r="K538" s="1">
        <f t="shared" si="50"/>
        <v>0</v>
      </c>
    </row>
    <row r="539" spans="1:11" x14ac:dyDescent="0.3">
      <c r="A539" s="1">
        <v>93</v>
      </c>
      <c r="B539" s="1">
        <f t="shared" si="45"/>
        <v>-2</v>
      </c>
      <c r="C539" s="1">
        <f t="shared" si="46"/>
        <v>0</v>
      </c>
      <c r="D539" s="1">
        <f>B539-A442</f>
        <v>0.13877267389230497</v>
      </c>
      <c r="E539" s="1">
        <f>C539-B442</f>
        <v>-5.3389830508474567E-2</v>
      </c>
      <c r="F539" s="1">
        <f t="shared" si="47"/>
        <v>2.2108329020943659E-2</v>
      </c>
      <c r="G539" s="1">
        <f>IF(F539&gt;A443, 0, 1)</f>
        <v>1</v>
      </c>
      <c r="H539" s="1">
        <f t="shared" si="48"/>
        <v>-2</v>
      </c>
      <c r="I539" s="1">
        <f t="shared" si="49"/>
        <v>0</v>
      </c>
      <c r="J539" s="4" t="b">
        <f>SQRT(F539)&lt;B443</f>
        <v>0</v>
      </c>
      <c r="K539" s="1">
        <f t="shared" si="50"/>
        <v>0</v>
      </c>
    </row>
    <row r="540" spans="1:11" x14ac:dyDescent="0.3">
      <c r="A540" s="1">
        <v>94</v>
      </c>
      <c r="B540" s="1">
        <f t="shared" si="45"/>
        <v>-1.91</v>
      </c>
      <c r="C540" s="1">
        <f t="shared" si="46"/>
        <v>0</v>
      </c>
      <c r="D540" s="1">
        <f>B540-A442</f>
        <v>0.22877267389230505</v>
      </c>
      <c r="E540" s="1">
        <f>C540-B442</f>
        <v>-5.3389830508474567E-2</v>
      </c>
      <c r="F540" s="1">
        <f t="shared" si="47"/>
        <v>5.5187410321558591E-2</v>
      </c>
      <c r="G540" s="1">
        <f>IF(F540&gt;A443, 0, 1)</f>
        <v>1</v>
      </c>
      <c r="H540" s="1">
        <f t="shared" si="48"/>
        <v>-1.91</v>
      </c>
      <c r="I540" s="1">
        <f t="shared" si="49"/>
        <v>0</v>
      </c>
      <c r="J540" s="4" t="b">
        <f>SQRT(F540)&lt;B443</f>
        <v>0</v>
      </c>
      <c r="K540" s="1">
        <f t="shared" si="50"/>
        <v>0</v>
      </c>
    </row>
    <row r="541" spans="1:11" x14ac:dyDescent="0.3">
      <c r="A541" s="1">
        <v>95</v>
      </c>
      <c r="B541" s="1">
        <f t="shared" si="45"/>
        <v>-2.3346453645613141</v>
      </c>
      <c r="C541" s="1">
        <f t="shared" si="46"/>
        <v>0.09</v>
      </c>
      <c r="D541" s="1">
        <f>B541-A442</f>
        <v>-0.19587269066900914</v>
      </c>
      <c r="E541" s="1">
        <f>C541-B442</f>
        <v>3.6610169491525429E-2</v>
      </c>
      <c r="F541" s="1">
        <f t="shared" si="47"/>
        <v>3.9706415460115559E-2</v>
      </c>
      <c r="G541" s="1">
        <f>IF(F541&gt;A443, 0, 1)</f>
        <v>1</v>
      </c>
      <c r="H541" s="1">
        <f t="shared" si="48"/>
        <v>-2.3346453645613141</v>
      </c>
      <c r="I541" s="1">
        <f t="shared" si="49"/>
        <v>0.09</v>
      </c>
      <c r="J541" s="4" t="b">
        <f>SQRT(F541)&lt;B443</f>
        <v>0</v>
      </c>
      <c r="K541" s="1">
        <f t="shared" si="50"/>
        <v>0</v>
      </c>
    </row>
    <row r="542" spans="1:11" x14ac:dyDescent="0.3">
      <c r="A542" s="1">
        <v>96</v>
      </c>
      <c r="B542" s="1">
        <f t="shared" si="45"/>
        <v>-2.2446453645613142</v>
      </c>
      <c r="C542" s="1">
        <f t="shared" si="46"/>
        <v>0.09</v>
      </c>
      <c r="D542" s="1">
        <f>B542-A442</f>
        <v>-0.10587269066900928</v>
      </c>
      <c r="E542" s="1">
        <f>C542-B442</f>
        <v>3.6610169491525429E-2</v>
      </c>
      <c r="F542" s="1">
        <f t="shared" si="47"/>
        <v>1.2549331139693944E-2</v>
      </c>
      <c r="G542" s="1">
        <f>IF(F542&gt;A443, 0, 1)</f>
        <v>1</v>
      </c>
      <c r="H542" s="1">
        <f t="shared" si="48"/>
        <v>-2.2446453645613142</v>
      </c>
      <c r="I542" s="1">
        <f t="shared" si="49"/>
        <v>0.09</v>
      </c>
      <c r="J542" s="4" t="b">
        <f>SQRT(F542)&lt;B443</f>
        <v>0</v>
      </c>
      <c r="K542" s="1">
        <f t="shared" si="50"/>
        <v>0</v>
      </c>
    </row>
    <row r="543" spans="1:11" x14ac:dyDescent="0.3">
      <c r="A543" s="1">
        <v>97</v>
      </c>
      <c r="B543" s="1">
        <f t="shared" si="45"/>
        <v>-2.1546453645613139</v>
      </c>
      <c r="C543" s="1">
        <f t="shared" si="46"/>
        <v>0.09</v>
      </c>
      <c r="D543" s="1">
        <f>B543-A442</f>
        <v>-1.5872690669008982E-2</v>
      </c>
      <c r="E543" s="1">
        <f>C543-B442</f>
        <v>3.6610169491525429E-2</v>
      </c>
      <c r="F543" s="1">
        <f t="shared" si="47"/>
        <v>1.592246819272264E-3</v>
      </c>
      <c r="G543" s="1">
        <f>IF(F543&gt;A443, 0, 1)</f>
        <v>1</v>
      </c>
      <c r="H543" s="1">
        <f t="shared" si="48"/>
        <v>-2.1546453645613139</v>
      </c>
      <c r="I543" s="1">
        <f t="shared" si="49"/>
        <v>0.09</v>
      </c>
      <c r="J543" s="4" t="b">
        <f>SQRT(F543)&lt;B443</f>
        <v>1</v>
      </c>
      <c r="K543" s="1">
        <f t="shared" si="50"/>
        <v>0</v>
      </c>
    </row>
    <row r="544" spans="1:11" x14ac:dyDescent="0.3">
      <c r="A544" s="1">
        <v>98</v>
      </c>
      <c r="B544" s="1">
        <f t="shared" si="45"/>
        <v>-1.7250749074465528</v>
      </c>
      <c r="C544" s="1">
        <f t="shared" si="46"/>
        <v>-0.16</v>
      </c>
      <c r="D544" s="1">
        <f>B544-A442</f>
        <v>0.41369776644575218</v>
      </c>
      <c r="E544" s="1">
        <f>C544-B442</f>
        <v>-0.21338983050847457</v>
      </c>
      <c r="F544" s="1">
        <f t="shared" si="47"/>
        <v>0.21668106172663962</v>
      </c>
      <c r="G544" s="1">
        <f>IF(F544&gt;A443, 0, 1)</f>
        <v>1</v>
      </c>
      <c r="H544" s="1">
        <f t="shared" si="48"/>
        <v>-1.7250749074465528</v>
      </c>
      <c r="I544" s="1">
        <f t="shared" si="49"/>
        <v>-0.16</v>
      </c>
      <c r="J544" s="4" t="b">
        <f>SQRT(F544)&lt;B443</f>
        <v>0</v>
      </c>
      <c r="K544" s="1">
        <f t="shared" si="50"/>
        <v>0</v>
      </c>
    </row>
    <row r="545" spans="1:11" x14ac:dyDescent="0.3">
      <c r="A545" s="1">
        <v>99</v>
      </c>
      <c r="B545" s="1">
        <f t="shared" si="45"/>
        <v>-1.5650749074465526</v>
      </c>
      <c r="C545" s="1">
        <f t="shared" si="46"/>
        <v>-0.16</v>
      </c>
      <c r="D545" s="1">
        <f>B545-A442</f>
        <v>0.57369776644575232</v>
      </c>
      <c r="E545" s="1">
        <f>C545-B442</f>
        <v>-0.21338983050847457</v>
      </c>
      <c r="F545" s="1">
        <f t="shared" si="47"/>
        <v>0.37466434698928053</v>
      </c>
      <c r="G545" s="1">
        <f>IF(F545&gt;A443, 0, 1)</f>
        <v>1</v>
      </c>
      <c r="H545" s="1">
        <f t="shared" si="48"/>
        <v>-1.5650749074465526</v>
      </c>
      <c r="I545" s="1">
        <f t="shared" si="49"/>
        <v>-0.16</v>
      </c>
      <c r="J545" s="4" t="b">
        <f>SQRT(F545)&lt;B443</f>
        <v>0</v>
      </c>
      <c r="K545" s="1">
        <f t="shared" si="50"/>
        <v>0</v>
      </c>
    </row>
    <row r="546" spans="1:11" x14ac:dyDescent="0.3">
      <c r="A546" s="1">
        <v>100</v>
      </c>
      <c r="B546" s="1">
        <f t="shared" si="45"/>
        <v>-1.4050749074465529</v>
      </c>
      <c r="C546" s="1">
        <f t="shared" si="46"/>
        <v>-0.16</v>
      </c>
      <c r="D546" s="1">
        <f>B546-A442</f>
        <v>0.73369776644575202</v>
      </c>
      <c r="E546" s="1">
        <f>C546-B442</f>
        <v>-0.21338983050847457</v>
      </c>
      <c r="F546" s="1">
        <f t="shared" si="47"/>
        <v>0.58384763225192082</v>
      </c>
      <c r="G546" s="1">
        <f>IF(F546&gt;A443, 0, 1)</f>
        <v>1</v>
      </c>
      <c r="H546" s="1">
        <f t="shared" si="48"/>
        <v>-1.4050749074465529</v>
      </c>
      <c r="I546" s="1">
        <f t="shared" si="49"/>
        <v>-0.16</v>
      </c>
      <c r="J546" s="4" t="b">
        <f>SQRT(F546)&lt;B443</f>
        <v>0</v>
      </c>
      <c r="K546" s="1">
        <f t="shared" si="50"/>
        <v>1</v>
      </c>
    </row>
    <row r="547" spans="1:11" x14ac:dyDescent="0.3">
      <c r="A547" s="1">
        <v>101</v>
      </c>
      <c r="B547" s="1">
        <f t="shared" si="45"/>
        <v>-2.16</v>
      </c>
      <c r="C547" s="1">
        <f t="shared" si="46"/>
        <v>0</v>
      </c>
      <c r="D547" s="1">
        <f>B547-A442</f>
        <v>-2.1227326107695177E-2</v>
      </c>
      <c r="E547" s="1">
        <f>C547-B442</f>
        <v>-5.3389830508474567E-2</v>
      </c>
      <c r="F547" s="1">
        <f t="shared" si="47"/>
        <v>3.3010733754060789E-3</v>
      </c>
      <c r="G547" s="1">
        <f>IF(F547&gt;A443, 0, 1)</f>
        <v>1</v>
      </c>
      <c r="H547" s="1">
        <f t="shared" si="48"/>
        <v>-2.16</v>
      </c>
      <c r="I547" s="1">
        <f t="shared" si="49"/>
        <v>0</v>
      </c>
      <c r="J547" s="4" t="b">
        <f>SQRT(F547)&lt;B443</f>
        <v>1</v>
      </c>
      <c r="K547" s="1">
        <f t="shared" si="50"/>
        <v>0</v>
      </c>
    </row>
    <row r="548" spans="1:11" x14ac:dyDescent="0.3">
      <c r="A548" s="1">
        <v>102</v>
      </c>
      <c r="B548" s="1">
        <f t="shared" si="45"/>
        <v>-2</v>
      </c>
      <c r="C548" s="1">
        <f t="shared" si="46"/>
        <v>0</v>
      </c>
      <c r="D548" s="1">
        <f>B548-A442</f>
        <v>0.13877267389230497</v>
      </c>
      <c r="E548" s="1">
        <f>C548-B442</f>
        <v>-5.3389830508474567E-2</v>
      </c>
      <c r="F548" s="1">
        <f t="shared" si="47"/>
        <v>2.2108329020943659E-2</v>
      </c>
      <c r="G548" s="1">
        <f>IF(F548&gt;A443, 0, 1)</f>
        <v>1</v>
      </c>
      <c r="H548" s="1">
        <f t="shared" si="48"/>
        <v>-2</v>
      </c>
      <c r="I548" s="1">
        <f t="shared" si="49"/>
        <v>0</v>
      </c>
      <c r="J548" s="4" t="b">
        <f>SQRT(F548)&lt;B443</f>
        <v>0</v>
      </c>
      <c r="K548" s="1">
        <f t="shared" si="50"/>
        <v>0</v>
      </c>
    </row>
    <row r="549" spans="1:11" x14ac:dyDescent="0.3">
      <c r="A549" s="1">
        <v>103</v>
      </c>
      <c r="B549" s="1">
        <f t="shared" si="45"/>
        <v>-1.84</v>
      </c>
      <c r="C549" s="1">
        <f t="shared" si="46"/>
        <v>0</v>
      </c>
      <c r="D549" s="1">
        <f>B549-A442</f>
        <v>0.29877267389230489</v>
      </c>
      <c r="E549" s="1">
        <f>C549-B442</f>
        <v>-5.3389830508474567E-2</v>
      </c>
      <c r="F549" s="1">
        <f t="shared" si="47"/>
        <v>9.2115584666481204E-2</v>
      </c>
      <c r="G549" s="1">
        <f>IF(F549&gt;A443, 0, 1)</f>
        <v>1</v>
      </c>
      <c r="H549" s="1">
        <f t="shared" si="48"/>
        <v>-1.84</v>
      </c>
      <c r="I549" s="1">
        <f t="shared" si="49"/>
        <v>0</v>
      </c>
      <c r="J549" s="4" t="b">
        <f>SQRT(F549)&lt;B443</f>
        <v>0</v>
      </c>
      <c r="K549" s="1">
        <f t="shared" si="50"/>
        <v>0</v>
      </c>
    </row>
    <row r="550" spans="1:11" x14ac:dyDescent="0.3">
      <c r="A550" s="1">
        <v>104</v>
      </c>
      <c r="B550" s="1">
        <f t="shared" si="45"/>
        <v>-2.5949250925534475</v>
      </c>
      <c r="C550" s="1">
        <f t="shared" si="46"/>
        <v>0.16</v>
      </c>
      <c r="D550" s="1">
        <f>B550-A442</f>
        <v>-0.45615241866114253</v>
      </c>
      <c r="E550" s="1">
        <f>C550-B442</f>
        <v>0.10661016949152544</v>
      </c>
      <c r="F550" s="1">
        <f t="shared" si="47"/>
        <v>0.21944075728942203</v>
      </c>
      <c r="G550" s="1">
        <f>IF(F550&gt;A443, 0, 1)</f>
        <v>1</v>
      </c>
      <c r="H550" s="1">
        <f t="shared" si="48"/>
        <v>-2.5949250925534475</v>
      </c>
      <c r="I550" s="1">
        <f t="shared" si="49"/>
        <v>0.16</v>
      </c>
      <c r="J550" s="4" t="b">
        <f>SQRT(F550)&lt;B443</f>
        <v>0</v>
      </c>
      <c r="K550" s="1">
        <f t="shared" si="50"/>
        <v>0</v>
      </c>
    </row>
    <row r="551" spans="1:11" x14ac:dyDescent="0.3">
      <c r="A551" s="1">
        <v>105</v>
      </c>
      <c r="B551" s="1">
        <f t="shared" si="45"/>
        <v>-2.4349250925534474</v>
      </c>
      <c r="C551" s="1">
        <f t="shared" si="46"/>
        <v>0.16</v>
      </c>
      <c r="D551" s="1">
        <f>B551-A442</f>
        <v>-0.29615241866114239</v>
      </c>
      <c r="E551" s="1">
        <f>C551-B442</f>
        <v>0.10661016949152544</v>
      </c>
      <c r="F551" s="1">
        <f t="shared" si="47"/>
        <v>9.9071983317856355E-2</v>
      </c>
      <c r="G551" s="1">
        <f>IF(F551&gt;A443, 0, 1)</f>
        <v>1</v>
      </c>
      <c r="H551" s="1">
        <f t="shared" si="48"/>
        <v>-2.4349250925534474</v>
      </c>
      <c r="I551" s="1">
        <f t="shared" si="49"/>
        <v>0.16</v>
      </c>
      <c r="J551" s="4" t="b">
        <f>SQRT(F551)&lt;B443</f>
        <v>0</v>
      </c>
      <c r="K551" s="1">
        <f t="shared" si="50"/>
        <v>0</v>
      </c>
    </row>
    <row r="552" spans="1:11" x14ac:dyDescent="0.3">
      <c r="A552" s="1">
        <v>106</v>
      </c>
      <c r="B552" s="1">
        <f t="shared" si="45"/>
        <v>-2.2749250925534472</v>
      </c>
      <c r="C552" s="1">
        <f t="shared" si="46"/>
        <v>0.16</v>
      </c>
      <c r="D552" s="1">
        <f>B552-A442</f>
        <v>-0.13615241866114225</v>
      </c>
      <c r="E552" s="1">
        <f>C552-B442</f>
        <v>0.10661016949152544</v>
      </c>
      <c r="F552" s="1">
        <f t="shared" si="47"/>
        <v>2.9903209346290736E-2</v>
      </c>
      <c r="G552" s="1">
        <f>IF(F552&gt;A443, 0, 1)</f>
        <v>1</v>
      </c>
      <c r="H552" s="1">
        <f t="shared" si="48"/>
        <v>-2.2749250925534472</v>
      </c>
      <c r="I552" s="1">
        <f t="shared" si="49"/>
        <v>0.16</v>
      </c>
      <c r="J552" s="4" t="b">
        <f>SQRT(F552)&lt;B443</f>
        <v>0</v>
      </c>
      <c r="K552" s="1">
        <f t="shared" si="50"/>
        <v>0</v>
      </c>
    </row>
    <row r="553" spans="1:11" x14ac:dyDescent="0.3">
      <c r="A553" s="1">
        <v>107</v>
      </c>
      <c r="B553" s="1">
        <f t="shared" si="45"/>
        <v>-1.5704295428852388</v>
      </c>
      <c r="C553" s="1">
        <f t="shared" si="46"/>
        <v>-0.25</v>
      </c>
      <c r="D553" s="1">
        <f>B553-A442</f>
        <v>0.56834313100706613</v>
      </c>
      <c r="E553" s="1">
        <f>C553-B442</f>
        <v>-0.30338983050847457</v>
      </c>
      <c r="F553" s="1">
        <f t="shared" si="47"/>
        <v>0.41505930381887601</v>
      </c>
      <c r="G553" s="1">
        <f>IF(F553&gt;A443, 0, 1)</f>
        <v>1</v>
      </c>
      <c r="H553" s="1">
        <f t="shared" si="48"/>
        <v>-1.5704295428852388</v>
      </c>
      <c r="I553" s="1">
        <f t="shared" si="49"/>
        <v>-0.25</v>
      </c>
      <c r="J553" s="4" t="b">
        <f>SQRT(F553)&lt;B443</f>
        <v>0</v>
      </c>
      <c r="K553" s="1">
        <f t="shared" si="50"/>
        <v>1</v>
      </c>
    </row>
    <row r="554" spans="1:11" x14ac:dyDescent="0.3">
      <c r="A554" s="1">
        <v>108</v>
      </c>
      <c r="B554" s="1">
        <f t="shared" si="45"/>
        <v>-1.3204295428852388</v>
      </c>
      <c r="C554" s="1">
        <f t="shared" si="46"/>
        <v>-0.25</v>
      </c>
      <c r="D554" s="1">
        <f>B554-A442</f>
        <v>0.81834313100706613</v>
      </c>
      <c r="E554" s="1">
        <f>C554-B442</f>
        <v>-0.30338983050847457</v>
      </c>
      <c r="F554" s="1">
        <f t="shared" si="47"/>
        <v>0.76173086932240919</v>
      </c>
      <c r="G554" s="1">
        <f>IF(F554&gt;A443, 0, 1)</f>
        <v>1</v>
      </c>
      <c r="H554" s="1">
        <f t="shared" si="48"/>
        <v>-1.3204295428852388</v>
      </c>
      <c r="I554" s="1">
        <f t="shared" si="49"/>
        <v>-0.25</v>
      </c>
      <c r="J554" s="4" t="b">
        <f>SQRT(F554)&lt;B443</f>
        <v>0</v>
      </c>
      <c r="K554" s="1">
        <f t="shared" si="50"/>
        <v>1</v>
      </c>
    </row>
    <row r="555" spans="1:11" x14ac:dyDescent="0.3">
      <c r="A555" s="1">
        <v>109</v>
      </c>
      <c r="B555" s="1">
        <f t="shared" si="45"/>
        <v>-1.0704295428852388</v>
      </c>
      <c r="C555" s="1">
        <f t="shared" si="46"/>
        <v>-0.25</v>
      </c>
      <c r="D555" s="1">
        <f>B555-A442</f>
        <v>1.0683431310070661</v>
      </c>
      <c r="E555" s="1">
        <f>C555-B442</f>
        <v>-0.30338983050847457</v>
      </c>
      <c r="F555" s="1">
        <f t="shared" si="47"/>
        <v>1.2334024348259423</v>
      </c>
      <c r="G555" s="1">
        <f>IF(F555&gt;A443, 0, 1)</f>
        <v>0</v>
      </c>
      <c r="H555" s="1">
        <f t="shared" si="48"/>
        <v>0</v>
      </c>
      <c r="I555" s="1">
        <f t="shared" si="49"/>
        <v>0</v>
      </c>
      <c r="J555" s="4" t="b">
        <f>SQRT(F555)&lt;B443</f>
        <v>0</v>
      </c>
      <c r="K555" s="1">
        <f t="shared" si="50"/>
        <v>0</v>
      </c>
    </row>
    <row r="556" spans="1:11" x14ac:dyDescent="0.3">
      <c r="A556" s="1">
        <v>110</v>
      </c>
      <c r="B556" s="1">
        <f t="shared" si="45"/>
        <v>-2.25</v>
      </c>
      <c r="C556" s="1">
        <f t="shared" si="46"/>
        <v>0</v>
      </c>
      <c r="D556" s="1">
        <f>B556-A442</f>
        <v>-0.11122732610769503</v>
      </c>
      <c r="E556" s="1">
        <f>C556-B442</f>
        <v>-5.3389830508474567E-2</v>
      </c>
      <c r="F556" s="1">
        <f t="shared" si="47"/>
        <v>1.522199207479118E-2</v>
      </c>
      <c r="G556" s="1">
        <f>IF(F556&gt;A443, 0, 1)</f>
        <v>1</v>
      </c>
      <c r="H556" s="1">
        <f t="shared" si="48"/>
        <v>-2.25</v>
      </c>
      <c r="I556" s="1">
        <f t="shared" si="49"/>
        <v>0</v>
      </c>
      <c r="J556" s="4" t="b">
        <f>SQRT(F556)&lt;B443</f>
        <v>0</v>
      </c>
      <c r="K556" s="1">
        <f t="shared" si="50"/>
        <v>0</v>
      </c>
    </row>
    <row r="557" spans="1:11" x14ac:dyDescent="0.3">
      <c r="A557" s="1">
        <v>111</v>
      </c>
      <c r="B557" s="1">
        <f t="shared" si="45"/>
        <v>-2</v>
      </c>
      <c r="C557" s="1">
        <f t="shared" si="46"/>
        <v>0</v>
      </c>
      <c r="D557" s="1">
        <f>B557-A442</f>
        <v>0.13877267389230497</v>
      </c>
      <c r="E557" s="1">
        <f>C557-B442</f>
        <v>-5.3389830508474567E-2</v>
      </c>
      <c r="F557" s="1">
        <f t="shared" si="47"/>
        <v>2.2108329020943659E-2</v>
      </c>
      <c r="G557" s="1">
        <f>IF(F557&gt;A443, 0, 1)</f>
        <v>1</v>
      </c>
      <c r="H557" s="1">
        <f t="shared" si="48"/>
        <v>-2</v>
      </c>
      <c r="I557" s="1">
        <f t="shared" si="49"/>
        <v>0</v>
      </c>
      <c r="J557" s="4" t="b">
        <f>SQRT(F557)&lt;B443</f>
        <v>0</v>
      </c>
      <c r="K557" s="1">
        <f t="shared" si="50"/>
        <v>0</v>
      </c>
    </row>
    <row r="558" spans="1:11" x14ac:dyDescent="0.3">
      <c r="A558" s="1">
        <v>112</v>
      </c>
      <c r="B558" s="1">
        <f t="shared" si="45"/>
        <v>-1.75</v>
      </c>
      <c r="C558" s="1">
        <f t="shared" si="46"/>
        <v>0</v>
      </c>
      <c r="D558" s="1">
        <f>B558-A442</f>
        <v>0.38877267389230497</v>
      </c>
      <c r="E558" s="1">
        <f>C558-B442</f>
        <v>-5.3389830508474567E-2</v>
      </c>
      <c r="F558" s="1">
        <f t="shared" si="47"/>
        <v>0.15399466596709616</v>
      </c>
      <c r="G558" s="1">
        <f>IF(F558&gt;A443, 0, 1)</f>
        <v>1</v>
      </c>
      <c r="H558" s="1">
        <f t="shared" si="48"/>
        <v>-1.75</v>
      </c>
      <c r="I558" s="1">
        <f t="shared" si="49"/>
        <v>0</v>
      </c>
      <c r="J558" s="4" t="b">
        <f>SQRT(F558)&lt;B443</f>
        <v>0</v>
      </c>
      <c r="K558" s="1">
        <f t="shared" si="50"/>
        <v>0</v>
      </c>
    </row>
    <row r="559" spans="1:11" x14ac:dyDescent="0.3">
      <c r="A559" s="1">
        <v>113</v>
      </c>
      <c r="B559" s="1">
        <f t="shared" si="45"/>
        <v>-2.9295704571147612</v>
      </c>
      <c r="C559" s="1">
        <f t="shared" si="46"/>
        <v>0.25</v>
      </c>
      <c r="D559" s="1">
        <f>B559-A442</f>
        <v>-0.7907977832224562</v>
      </c>
      <c r="E559" s="1">
        <f>C559-B442</f>
        <v>0.19661016949152543</v>
      </c>
      <c r="F559" s="1">
        <f t="shared" si="47"/>
        <v>0.66401669269703723</v>
      </c>
      <c r="G559" s="1">
        <f>IF(F559&gt;A443, 0, 1)</f>
        <v>1</v>
      </c>
      <c r="H559" s="1">
        <f t="shared" si="48"/>
        <v>-2.9295704571147612</v>
      </c>
      <c r="I559" s="1">
        <f t="shared" si="49"/>
        <v>0.25</v>
      </c>
      <c r="J559" s="4" t="b">
        <f>SQRT(F559)&lt;B443</f>
        <v>0</v>
      </c>
      <c r="K559" s="1">
        <f t="shared" si="50"/>
        <v>0</v>
      </c>
    </row>
    <row r="560" spans="1:11" x14ac:dyDescent="0.3">
      <c r="A560" s="1">
        <v>114</v>
      </c>
      <c r="B560" s="1">
        <f t="shared" si="45"/>
        <v>-2.6795704571147612</v>
      </c>
      <c r="C560" s="1">
        <f t="shared" si="46"/>
        <v>0.25</v>
      </c>
      <c r="D560" s="1">
        <f>B560-A442</f>
        <v>-0.5407977832224562</v>
      </c>
      <c r="E560" s="1">
        <f>C560-B442</f>
        <v>0.19661016949152543</v>
      </c>
      <c r="F560" s="1">
        <f t="shared" si="47"/>
        <v>0.33111780108580913</v>
      </c>
      <c r="G560" s="1">
        <f>IF(F560&gt;A443, 0, 1)</f>
        <v>1</v>
      </c>
      <c r="H560" s="1">
        <f t="shared" si="48"/>
        <v>-2.6795704571147612</v>
      </c>
      <c r="I560" s="1">
        <f t="shared" si="49"/>
        <v>0.25</v>
      </c>
      <c r="J560" s="4" t="b">
        <f>SQRT(F560)&lt;B443</f>
        <v>0</v>
      </c>
      <c r="K560" s="1">
        <f t="shared" si="50"/>
        <v>0</v>
      </c>
    </row>
    <row r="561" spans="1:11" x14ac:dyDescent="0.3">
      <c r="A561" s="1">
        <v>115</v>
      </c>
      <c r="B561" s="1">
        <f t="shared" si="45"/>
        <v>-2.4295704571147612</v>
      </c>
      <c r="C561" s="1">
        <f t="shared" si="46"/>
        <v>0.25</v>
      </c>
      <c r="D561" s="1">
        <f>B561-A442</f>
        <v>-0.2907977832224562</v>
      </c>
      <c r="E561" s="1">
        <f>C561-B442</f>
        <v>0.19661016949152543</v>
      </c>
      <c r="F561" s="1">
        <f t="shared" si="47"/>
        <v>0.12321890947458099</v>
      </c>
      <c r="G561" s="1">
        <f>IF(F561&gt;A443, 0, 1)</f>
        <v>1</v>
      </c>
      <c r="H561" s="1">
        <f t="shared" si="48"/>
        <v>-2.4295704571147612</v>
      </c>
      <c r="I561" s="1">
        <f t="shared" si="49"/>
        <v>0.25</v>
      </c>
      <c r="J561" s="4" t="b">
        <f>SQRT(F561)&lt;B443</f>
        <v>0</v>
      </c>
      <c r="K561" s="1">
        <f t="shared" si="50"/>
        <v>0</v>
      </c>
    </row>
    <row r="562" spans="1:11" x14ac:dyDescent="0.3">
      <c r="A562" s="1">
        <v>116</v>
      </c>
      <c r="B562" s="1">
        <f t="shared" si="45"/>
        <v>-1.3814185417547438</v>
      </c>
      <c r="C562" s="1">
        <f t="shared" si="46"/>
        <v>-0.36</v>
      </c>
      <c r="D562" s="1">
        <f>B562-A442</f>
        <v>0.7573541321375612</v>
      </c>
      <c r="E562" s="1">
        <f>C562-B442</f>
        <v>-0.41338983050847455</v>
      </c>
      <c r="F562" s="1">
        <f t="shared" si="47"/>
        <v>0.74447643343366388</v>
      </c>
      <c r="G562" s="1">
        <f>IF(F562&gt;A443, 0, 1)</f>
        <v>1</v>
      </c>
      <c r="H562" s="1">
        <f t="shared" si="48"/>
        <v>-1.3814185417547438</v>
      </c>
      <c r="I562" s="1">
        <f t="shared" si="49"/>
        <v>-0.36</v>
      </c>
      <c r="J562" s="4" t="b">
        <f>SQRT(F562)&lt;B443</f>
        <v>0</v>
      </c>
      <c r="K562" s="1">
        <f t="shared" si="50"/>
        <v>1</v>
      </c>
    </row>
    <row r="563" spans="1:11" x14ac:dyDescent="0.3">
      <c r="A563" s="1">
        <v>117</v>
      </c>
      <c r="B563" s="1">
        <f t="shared" si="45"/>
        <v>-1.0214185417547439</v>
      </c>
      <c r="C563" s="1">
        <f t="shared" si="46"/>
        <v>-0.36</v>
      </c>
      <c r="D563" s="1">
        <f>B563-A442</f>
        <v>1.1173541321375611</v>
      </c>
      <c r="E563" s="1">
        <f>C563-B442</f>
        <v>-0.41338983050847455</v>
      </c>
      <c r="F563" s="1">
        <f t="shared" si="47"/>
        <v>1.4193714085727076</v>
      </c>
      <c r="G563" s="1">
        <f>IF(F563&gt;A443, 0, 1)</f>
        <v>0</v>
      </c>
      <c r="H563" s="1">
        <f t="shared" si="48"/>
        <v>0</v>
      </c>
      <c r="I563" s="1">
        <f t="shared" si="49"/>
        <v>0</v>
      </c>
      <c r="J563" s="4" t="b">
        <f>SQRT(F563)&lt;B443</f>
        <v>0</v>
      </c>
      <c r="K563" s="1">
        <f t="shared" si="50"/>
        <v>0</v>
      </c>
    </row>
    <row r="564" spans="1:11" x14ac:dyDescent="0.3">
      <c r="A564" s="1">
        <v>118</v>
      </c>
      <c r="B564" s="1">
        <f t="shared" si="45"/>
        <v>-0.6614185417547439</v>
      </c>
      <c r="C564" s="1">
        <f t="shared" si="46"/>
        <v>-0.36</v>
      </c>
      <c r="D564" s="1">
        <f>B564-A442</f>
        <v>1.4773541321375609</v>
      </c>
      <c r="E564" s="1">
        <f>C564-B442</f>
        <v>-0.41338983050847455</v>
      </c>
      <c r="F564" s="1">
        <f t="shared" si="47"/>
        <v>2.3534663837117509</v>
      </c>
      <c r="G564" s="1">
        <f>IF(F564&gt;A443, 0, 1)</f>
        <v>0</v>
      </c>
      <c r="H564" s="1">
        <f t="shared" si="48"/>
        <v>0</v>
      </c>
      <c r="I564" s="1">
        <f t="shared" si="49"/>
        <v>0</v>
      </c>
      <c r="J564" s="4" t="b">
        <f>SQRT(F564)&lt;B443</f>
        <v>0</v>
      </c>
      <c r="K564" s="1">
        <f t="shared" si="50"/>
        <v>0</v>
      </c>
    </row>
    <row r="565" spans="1:11" x14ac:dyDescent="0.3">
      <c r="A565" s="1">
        <v>119</v>
      </c>
      <c r="B565" s="1">
        <f t="shared" si="45"/>
        <v>-2.36</v>
      </c>
      <c r="C565" s="1">
        <f t="shared" si="46"/>
        <v>0</v>
      </c>
      <c r="D565" s="1">
        <f>B565-A442</f>
        <v>-0.22122732610769491</v>
      </c>
      <c r="E565" s="1">
        <f>C565-B442</f>
        <v>-5.3389830508474567E-2</v>
      </c>
      <c r="F565" s="1">
        <f t="shared" si="47"/>
        <v>5.1792003818484034E-2</v>
      </c>
      <c r="G565" s="1">
        <f>IF(F565&gt;A443, 0, 1)</f>
        <v>1</v>
      </c>
      <c r="H565" s="1">
        <f t="shared" si="48"/>
        <v>-2.36</v>
      </c>
      <c r="I565" s="1">
        <f t="shared" si="49"/>
        <v>0</v>
      </c>
      <c r="J565" s="4" t="b">
        <f>SQRT(F565)&lt;B443</f>
        <v>0</v>
      </c>
      <c r="K565" s="1">
        <f t="shared" si="50"/>
        <v>0</v>
      </c>
    </row>
    <row r="566" spans="1:11" x14ac:dyDescent="0.3">
      <c r="A566" s="1">
        <v>120</v>
      </c>
      <c r="B566" s="1">
        <f t="shared" si="45"/>
        <v>-2</v>
      </c>
      <c r="C566" s="1">
        <f t="shared" si="46"/>
        <v>0</v>
      </c>
      <c r="D566" s="1">
        <f>B566-A442</f>
        <v>0.13877267389230497</v>
      </c>
      <c r="E566" s="1">
        <f>C566-B442</f>
        <v>-5.3389830508474567E-2</v>
      </c>
      <c r="F566" s="1">
        <f t="shared" si="47"/>
        <v>2.2108329020943659E-2</v>
      </c>
      <c r="G566" s="1">
        <f>IF(F566&gt;A443, 0, 1)</f>
        <v>1</v>
      </c>
      <c r="H566" s="1">
        <f t="shared" si="48"/>
        <v>-2</v>
      </c>
      <c r="I566" s="1">
        <f t="shared" si="49"/>
        <v>0</v>
      </c>
      <c r="J566" s="4" t="b">
        <f>SQRT(F566)&lt;B443</f>
        <v>0</v>
      </c>
      <c r="K566" s="1">
        <f t="shared" si="50"/>
        <v>0</v>
      </c>
    </row>
    <row r="567" spans="1:11" x14ac:dyDescent="0.3">
      <c r="A567" s="1">
        <v>121</v>
      </c>
      <c r="B567" s="1">
        <f t="shared" si="45"/>
        <v>-1.6400000000000001</v>
      </c>
      <c r="C567" s="1">
        <f t="shared" si="46"/>
        <v>0</v>
      </c>
      <c r="D567" s="1">
        <f>B567-A442</f>
        <v>0.49877267389230484</v>
      </c>
      <c r="E567" s="1">
        <f>C567-B442</f>
        <v>-5.3389830508474567E-2</v>
      </c>
      <c r="F567" s="1">
        <f t="shared" si="47"/>
        <v>0.25162465422340313</v>
      </c>
      <c r="G567" s="1">
        <f>IF(F567&gt;A443, 0, 1)</f>
        <v>1</v>
      </c>
      <c r="H567" s="1">
        <f t="shared" si="48"/>
        <v>-1.6400000000000001</v>
      </c>
      <c r="I567" s="1">
        <f t="shared" si="49"/>
        <v>0</v>
      </c>
      <c r="J567" s="4" t="b">
        <f>SQRT(F567)&lt;B443</f>
        <v>0</v>
      </c>
      <c r="K567" s="1">
        <f t="shared" si="50"/>
        <v>0</v>
      </c>
    </row>
    <row r="568" spans="1:11" x14ac:dyDescent="0.3">
      <c r="A568" s="1">
        <v>122</v>
      </c>
      <c r="B568" s="1">
        <f t="shared" si="45"/>
        <v>-3.338581458245256</v>
      </c>
      <c r="C568" s="1">
        <f t="shared" si="46"/>
        <v>0.36</v>
      </c>
      <c r="D568" s="1">
        <f>B568-A442</f>
        <v>-1.199808784352951</v>
      </c>
      <c r="E568" s="1">
        <f>C568-B442</f>
        <v>0.30661016949152542</v>
      </c>
      <c r="F568" s="1">
        <f t="shared" si="47"/>
        <v>1.5335509150461279</v>
      </c>
      <c r="G568" s="1">
        <f>IF(F568&gt;A443, 0, 1)</f>
        <v>0</v>
      </c>
      <c r="H568" s="1">
        <f t="shared" si="48"/>
        <v>0</v>
      </c>
      <c r="I568" s="1">
        <f t="shared" si="49"/>
        <v>0</v>
      </c>
      <c r="J568" s="4" t="b">
        <f>SQRT(F568)&lt;B443</f>
        <v>0</v>
      </c>
      <c r="K568" s="1">
        <f t="shared" si="50"/>
        <v>1</v>
      </c>
    </row>
    <row r="569" spans="1:11" x14ac:dyDescent="0.3">
      <c r="A569" s="1">
        <v>123</v>
      </c>
      <c r="B569" s="1">
        <f t="shared" si="45"/>
        <v>-2.9785814582452561</v>
      </c>
      <c r="C569" s="1">
        <f t="shared" si="46"/>
        <v>0.36</v>
      </c>
      <c r="D569" s="1">
        <f>B569-A442</f>
        <v>-0.83980878435295114</v>
      </c>
      <c r="E569" s="1">
        <f>C569-B442</f>
        <v>0.30661016949152542</v>
      </c>
      <c r="F569" s="1">
        <f t="shared" si="47"/>
        <v>0.79928859031200361</v>
      </c>
      <c r="G569" s="1">
        <f>IF(F569&gt;A443, 0, 1)</f>
        <v>1</v>
      </c>
      <c r="H569" s="1">
        <f t="shared" si="48"/>
        <v>-2.9785814582452561</v>
      </c>
      <c r="I569" s="1">
        <f t="shared" si="49"/>
        <v>0.36</v>
      </c>
      <c r="J569" s="4" t="b">
        <f>SQRT(F569)&lt;B443</f>
        <v>0</v>
      </c>
      <c r="K569" s="1">
        <f t="shared" si="50"/>
        <v>0</v>
      </c>
    </row>
    <row r="570" spans="1:11" x14ac:dyDescent="0.3">
      <c r="A570" s="1">
        <v>124</v>
      </c>
      <c r="B570" s="1">
        <f t="shared" si="45"/>
        <v>-2.6185814582452562</v>
      </c>
      <c r="C570" s="1">
        <f t="shared" si="46"/>
        <v>0.36</v>
      </c>
      <c r="D570" s="1">
        <f>B570-A442</f>
        <v>-0.47980878435295127</v>
      </c>
      <c r="E570" s="1">
        <f>C570-B442</f>
        <v>0.30661016949152542</v>
      </c>
      <c r="F570" s="1">
        <f t="shared" si="47"/>
        <v>0.32422626557787881</v>
      </c>
      <c r="G570" s="1">
        <f>IF(F570&gt;A443, 0, 1)</f>
        <v>1</v>
      </c>
      <c r="H570" s="1">
        <f t="shared" si="48"/>
        <v>-2.6185814582452562</v>
      </c>
      <c r="I570" s="1">
        <f t="shared" si="49"/>
        <v>0.36</v>
      </c>
      <c r="J570" s="4" t="b">
        <f>SQRT(F570)&lt;B443</f>
        <v>0</v>
      </c>
      <c r="K570" s="1">
        <f t="shared" si="50"/>
        <v>0</v>
      </c>
    </row>
    <row r="571" spans="1:11" x14ac:dyDescent="0.3">
      <c r="A571" s="1">
        <v>125</v>
      </c>
      <c r="B571" s="1">
        <f t="shared" si="45"/>
        <v>-1.1580419040550682</v>
      </c>
      <c r="C571" s="1">
        <f t="shared" si="46"/>
        <v>-0.49</v>
      </c>
      <c r="D571" s="1">
        <f>B571-A442</f>
        <v>0.98073076983723673</v>
      </c>
      <c r="E571" s="1">
        <f>C571-B442</f>
        <v>-0.54338983050847456</v>
      </c>
      <c r="F571" s="1">
        <f t="shared" si="47"/>
        <v>1.2571053508055678</v>
      </c>
      <c r="G571" s="1">
        <f>IF(F571&gt;A443, 0, 1)</f>
        <v>0</v>
      </c>
      <c r="H571" s="1">
        <f t="shared" si="48"/>
        <v>0</v>
      </c>
      <c r="I571" s="1">
        <f t="shared" si="49"/>
        <v>0</v>
      </c>
      <c r="J571" s="4" t="b">
        <f>SQRT(F571)&lt;B443</f>
        <v>0</v>
      </c>
      <c r="K571" s="1">
        <f t="shared" si="50"/>
        <v>0</v>
      </c>
    </row>
    <row r="572" spans="1:11" x14ac:dyDescent="0.3">
      <c r="A572" s="1">
        <v>126</v>
      </c>
      <c r="B572" s="1">
        <f t="shared" si="45"/>
        <v>-0.66804190405506803</v>
      </c>
      <c r="C572" s="1">
        <f t="shared" si="46"/>
        <v>-0.49</v>
      </c>
      <c r="D572" s="1">
        <f>B572-A442</f>
        <v>1.4707307698372369</v>
      </c>
      <c r="E572" s="1">
        <f>C572-B442</f>
        <v>-0.54338983050847456</v>
      </c>
      <c r="F572" s="1">
        <f t="shared" si="47"/>
        <v>2.4583215052460603</v>
      </c>
      <c r="G572" s="1">
        <f>IF(F572&gt;A443, 0, 1)</f>
        <v>0</v>
      </c>
      <c r="H572" s="1">
        <f t="shared" si="48"/>
        <v>0</v>
      </c>
      <c r="I572" s="1">
        <f t="shared" si="49"/>
        <v>0</v>
      </c>
      <c r="J572" s="4" t="b">
        <f>SQRT(F572)&lt;B443</f>
        <v>0</v>
      </c>
      <c r="K572" s="1">
        <f t="shared" si="50"/>
        <v>0</v>
      </c>
    </row>
    <row r="573" spans="1:11" x14ac:dyDescent="0.3">
      <c r="A573" s="1">
        <v>127</v>
      </c>
      <c r="B573" s="1">
        <f t="shared" si="45"/>
        <v>-0.17804190405506803</v>
      </c>
      <c r="C573" s="1">
        <f t="shared" si="46"/>
        <v>-0.49</v>
      </c>
      <c r="D573" s="1">
        <f>B573-A442</f>
        <v>1.9607307698372369</v>
      </c>
      <c r="E573" s="1">
        <f>C573-B442</f>
        <v>-0.54338983050847456</v>
      </c>
      <c r="F573" s="1">
        <f t="shared" si="47"/>
        <v>4.1397376596865527</v>
      </c>
      <c r="G573" s="1">
        <f>IF(F573&gt;A443, 0, 1)</f>
        <v>0</v>
      </c>
      <c r="H573" s="1">
        <f t="shared" si="48"/>
        <v>0</v>
      </c>
      <c r="I573" s="1">
        <f t="shared" si="49"/>
        <v>0</v>
      </c>
      <c r="J573" s="4" t="b">
        <f>SQRT(F573)&lt;B443</f>
        <v>0</v>
      </c>
      <c r="K573" s="1">
        <f t="shared" si="50"/>
        <v>0</v>
      </c>
    </row>
    <row r="574" spans="1:11" x14ac:dyDescent="0.3">
      <c r="A574" s="1">
        <v>128</v>
      </c>
      <c r="B574" s="1">
        <f t="shared" si="45"/>
        <v>-2.4900000000000002</v>
      </c>
      <c r="C574" s="1">
        <f t="shared" si="46"/>
        <v>0</v>
      </c>
      <c r="D574" s="1">
        <f>B574-A442</f>
        <v>-0.35122732610769525</v>
      </c>
      <c r="E574" s="1">
        <f>C574-B442</f>
        <v>-5.3389830508474567E-2</v>
      </c>
      <c r="F574" s="1">
        <f t="shared" si="47"/>
        <v>0.12621110860648496</v>
      </c>
      <c r="G574" s="1">
        <f>IF(F574&gt;A443, 0, 1)</f>
        <v>1</v>
      </c>
      <c r="H574" s="1">
        <f t="shared" si="48"/>
        <v>-2.4900000000000002</v>
      </c>
      <c r="I574" s="1">
        <f t="shared" si="49"/>
        <v>0</v>
      </c>
      <c r="J574" s="4" t="b">
        <f>SQRT(F574)&lt;B443</f>
        <v>0</v>
      </c>
      <c r="K574" s="1">
        <f t="shared" si="50"/>
        <v>0</v>
      </c>
    </row>
    <row r="575" spans="1:11" x14ac:dyDescent="0.3">
      <c r="A575" s="1">
        <v>129</v>
      </c>
      <c r="B575" s="1">
        <f t="shared" ref="B575:B585" si="51">INDEX(A$3:A$142,A575+1)</f>
        <v>-2</v>
      </c>
      <c r="C575" s="1">
        <f t="shared" ref="C575:C585" si="52">INDEX(B$3:B$142,A575+1)</f>
        <v>0</v>
      </c>
      <c r="D575" s="1">
        <f>B575-A442</f>
        <v>0.13877267389230497</v>
      </c>
      <c r="E575" s="1">
        <f>C575-B442</f>
        <v>-5.3389830508474567E-2</v>
      </c>
      <c r="F575" s="1">
        <f t="shared" ref="F575:F585" si="53">SUMPRODUCT(D575:E575,D575:E575)</f>
        <v>2.2108329020943659E-2</v>
      </c>
      <c r="G575" s="1">
        <f>IF(F575&gt;A443, 0, 1)</f>
        <v>1</v>
      </c>
      <c r="H575" s="1">
        <f t="shared" ref="H575:H585" si="54">G575*B575</f>
        <v>-2</v>
      </c>
      <c r="I575" s="1">
        <f t="shared" ref="I575:I585" si="55">G575*C575</f>
        <v>0</v>
      </c>
      <c r="J575" s="4" t="b">
        <f>SQRT(F575)&lt;B443</f>
        <v>0</v>
      </c>
      <c r="K575" s="1">
        <f t="shared" ref="K575:K585" si="56">IF(G575=G427,0,1)</f>
        <v>0</v>
      </c>
    </row>
    <row r="576" spans="1:11" x14ac:dyDescent="0.3">
      <c r="A576" s="1">
        <v>130</v>
      </c>
      <c r="B576" s="1">
        <f t="shared" si="51"/>
        <v>-1.51</v>
      </c>
      <c r="C576" s="1">
        <f t="shared" si="52"/>
        <v>0</v>
      </c>
      <c r="D576" s="1">
        <f>B576-A442</f>
        <v>0.62877267389230496</v>
      </c>
      <c r="E576" s="1">
        <f>C576-B442</f>
        <v>-5.3389830508474567E-2</v>
      </c>
      <c r="F576" s="1">
        <f t="shared" si="53"/>
        <v>0.39820554943540254</v>
      </c>
      <c r="G576" s="1">
        <f>IF(F576&gt;A443, 0, 1)</f>
        <v>1</v>
      </c>
      <c r="H576" s="1">
        <f t="shared" si="54"/>
        <v>-1.51</v>
      </c>
      <c r="I576" s="1">
        <f t="shared" si="55"/>
        <v>0</v>
      </c>
      <c r="J576" s="4" t="b">
        <f>SQRT(F576)&lt;B443</f>
        <v>0</v>
      </c>
      <c r="K576" s="1">
        <f t="shared" si="56"/>
        <v>0</v>
      </c>
    </row>
    <row r="577" spans="1:11" x14ac:dyDescent="0.3">
      <c r="A577" s="1">
        <v>131</v>
      </c>
      <c r="B577" s="1">
        <f t="shared" si="51"/>
        <v>-3.8219580959449324</v>
      </c>
      <c r="C577" s="1">
        <f t="shared" si="52"/>
        <v>0.49</v>
      </c>
      <c r="D577" s="1">
        <f>B577-A442</f>
        <v>-1.6831854220526274</v>
      </c>
      <c r="E577" s="1">
        <f>C577-B442</f>
        <v>0.43661016949152542</v>
      </c>
      <c r="F577" s="1">
        <f t="shared" si="53"/>
        <v>3.0237416051139001</v>
      </c>
      <c r="G577" s="1">
        <f>IF(F577&gt;A443, 0, 1)</f>
        <v>0</v>
      </c>
      <c r="H577" s="1">
        <f t="shared" si="54"/>
        <v>0</v>
      </c>
      <c r="I577" s="1">
        <f t="shared" si="55"/>
        <v>0</v>
      </c>
      <c r="J577" s="4" t="b">
        <f>SQRT(F577)&lt;B443</f>
        <v>0</v>
      </c>
      <c r="K577" s="1">
        <f t="shared" si="56"/>
        <v>0</v>
      </c>
    </row>
    <row r="578" spans="1:11" x14ac:dyDescent="0.3">
      <c r="A578" s="1">
        <v>132</v>
      </c>
      <c r="B578" s="1">
        <f t="shared" si="51"/>
        <v>-3.3319580959449322</v>
      </c>
      <c r="C578" s="1">
        <f t="shared" si="52"/>
        <v>0.49</v>
      </c>
      <c r="D578" s="1">
        <f>B578-A442</f>
        <v>-1.1931854220526272</v>
      </c>
      <c r="E578" s="1">
        <f>C578-B442</f>
        <v>0.43661016949152542</v>
      </c>
      <c r="F578" s="1">
        <f t="shared" si="53"/>
        <v>1.6143198915023247</v>
      </c>
      <c r="G578" s="1">
        <f>IF(F578&gt;A443, 0, 1)</f>
        <v>0</v>
      </c>
      <c r="H578" s="1">
        <f t="shared" si="54"/>
        <v>0</v>
      </c>
      <c r="I578" s="1">
        <f t="shared" si="55"/>
        <v>0</v>
      </c>
      <c r="J578" s="4" t="b">
        <f>SQRT(F578)&lt;B443</f>
        <v>0</v>
      </c>
      <c r="K578" s="1">
        <f t="shared" si="56"/>
        <v>1</v>
      </c>
    </row>
    <row r="579" spans="1:11" x14ac:dyDescent="0.3">
      <c r="A579" s="1">
        <v>133</v>
      </c>
      <c r="B579" s="1">
        <f t="shared" si="51"/>
        <v>-2.841958095944932</v>
      </c>
      <c r="C579" s="1">
        <f t="shared" si="52"/>
        <v>0.49</v>
      </c>
      <c r="D579" s="1">
        <f>B579-A442</f>
        <v>-0.70318542205262702</v>
      </c>
      <c r="E579" s="1">
        <f>C579-B442</f>
        <v>0.43661016949152542</v>
      </c>
      <c r="F579" s="1">
        <f t="shared" si="53"/>
        <v>0.68509817789074967</v>
      </c>
      <c r="G579" s="1">
        <f>IF(F579&gt;A443, 0, 1)</f>
        <v>1</v>
      </c>
      <c r="H579" s="1">
        <f t="shared" si="54"/>
        <v>-2.841958095944932</v>
      </c>
      <c r="I579" s="1">
        <f t="shared" si="55"/>
        <v>0.49</v>
      </c>
      <c r="J579" s="4" t="b">
        <f>SQRT(F579)&lt;B443</f>
        <v>0</v>
      </c>
      <c r="K579" s="1">
        <f t="shared" si="56"/>
        <v>0</v>
      </c>
    </row>
    <row r="580" spans="1:11" x14ac:dyDescent="0.3">
      <c r="A580" s="1">
        <v>134</v>
      </c>
      <c r="B580" s="1">
        <f t="shared" si="51"/>
        <v>-1.9550000000000001</v>
      </c>
      <c r="C580" s="1">
        <f t="shared" si="52"/>
        <v>0</v>
      </c>
      <c r="D580" s="1">
        <f>B580-A442</f>
        <v>0.18377267389230489</v>
      </c>
      <c r="E580" s="1">
        <f>C580-B442</f>
        <v>-5.3389830508474567E-2</v>
      </c>
      <c r="F580" s="1">
        <f t="shared" si="53"/>
        <v>3.6622869671251085E-2</v>
      </c>
      <c r="G580" s="1">
        <f>IF(F580&gt;A443, 0, 1)</f>
        <v>1</v>
      </c>
      <c r="H580" s="1">
        <f t="shared" si="54"/>
        <v>-1.9550000000000001</v>
      </c>
      <c r="I580" s="1">
        <f t="shared" si="55"/>
        <v>0</v>
      </c>
      <c r="J580" s="4" t="b">
        <f>SQRT(F580)&lt;B443</f>
        <v>0</v>
      </c>
      <c r="K580" s="1">
        <f t="shared" si="56"/>
        <v>0</v>
      </c>
    </row>
    <row r="581" spans="1:11" x14ac:dyDescent="0.3">
      <c r="A581" s="1">
        <v>135</v>
      </c>
      <c r="B581" s="1">
        <f t="shared" si="51"/>
        <v>-1.91</v>
      </c>
      <c r="C581" s="1">
        <f t="shared" si="52"/>
        <v>0</v>
      </c>
      <c r="D581" s="1">
        <f>B581-A442</f>
        <v>0.22877267389230505</v>
      </c>
      <c r="E581" s="1">
        <f>C581-B442</f>
        <v>-5.3389830508474567E-2</v>
      </c>
      <c r="F581" s="1">
        <f t="shared" si="53"/>
        <v>5.5187410321558591E-2</v>
      </c>
      <c r="G581" s="1">
        <f>IF(F581&gt;A443, 0, 1)</f>
        <v>1</v>
      </c>
      <c r="H581" s="1">
        <f t="shared" si="54"/>
        <v>-1.91</v>
      </c>
      <c r="I581" s="1">
        <f t="shared" si="55"/>
        <v>0</v>
      </c>
      <c r="J581" s="4" t="b">
        <f>SQRT(F581)&lt;B443</f>
        <v>0</v>
      </c>
      <c r="K581" s="1">
        <f t="shared" si="56"/>
        <v>0</v>
      </c>
    </row>
    <row r="582" spans="1:11" x14ac:dyDescent="0.3">
      <c r="A582" s="1">
        <v>136</v>
      </c>
      <c r="B582" s="1">
        <f t="shared" si="51"/>
        <v>-2.2123226822806568</v>
      </c>
      <c r="C582" s="1">
        <f t="shared" si="52"/>
        <v>4.4999999999999998E-2</v>
      </c>
      <c r="D582" s="1">
        <f>B582-A442</f>
        <v>-7.3550008388351795E-2</v>
      </c>
      <c r="E582" s="1">
        <f>C582-B442</f>
        <v>-8.3898305084745689E-3</v>
      </c>
      <c r="F582" s="1">
        <f t="shared" si="53"/>
        <v>5.4799929898875508E-3</v>
      </c>
      <c r="G582" s="1">
        <f>IF(F582&gt;A443, 0, 1)</f>
        <v>1</v>
      </c>
      <c r="H582" s="1">
        <f t="shared" si="54"/>
        <v>-2.2123226822806568</v>
      </c>
      <c r="I582" s="1">
        <f t="shared" si="55"/>
        <v>4.4999999999999998E-2</v>
      </c>
      <c r="J582" s="4" t="b">
        <f>SQRT(F582)&lt;B443</f>
        <v>1</v>
      </c>
      <c r="K582" s="1">
        <f t="shared" si="56"/>
        <v>0</v>
      </c>
    </row>
    <row r="583" spans="1:11" x14ac:dyDescent="0.3">
      <c r="A583" s="1">
        <v>137</v>
      </c>
      <c r="B583" s="1">
        <f t="shared" si="51"/>
        <v>-2.1673226822806568</v>
      </c>
      <c r="C583" s="1">
        <f t="shared" si="52"/>
        <v>4.4999999999999998E-2</v>
      </c>
      <c r="D583" s="1">
        <f>B583-A442</f>
        <v>-2.8550008388351866E-2</v>
      </c>
      <c r="E583" s="1">
        <f>C583-B442</f>
        <v>-8.3898305084745689E-3</v>
      </c>
      <c r="F583" s="1">
        <f t="shared" si="53"/>
        <v>8.8549223493589256E-4</v>
      </c>
      <c r="G583" s="1">
        <f>IF(F583&gt;A443, 0, 1)</f>
        <v>1</v>
      </c>
      <c r="H583" s="1">
        <f t="shared" si="54"/>
        <v>-2.1673226822806568</v>
      </c>
      <c r="I583" s="1">
        <f t="shared" si="55"/>
        <v>4.4999999999999998E-2</v>
      </c>
      <c r="J583" s="4" t="b">
        <f>SQRT(F583)&lt;B443</f>
        <v>1</v>
      </c>
      <c r="K583" s="1">
        <f t="shared" si="56"/>
        <v>0</v>
      </c>
    </row>
    <row r="584" spans="1:11" x14ac:dyDescent="0.3">
      <c r="A584" s="1">
        <v>138</v>
      </c>
      <c r="B584" s="1">
        <f t="shared" si="51"/>
        <v>-2.1223226822806569</v>
      </c>
      <c r="C584" s="1">
        <f t="shared" si="52"/>
        <v>4.4999999999999998E-2</v>
      </c>
      <c r="D584" s="1">
        <f>B584-A442</f>
        <v>1.6449991611648063E-2</v>
      </c>
      <c r="E584" s="1">
        <f>C584-B442</f>
        <v>-8.3898305084745689E-3</v>
      </c>
      <c r="F584" s="1">
        <f t="shared" si="53"/>
        <v>3.4099147998422225E-4</v>
      </c>
      <c r="G584" s="1">
        <f>IF(F584&gt;A443, 0, 1)</f>
        <v>1</v>
      </c>
      <c r="H584" s="1">
        <f t="shared" si="54"/>
        <v>-2.1223226822806569</v>
      </c>
      <c r="I584" s="1">
        <f t="shared" si="55"/>
        <v>4.4999999999999998E-2</v>
      </c>
      <c r="J584" s="4" t="b">
        <f>SQRT(F584)&lt;B443</f>
        <v>1</v>
      </c>
      <c r="K584" s="1">
        <f t="shared" si="56"/>
        <v>0</v>
      </c>
    </row>
    <row r="585" spans="1:11" x14ac:dyDescent="0.3">
      <c r="A585" s="1">
        <v>139</v>
      </c>
      <c r="B585" s="1">
        <f t="shared" si="51"/>
        <v>-2.077322682280657</v>
      </c>
      <c r="C585" s="1">
        <f t="shared" si="52"/>
        <v>4.4999999999999998E-2</v>
      </c>
      <c r="D585" s="1">
        <f>B585-A442</f>
        <v>6.1449991611647992E-2</v>
      </c>
      <c r="E585" s="1">
        <f>C585-B442</f>
        <v>-8.3898305084745689E-3</v>
      </c>
      <c r="F585" s="1">
        <f t="shared" si="53"/>
        <v>3.8464907250325389E-3</v>
      </c>
      <c r="G585" s="1">
        <f>IF(F585&gt;A443, 0, 1)</f>
        <v>1</v>
      </c>
      <c r="H585" s="1">
        <f t="shared" si="54"/>
        <v>-2.077322682280657</v>
      </c>
      <c r="I585" s="1">
        <f t="shared" si="55"/>
        <v>4.4999999999999998E-2</v>
      </c>
      <c r="J585" s="4" t="b">
        <f>SQRT(F585)&lt;B443</f>
        <v>1</v>
      </c>
      <c r="K585" s="1">
        <f t="shared" si="56"/>
        <v>0</v>
      </c>
    </row>
    <row r="586" spans="1:11" x14ac:dyDescent="0.3">
      <c r="F586" s="1" t="s">
        <v>16</v>
      </c>
      <c r="G586" s="1">
        <f>SUM(G446:G585)</f>
        <v>61</v>
      </c>
      <c r="I586" s="1" t="s">
        <v>16</v>
      </c>
      <c r="J586" s="1">
        <f>COUNTIF(J446:J585, TRUE)</f>
        <v>10</v>
      </c>
      <c r="K586" s="1">
        <f>SUM(K446:K585)</f>
        <v>6</v>
      </c>
    </row>
    <row r="588" spans="1:11" x14ac:dyDescent="0.3">
      <c r="A588" s="1" t="s">
        <v>19</v>
      </c>
    </row>
    <row r="589" spans="1:11" x14ac:dyDescent="0.3">
      <c r="A589" s="1">
        <v>2</v>
      </c>
      <c r="B589" s="1">
        <v>2</v>
      </c>
    </row>
    <row r="590" spans="1:11" x14ac:dyDescent="0.3">
      <c r="A590" s="1">
        <f>SUM(H446:H585)/G586</f>
        <v>-2.0523672252529108</v>
      </c>
      <c r="B590" s="1">
        <f>SUM(I446:I585)/G586</f>
        <v>2.0983606557377046E-2</v>
      </c>
    </row>
    <row r="591" spans="1:11" x14ac:dyDescent="0.3">
      <c r="A591" s="1">
        <f>A443</f>
        <v>1</v>
      </c>
      <c r="B591" s="1">
        <f>B443</f>
        <v>0.1</v>
      </c>
    </row>
    <row r="593" spans="1:12" x14ac:dyDescent="0.3">
      <c r="A593" s="1" t="s">
        <v>7</v>
      </c>
      <c r="B593" s="1" t="s">
        <v>8</v>
      </c>
      <c r="C593" s="1" t="s">
        <v>9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14</v>
      </c>
      <c r="I593" s="1" t="s">
        <v>15</v>
      </c>
      <c r="J593" s="1" t="s">
        <v>36</v>
      </c>
      <c r="K593" s="1" t="s">
        <v>37</v>
      </c>
      <c r="L593" s="1" t="s">
        <v>39</v>
      </c>
    </row>
    <row r="594" spans="1:12" x14ac:dyDescent="0.3">
      <c r="A594" s="1">
        <v>0</v>
      </c>
      <c r="B594" s="1">
        <f>INDEX(A$3:A$142,A594+1)</f>
        <v>1</v>
      </c>
      <c r="C594" s="1">
        <f>INDEX(B$3:B$142,A594+1)</f>
        <v>1</v>
      </c>
      <c r="D594" s="1">
        <f>B594-A590</f>
        <v>3.0523672252529108</v>
      </c>
      <c r="E594" s="1">
        <f>C594-B590</f>
        <v>0.97901639344262292</v>
      </c>
      <c r="F594" s="1">
        <f>SUMPRODUCT(D594:E594,D594:E594)</f>
        <v>10.275418776427555</v>
      </c>
      <c r="G594" s="1">
        <f>IF(F594&gt;A591, 0, 1)</f>
        <v>0</v>
      </c>
      <c r="H594" s="1">
        <f>G594*B594</f>
        <v>0</v>
      </c>
      <c r="I594" s="1">
        <f>G594*C594</f>
        <v>0</v>
      </c>
      <c r="J594" s="4" t="b">
        <f>SQRT(F594)&lt;B591</f>
        <v>0</v>
      </c>
      <c r="K594" s="1">
        <f>IF(G594=G446,0,1)</f>
        <v>0</v>
      </c>
      <c r="L594" s="1">
        <f>IF(G594='test radiation trace (1)'!G816, 0, 1)</f>
        <v>0</v>
      </c>
    </row>
    <row r="595" spans="1:12" x14ac:dyDescent="0.3">
      <c r="A595" s="1">
        <v>1</v>
      </c>
      <c r="B595" s="1">
        <f t="shared" ref="B595:B658" si="57">INDEX(A$3:A$142,A595+1)</f>
        <v>0.95858407346410202</v>
      </c>
      <c r="C595" s="1">
        <f t="shared" ref="C595:C658" si="58">INDEX(B$3:B$142,A595+1)</f>
        <v>0.99</v>
      </c>
      <c r="D595" s="1">
        <f>B595-A590</f>
        <v>3.0109512987170128</v>
      </c>
      <c r="E595" s="1">
        <f>C595-B590</f>
        <v>0.96901639344262291</v>
      </c>
      <c r="F595" s="1">
        <f t="shared" ref="F595:F658" si="59">SUMPRODUCT(D595:E595,D595:E595)</f>
        <v>10.004820494006214</v>
      </c>
      <c r="G595" s="1">
        <f>IF(F595&gt;A591, 0, 1)</f>
        <v>0</v>
      </c>
      <c r="H595" s="1">
        <f t="shared" ref="H595:H658" si="60">G595*B595</f>
        <v>0</v>
      </c>
      <c r="I595" s="1">
        <f t="shared" ref="I595:I658" si="61">G595*C595</f>
        <v>0</v>
      </c>
      <c r="J595" s="4" t="b">
        <f>SQRT(F595)&lt;B591</f>
        <v>0</v>
      </c>
      <c r="K595" s="1">
        <f t="shared" ref="K595:K658" si="62">IF(G595=G447,0,1)</f>
        <v>0</v>
      </c>
      <c r="L595" s="1">
        <f>IF(G595='test radiation trace (1)'!G817, 0, 1)</f>
        <v>0</v>
      </c>
    </row>
    <row r="596" spans="1:12" x14ac:dyDescent="0.3">
      <c r="A596" s="1">
        <v>2</v>
      </c>
      <c r="B596" s="1">
        <f t="shared" si="57"/>
        <v>0.96858407346410202</v>
      </c>
      <c r="C596" s="1">
        <f t="shared" si="58"/>
        <v>0.99</v>
      </c>
      <c r="D596" s="1">
        <f>B596-A590</f>
        <v>3.0209512987170131</v>
      </c>
      <c r="E596" s="1">
        <f>C596-B590</f>
        <v>0.96901639344262291</v>
      </c>
      <c r="F596" s="1">
        <f t="shared" si="59"/>
        <v>10.065139519980555</v>
      </c>
      <c r="G596" s="1">
        <f>IF(F596&gt;A591, 0, 1)</f>
        <v>0</v>
      </c>
      <c r="H596" s="1">
        <f t="shared" si="60"/>
        <v>0</v>
      </c>
      <c r="I596" s="1">
        <f t="shared" si="61"/>
        <v>0</v>
      </c>
      <c r="J596" s="4" t="b">
        <f>SQRT(F596)&lt;B591</f>
        <v>0</v>
      </c>
      <c r="K596" s="1">
        <f t="shared" si="62"/>
        <v>0</v>
      </c>
      <c r="L596" s="1">
        <f>IF(G596='test radiation trace (1)'!G818, 0, 1)</f>
        <v>0</v>
      </c>
    </row>
    <row r="597" spans="1:12" x14ac:dyDescent="0.3">
      <c r="A597" s="1">
        <v>3</v>
      </c>
      <c r="B597" s="1">
        <f t="shared" si="57"/>
        <v>0.97858407346410203</v>
      </c>
      <c r="C597" s="1">
        <f t="shared" si="58"/>
        <v>0.99</v>
      </c>
      <c r="D597" s="1">
        <f>B597-A590</f>
        <v>3.0309512987170129</v>
      </c>
      <c r="E597" s="1">
        <f>C597-B590</f>
        <v>0.96901639344262291</v>
      </c>
      <c r="F597" s="1">
        <f t="shared" si="59"/>
        <v>10.125658545954895</v>
      </c>
      <c r="G597" s="1">
        <f>IF(F597&gt;A591, 0, 1)</f>
        <v>0</v>
      </c>
      <c r="H597" s="1">
        <f t="shared" si="60"/>
        <v>0</v>
      </c>
      <c r="I597" s="1">
        <f t="shared" si="61"/>
        <v>0</v>
      </c>
      <c r="J597" s="4" t="b">
        <f>SQRT(F597)&lt;B591</f>
        <v>0</v>
      </c>
      <c r="K597" s="1">
        <f t="shared" si="62"/>
        <v>0</v>
      </c>
      <c r="L597" s="1">
        <f>IF(G597='test radiation trace (1)'!G819, 0, 1)</f>
        <v>0</v>
      </c>
    </row>
    <row r="598" spans="1:12" x14ac:dyDescent="0.3">
      <c r="A598" s="1">
        <v>4</v>
      </c>
      <c r="B598" s="1">
        <f t="shared" si="57"/>
        <v>0.99</v>
      </c>
      <c r="C598" s="1">
        <f t="shared" si="58"/>
        <v>1</v>
      </c>
      <c r="D598" s="1">
        <f>B598-A590</f>
        <v>3.042367225252911</v>
      </c>
      <c r="E598" s="1">
        <f>C598-B590</f>
        <v>0.97901639344262292</v>
      </c>
      <c r="F598" s="1">
        <f t="shared" si="59"/>
        <v>10.214471431922499</v>
      </c>
      <c r="G598" s="1">
        <f>IF(F598&gt;A591, 0, 1)</f>
        <v>0</v>
      </c>
      <c r="H598" s="1">
        <f t="shared" si="60"/>
        <v>0</v>
      </c>
      <c r="I598" s="1">
        <f t="shared" si="61"/>
        <v>0</v>
      </c>
      <c r="J598" s="4" t="b">
        <f>SQRT(F598)&lt;B591</f>
        <v>0</v>
      </c>
      <c r="K598" s="1">
        <f t="shared" si="62"/>
        <v>0</v>
      </c>
      <c r="L598" s="1">
        <f>IF(G598='test radiation trace (1)'!G820, 0, 1)</f>
        <v>0</v>
      </c>
    </row>
    <row r="599" spans="1:12" x14ac:dyDescent="0.3">
      <c r="A599" s="1">
        <v>5</v>
      </c>
      <c r="B599" s="1">
        <f t="shared" si="57"/>
        <v>1</v>
      </c>
      <c r="C599" s="1">
        <f t="shared" si="58"/>
        <v>1</v>
      </c>
      <c r="D599" s="1">
        <f>B599-A590</f>
        <v>3.0523672252529108</v>
      </c>
      <c r="E599" s="1">
        <f>C599-B590</f>
        <v>0.97901639344262292</v>
      </c>
      <c r="F599" s="1">
        <f t="shared" si="59"/>
        <v>10.275418776427555</v>
      </c>
      <c r="G599" s="1">
        <f>IF(F599&gt;A591, 0, 1)</f>
        <v>0</v>
      </c>
      <c r="H599" s="1">
        <f t="shared" si="60"/>
        <v>0</v>
      </c>
      <c r="I599" s="1">
        <f t="shared" si="61"/>
        <v>0</v>
      </c>
      <c r="J599" s="4" t="b">
        <f>SQRT(F599)&lt;B591</f>
        <v>0</v>
      </c>
      <c r="K599" s="1">
        <f t="shared" si="62"/>
        <v>0</v>
      </c>
      <c r="L599" s="1">
        <f>IF(G599='test radiation trace (1)'!G821, 0, 1)</f>
        <v>0</v>
      </c>
    </row>
    <row r="600" spans="1:12" x14ac:dyDescent="0.3">
      <c r="A600" s="1">
        <v>6</v>
      </c>
      <c r="B600" s="1">
        <f t="shared" si="57"/>
        <v>1.01</v>
      </c>
      <c r="C600" s="1">
        <f t="shared" si="58"/>
        <v>1</v>
      </c>
      <c r="D600" s="1">
        <f>B600-A590</f>
        <v>3.0623672252529106</v>
      </c>
      <c r="E600" s="1">
        <f>C600-B590</f>
        <v>0.97901639344262292</v>
      </c>
      <c r="F600" s="1">
        <f t="shared" si="59"/>
        <v>10.336566120932613</v>
      </c>
      <c r="G600" s="1">
        <f>IF(F600&gt;A591, 0, 1)</f>
        <v>0</v>
      </c>
      <c r="H600" s="1">
        <f t="shared" si="60"/>
        <v>0</v>
      </c>
      <c r="I600" s="1">
        <f t="shared" si="61"/>
        <v>0</v>
      </c>
      <c r="J600" s="4" t="b">
        <f>SQRT(F600)&lt;B591</f>
        <v>0</v>
      </c>
      <c r="K600" s="1">
        <f t="shared" si="62"/>
        <v>0</v>
      </c>
      <c r="L600" s="1">
        <f>IF(G600='test radiation trace (1)'!G822, 0, 1)</f>
        <v>0</v>
      </c>
    </row>
    <row r="601" spans="1:12" x14ac:dyDescent="0.3">
      <c r="A601" s="1">
        <v>7</v>
      </c>
      <c r="B601" s="1">
        <f t="shared" si="57"/>
        <v>1.021415926535898</v>
      </c>
      <c r="C601" s="1">
        <f t="shared" si="58"/>
        <v>1.01</v>
      </c>
      <c r="D601" s="1">
        <f>B601-A590</f>
        <v>3.0737831517888088</v>
      </c>
      <c r="E601" s="1">
        <f>C601-B590</f>
        <v>0.98901639344262293</v>
      </c>
      <c r="F601" s="1">
        <f t="shared" si="59"/>
        <v>10.426296290718996</v>
      </c>
      <c r="G601" s="1">
        <f>IF(F601&gt;A591, 0, 1)</f>
        <v>0</v>
      </c>
      <c r="H601" s="1">
        <f t="shared" si="60"/>
        <v>0</v>
      </c>
      <c r="I601" s="1">
        <f t="shared" si="61"/>
        <v>0</v>
      </c>
      <c r="J601" s="4" t="b">
        <f>SQRT(F601)&lt;B591</f>
        <v>0</v>
      </c>
      <c r="K601" s="1">
        <f t="shared" si="62"/>
        <v>0</v>
      </c>
      <c r="L601" s="1">
        <f>IF(G601='test radiation trace (1)'!G823, 0, 1)</f>
        <v>0</v>
      </c>
    </row>
    <row r="602" spans="1:12" x14ac:dyDescent="0.3">
      <c r="A602" s="1">
        <v>8</v>
      </c>
      <c r="B602" s="1">
        <f t="shared" si="57"/>
        <v>1.031415926535898</v>
      </c>
      <c r="C602" s="1">
        <f t="shared" si="58"/>
        <v>1.01</v>
      </c>
      <c r="D602" s="1">
        <f>B602-A590</f>
        <v>3.0837831517888086</v>
      </c>
      <c r="E602" s="1">
        <f>C602-B590</f>
        <v>0.98901639344262293</v>
      </c>
      <c r="F602" s="1">
        <f t="shared" si="59"/>
        <v>10.487871953754771</v>
      </c>
      <c r="G602" s="1">
        <f>IF(F602&gt;A591, 0, 1)</f>
        <v>0</v>
      </c>
      <c r="H602" s="1">
        <f t="shared" si="60"/>
        <v>0</v>
      </c>
      <c r="I602" s="1">
        <f t="shared" si="61"/>
        <v>0</v>
      </c>
      <c r="J602" s="4" t="b">
        <f>SQRT(F602)&lt;B591</f>
        <v>0</v>
      </c>
      <c r="K602" s="1">
        <f t="shared" si="62"/>
        <v>0</v>
      </c>
      <c r="L602" s="1">
        <f>IF(G602='test radiation trace (1)'!G824, 0, 1)</f>
        <v>0</v>
      </c>
    </row>
    <row r="603" spans="1:12" x14ac:dyDescent="0.3">
      <c r="A603" s="1">
        <v>9</v>
      </c>
      <c r="B603" s="1">
        <f t="shared" si="57"/>
        <v>1.041415926535898</v>
      </c>
      <c r="C603" s="1">
        <f t="shared" si="58"/>
        <v>1.01</v>
      </c>
      <c r="D603" s="1">
        <f>B603-A590</f>
        <v>3.0937831517888088</v>
      </c>
      <c r="E603" s="1">
        <f>C603-B590</f>
        <v>0.98901639344262293</v>
      </c>
      <c r="F603" s="1">
        <f t="shared" si="59"/>
        <v>10.549647616790548</v>
      </c>
      <c r="G603" s="1">
        <f>IF(F603&gt;A591, 0, 1)</f>
        <v>0</v>
      </c>
      <c r="H603" s="1">
        <f t="shared" si="60"/>
        <v>0</v>
      </c>
      <c r="I603" s="1">
        <f t="shared" si="61"/>
        <v>0</v>
      </c>
      <c r="J603" s="4" t="b">
        <f>SQRT(F603)&lt;B591</f>
        <v>0</v>
      </c>
      <c r="K603" s="1">
        <f t="shared" si="62"/>
        <v>0</v>
      </c>
      <c r="L603" s="1">
        <f>IF(G603='test radiation trace (1)'!G825, 0, 1)</f>
        <v>0</v>
      </c>
    </row>
    <row r="604" spans="1:12" x14ac:dyDescent="0.3">
      <c r="A604" s="1">
        <v>10</v>
      </c>
      <c r="B604" s="1">
        <f t="shared" si="57"/>
        <v>0.83433629385640828</v>
      </c>
      <c r="C604" s="1">
        <f t="shared" si="58"/>
        <v>0.96</v>
      </c>
      <c r="D604" s="1">
        <f>B604-A590</f>
        <v>2.8867035191093189</v>
      </c>
      <c r="E604" s="1">
        <f>C604-B590</f>
        <v>0.93901639344262289</v>
      </c>
      <c r="F604" s="1">
        <f t="shared" si="59"/>
        <v>9.2148089943921168</v>
      </c>
      <c r="G604" s="1">
        <f>IF(F604&gt;A591, 0, 1)</f>
        <v>0</v>
      </c>
      <c r="H604" s="1">
        <f t="shared" si="60"/>
        <v>0</v>
      </c>
      <c r="I604" s="1">
        <f t="shared" si="61"/>
        <v>0</v>
      </c>
      <c r="J604" s="4" t="b">
        <f>SQRT(F604)&lt;B591</f>
        <v>0</v>
      </c>
      <c r="K604" s="1">
        <f t="shared" si="62"/>
        <v>0</v>
      </c>
      <c r="L604" s="1">
        <f>IF(G604='test radiation trace (1)'!G826, 0, 1)</f>
        <v>0</v>
      </c>
    </row>
    <row r="605" spans="1:12" x14ac:dyDescent="0.3">
      <c r="A605" s="1">
        <v>11</v>
      </c>
      <c r="B605" s="1">
        <f t="shared" si="57"/>
        <v>0.87433629385640832</v>
      </c>
      <c r="C605" s="1">
        <f t="shared" si="58"/>
        <v>0.96</v>
      </c>
      <c r="D605" s="1">
        <f>B605-A590</f>
        <v>2.9267035191093189</v>
      </c>
      <c r="E605" s="1">
        <f>C605-B590</f>
        <v>0.93901639344262289</v>
      </c>
      <c r="F605" s="1">
        <f t="shared" si="59"/>
        <v>9.4473452759208634</v>
      </c>
      <c r="G605" s="1">
        <f>IF(F605&gt;A591, 0, 1)</f>
        <v>0</v>
      </c>
      <c r="H605" s="1">
        <f t="shared" si="60"/>
        <v>0</v>
      </c>
      <c r="I605" s="1">
        <f t="shared" si="61"/>
        <v>0</v>
      </c>
      <c r="J605" s="4" t="b">
        <f>SQRT(F605)&lt;B591</f>
        <v>0</v>
      </c>
      <c r="K605" s="1">
        <f t="shared" si="62"/>
        <v>0</v>
      </c>
      <c r="L605" s="1">
        <f>IF(G605='test radiation trace (1)'!G827, 0, 1)</f>
        <v>0</v>
      </c>
    </row>
    <row r="606" spans="1:12" x14ac:dyDescent="0.3">
      <c r="A606" s="1">
        <v>12</v>
      </c>
      <c r="B606" s="1">
        <f t="shared" si="57"/>
        <v>0.91433629385640836</v>
      </c>
      <c r="C606" s="1">
        <f t="shared" si="58"/>
        <v>0.96</v>
      </c>
      <c r="D606" s="1">
        <f>B606-A590</f>
        <v>2.966703519109319</v>
      </c>
      <c r="E606" s="1">
        <f>C606-B590</f>
        <v>0.93901639344262289</v>
      </c>
      <c r="F606" s="1">
        <f t="shared" si="59"/>
        <v>9.6830815574496079</v>
      </c>
      <c r="G606" s="1">
        <f>IF(F606&gt;A591, 0, 1)</f>
        <v>0</v>
      </c>
      <c r="H606" s="1">
        <f t="shared" si="60"/>
        <v>0</v>
      </c>
      <c r="I606" s="1">
        <f t="shared" si="61"/>
        <v>0</v>
      </c>
      <c r="J606" s="4" t="b">
        <f>SQRT(F606)&lt;B591</f>
        <v>0</v>
      </c>
      <c r="K606" s="1">
        <f t="shared" si="62"/>
        <v>0</v>
      </c>
      <c r="L606" s="1">
        <f>IF(G606='test radiation trace (1)'!G828, 0, 1)</f>
        <v>0</v>
      </c>
    </row>
    <row r="607" spans="1:12" x14ac:dyDescent="0.3">
      <c r="A607" s="1">
        <v>13</v>
      </c>
      <c r="B607" s="1">
        <f t="shared" si="57"/>
        <v>0.96</v>
      </c>
      <c r="C607" s="1">
        <f t="shared" si="58"/>
        <v>1</v>
      </c>
      <c r="D607" s="1">
        <f>B607-A590</f>
        <v>3.0123672252529108</v>
      </c>
      <c r="E607" s="1">
        <f>C607-B590</f>
        <v>0.97901639344262292</v>
      </c>
      <c r="F607" s="1">
        <f t="shared" si="59"/>
        <v>10.032829398407323</v>
      </c>
      <c r="G607" s="1">
        <f>IF(F607&gt;A591, 0, 1)</f>
        <v>0</v>
      </c>
      <c r="H607" s="1">
        <f t="shared" si="60"/>
        <v>0</v>
      </c>
      <c r="I607" s="1">
        <f t="shared" si="61"/>
        <v>0</v>
      </c>
      <c r="J607" s="4" t="b">
        <f>SQRT(F607)&lt;B591</f>
        <v>0</v>
      </c>
      <c r="K607" s="1">
        <f t="shared" si="62"/>
        <v>0</v>
      </c>
      <c r="L607" s="1">
        <f>IF(G607='test radiation trace (1)'!G829, 0, 1)</f>
        <v>0</v>
      </c>
    </row>
    <row r="608" spans="1:12" x14ac:dyDescent="0.3">
      <c r="A608" s="1">
        <v>14</v>
      </c>
      <c r="B608" s="1">
        <f t="shared" si="57"/>
        <v>1</v>
      </c>
      <c r="C608" s="1">
        <f t="shared" si="58"/>
        <v>1</v>
      </c>
      <c r="D608" s="1">
        <f>B608-A590</f>
        <v>3.0523672252529108</v>
      </c>
      <c r="E608" s="1">
        <f>C608-B590</f>
        <v>0.97901639344262292</v>
      </c>
      <c r="F608" s="1">
        <f t="shared" si="59"/>
        <v>10.275418776427555</v>
      </c>
      <c r="G608" s="1">
        <f>IF(F608&gt;A591, 0, 1)</f>
        <v>0</v>
      </c>
      <c r="H608" s="1">
        <f t="shared" si="60"/>
        <v>0</v>
      </c>
      <c r="I608" s="1">
        <f t="shared" si="61"/>
        <v>0</v>
      </c>
      <c r="J608" s="4" t="b">
        <f>SQRT(F608)&lt;B591</f>
        <v>0</v>
      </c>
      <c r="K608" s="1">
        <f t="shared" si="62"/>
        <v>0</v>
      </c>
      <c r="L608" s="1">
        <f>IF(G608='test radiation trace (1)'!G830, 0, 1)</f>
        <v>0</v>
      </c>
    </row>
    <row r="609" spans="1:12" x14ac:dyDescent="0.3">
      <c r="A609" s="1">
        <v>15</v>
      </c>
      <c r="B609" s="1">
        <f t="shared" si="57"/>
        <v>1.04</v>
      </c>
      <c r="C609" s="1">
        <f t="shared" si="58"/>
        <v>1</v>
      </c>
      <c r="D609" s="1">
        <f>B609-A590</f>
        <v>3.0923672252529109</v>
      </c>
      <c r="E609" s="1">
        <f>C609-B590</f>
        <v>0.97901639344262292</v>
      </c>
      <c r="F609" s="1">
        <f t="shared" si="59"/>
        <v>10.521208154447788</v>
      </c>
      <c r="G609" s="1">
        <f>IF(F609&gt;A591, 0, 1)</f>
        <v>0</v>
      </c>
      <c r="H609" s="1">
        <f t="shared" si="60"/>
        <v>0</v>
      </c>
      <c r="I609" s="1">
        <f t="shared" si="61"/>
        <v>0</v>
      </c>
      <c r="J609" s="4" t="b">
        <f>SQRT(F609)&lt;B591</f>
        <v>0</v>
      </c>
      <c r="K609" s="1">
        <f t="shared" si="62"/>
        <v>0</v>
      </c>
      <c r="L609" s="1">
        <f>IF(G609='test radiation trace (1)'!G831, 0, 1)</f>
        <v>0</v>
      </c>
    </row>
    <row r="610" spans="1:12" x14ac:dyDescent="0.3">
      <c r="A610" s="1">
        <v>16</v>
      </c>
      <c r="B610" s="1">
        <f t="shared" si="57"/>
        <v>1.0856637061435916</v>
      </c>
      <c r="C610" s="1">
        <f t="shared" si="58"/>
        <v>1.04</v>
      </c>
      <c r="D610" s="1">
        <f>B610-A590</f>
        <v>3.1380309313965027</v>
      </c>
      <c r="E610" s="1">
        <f>C610-B590</f>
        <v>1.0190163934426231</v>
      </c>
      <c r="F610" s="1">
        <f t="shared" si="59"/>
        <v>10.885632536506012</v>
      </c>
      <c r="G610" s="1">
        <f>IF(F610&gt;A591, 0, 1)</f>
        <v>0</v>
      </c>
      <c r="H610" s="1">
        <f t="shared" si="60"/>
        <v>0</v>
      </c>
      <c r="I610" s="1">
        <f t="shared" si="61"/>
        <v>0</v>
      </c>
      <c r="J610" s="4" t="b">
        <f>SQRT(F610)&lt;B591</f>
        <v>0</v>
      </c>
      <c r="K610" s="1">
        <f t="shared" si="62"/>
        <v>0</v>
      </c>
      <c r="L610" s="1">
        <f>IF(G610='test radiation trace (1)'!G832, 0, 1)</f>
        <v>0</v>
      </c>
    </row>
    <row r="611" spans="1:12" x14ac:dyDescent="0.3">
      <c r="A611" s="1">
        <v>17</v>
      </c>
      <c r="B611" s="1">
        <f t="shared" si="57"/>
        <v>1.1256637061435917</v>
      </c>
      <c r="C611" s="1">
        <f t="shared" si="58"/>
        <v>1.04</v>
      </c>
      <c r="D611" s="1">
        <f>B611-A590</f>
        <v>3.1780309313965027</v>
      </c>
      <c r="E611" s="1">
        <f>C611-B590</f>
        <v>1.0190163934426231</v>
      </c>
      <c r="F611" s="1">
        <f t="shared" si="59"/>
        <v>11.138275011017733</v>
      </c>
      <c r="G611" s="1">
        <f>IF(F611&gt;A591, 0, 1)</f>
        <v>0</v>
      </c>
      <c r="H611" s="1">
        <f t="shared" si="60"/>
        <v>0</v>
      </c>
      <c r="I611" s="1">
        <f t="shared" si="61"/>
        <v>0</v>
      </c>
      <c r="J611" s="4" t="b">
        <f>SQRT(F611)&lt;B591</f>
        <v>0</v>
      </c>
      <c r="K611" s="1">
        <f t="shared" si="62"/>
        <v>0</v>
      </c>
      <c r="L611" s="1">
        <f>IF(G611='test radiation trace (1)'!G833, 0, 1)</f>
        <v>0</v>
      </c>
    </row>
    <row r="612" spans="1:12" x14ac:dyDescent="0.3">
      <c r="A612" s="1">
        <v>18</v>
      </c>
      <c r="B612" s="1">
        <f t="shared" si="57"/>
        <v>1.1656637061435917</v>
      </c>
      <c r="C612" s="1">
        <f t="shared" si="58"/>
        <v>1.04</v>
      </c>
      <c r="D612" s="1">
        <f>B612-A590</f>
        <v>3.2180309313965028</v>
      </c>
      <c r="E612" s="1">
        <f>C612-B590</f>
        <v>1.0190163934426231</v>
      </c>
      <c r="F612" s="1">
        <f t="shared" si="59"/>
        <v>11.394117485529454</v>
      </c>
      <c r="G612" s="1">
        <f>IF(F612&gt;A591, 0, 1)</f>
        <v>0</v>
      </c>
      <c r="H612" s="1">
        <f t="shared" si="60"/>
        <v>0</v>
      </c>
      <c r="I612" s="1">
        <f t="shared" si="61"/>
        <v>0</v>
      </c>
      <c r="J612" s="4" t="b">
        <f>SQRT(F612)&lt;B591</f>
        <v>0</v>
      </c>
      <c r="K612" s="1">
        <f t="shared" si="62"/>
        <v>0</v>
      </c>
      <c r="L612" s="1">
        <f>IF(G612='test radiation trace (1)'!G834, 0, 1)</f>
        <v>0</v>
      </c>
    </row>
    <row r="613" spans="1:12" x14ac:dyDescent="0.3">
      <c r="A613" s="1">
        <v>19</v>
      </c>
      <c r="B613" s="1">
        <f t="shared" si="57"/>
        <v>0.62725666117691858</v>
      </c>
      <c r="C613" s="1">
        <f t="shared" si="58"/>
        <v>0.91</v>
      </c>
      <c r="D613" s="1">
        <f>B613-A590</f>
        <v>2.6796238864298294</v>
      </c>
      <c r="E613" s="1">
        <f>C613-B590</f>
        <v>0.88901639344262295</v>
      </c>
      <c r="F613" s="1">
        <f t="shared" si="59"/>
        <v>7.9707343205350316</v>
      </c>
      <c r="G613" s="1">
        <f>IF(F613&gt;A591, 0, 1)</f>
        <v>0</v>
      </c>
      <c r="H613" s="1">
        <f t="shared" si="60"/>
        <v>0</v>
      </c>
      <c r="I613" s="1">
        <f t="shared" si="61"/>
        <v>0</v>
      </c>
      <c r="J613" s="4" t="b">
        <f>SQRT(F613)&lt;B591</f>
        <v>0</v>
      </c>
      <c r="K613" s="1">
        <f t="shared" si="62"/>
        <v>0</v>
      </c>
      <c r="L613" s="1">
        <f>IF(G613='test radiation trace (1)'!G835, 0, 1)</f>
        <v>0</v>
      </c>
    </row>
    <row r="614" spans="1:12" x14ac:dyDescent="0.3">
      <c r="A614" s="1">
        <v>20</v>
      </c>
      <c r="B614" s="1">
        <f t="shared" si="57"/>
        <v>0.71725666117691866</v>
      </c>
      <c r="C614" s="1">
        <f t="shared" si="58"/>
        <v>0.91</v>
      </c>
      <c r="D614" s="1">
        <f>B614-A590</f>
        <v>2.7696238864298293</v>
      </c>
      <c r="E614" s="1">
        <f>C614-B590</f>
        <v>0.88901639344262295</v>
      </c>
      <c r="F614" s="1">
        <f t="shared" si="59"/>
        <v>8.4611666200924009</v>
      </c>
      <c r="G614" s="1">
        <f>IF(F614&gt;A591, 0, 1)</f>
        <v>0</v>
      </c>
      <c r="H614" s="1">
        <f t="shared" si="60"/>
        <v>0</v>
      </c>
      <c r="I614" s="1">
        <f t="shared" si="61"/>
        <v>0</v>
      </c>
      <c r="J614" s="4" t="b">
        <f>SQRT(F614)&lt;B591</f>
        <v>0</v>
      </c>
      <c r="K614" s="1">
        <f t="shared" si="62"/>
        <v>0</v>
      </c>
      <c r="L614" s="1">
        <f>IF(G614='test radiation trace (1)'!G836, 0, 1)</f>
        <v>0</v>
      </c>
    </row>
    <row r="615" spans="1:12" x14ac:dyDescent="0.3">
      <c r="A615" s="1">
        <v>21</v>
      </c>
      <c r="B615" s="1">
        <f t="shared" si="57"/>
        <v>0.80725666117691874</v>
      </c>
      <c r="C615" s="1">
        <f t="shared" si="58"/>
        <v>0.91</v>
      </c>
      <c r="D615" s="1">
        <f>B615-A590</f>
        <v>2.8596238864298296</v>
      </c>
      <c r="E615" s="1">
        <f>C615-B590</f>
        <v>0.88901639344262295</v>
      </c>
      <c r="F615" s="1">
        <f t="shared" si="59"/>
        <v>8.9677989196497716</v>
      </c>
      <c r="G615" s="1">
        <f>IF(F615&gt;A591, 0, 1)</f>
        <v>0</v>
      </c>
      <c r="H615" s="1">
        <f t="shared" si="60"/>
        <v>0</v>
      </c>
      <c r="I615" s="1">
        <f t="shared" si="61"/>
        <v>0</v>
      </c>
      <c r="J615" s="4" t="b">
        <f>SQRT(F615)&lt;B591</f>
        <v>0</v>
      </c>
      <c r="K615" s="1">
        <f t="shared" si="62"/>
        <v>0</v>
      </c>
      <c r="L615" s="1">
        <f>IF(G615='test radiation trace (1)'!G837, 0, 1)</f>
        <v>0</v>
      </c>
    </row>
    <row r="616" spans="1:12" x14ac:dyDescent="0.3">
      <c r="A616" s="1">
        <v>22</v>
      </c>
      <c r="B616" s="1">
        <f t="shared" si="57"/>
        <v>0.91</v>
      </c>
      <c r="C616" s="1">
        <f t="shared" si="58"/>
        <v>1</v>
      </c>
      <c r="D616" s="1">
        <f>B616-A590</f>
        <v>2.962367225252911</v>
      </c>
      <c r="E616" s="1">
        <f>C616-B590</f>
        <v>0.97901639344262292</v>
      </c>
      <c r="F616" s="1">
        <f t="shared" si="59"/>
        <v>9.7340926758820316</v>
      </c>
      <c r="G616" s="1">
        <f>IF(F616&gt;A591, 0, 1)</f>
        <v>0</v>
      </c>
      <c r="H616" s="1">
        <f t="shared" si="60"/>
        <v>0</v>
      </c>
      <c r="I616" s="1">
        <f t="shared" si="61"/>
        <v>0</v>
      </c>
      <c r="J616" s="4" t="b">
        <f>SQRT(F616)&lt;B591</f>
        <v>0</v>
      </c>
      <c r="K616" s="1">
        <f t="shared" si="62"/>
        <v>0</v>
      </c>
      <c r="L616" s="1">
        <f>IF(G616='test radiation trace (1)'!G838, 0, 1)</f>
        <v>0</v>
      </c>
    </row>
    <row r="617" spans="1:12" x14ac:dyDescent="0.3">
      <c r="A617" s="1">
        <v>23</v>
      </c>
      <c r="B617" s="1">
        <f t="shared" si="57"/>
        <v>1</v>
      </c>
      <c r="C617" s="1">
        <f t="shared" si="58"/>
        <v>1</v>
      </c>
      <c r="D617" s="1">
        <f>B617-A590</f>
        <v>3.0523672252529108</v>
      </c>
      <c r="E617" s="1">
        <f>C617-B590</f>
        <v>0.97901639344262292</v>
      </c>
      <c r="F617" s="1">
        <f t="shared" si="59"/>
        <v>10.275418776427555</v>
      </c>
      <c r="G617" s="1">
        <f>IF(F617&gt;A591, 0, 1)</f>
        <v>0</v>
      </c>
      <c r="H617" s="1">
        <f t="shared" si="60"/>
        <v>0</v>
      </c>
      <c r="I617" s="1">
        <f t="shared" si="61"/>
        <v>0</v>
      </c>
      <c r="J617" s="4" t="b">
        <f>SQRT(F617)&lt;B591</f>
        <v>0</v>
      </c>
      <c r="K617" s="1">
        <f t="shared" si="62"/>
        <v>0</v>
      </c>
      <c r="L617" s="1">
        <f>IF(G617='test radiation trace (1)'!G839, 0, 1)</f>
        <v>0</v>
      </c>
    </row>
    <row r="618" spans="1:12" x14ac:dyDescent="0.3">
      <c r="A618" s="1">
        <v>24</v>
      </c>
      <c r="B618" s="1">
        <f t="shared" si="57"/>
        <v>1.0900000000000001</v>
      </c>
      <c r="C618" s="1">
        <f t="shared" si="58"/>
        <v>1</v>
      </c>
      <c r="D618" s="1">
        <f>B618-A590</f>
        <v>3.1423672252529107</v>
      </c>
      <c r="E618" s="1">
        <f>C618-B590</f>
        <v>0.97901639344262292</v>
      </c>
      <c r="F618" s="1">
        <f t="shared" si="59"/>
        <v>10.832944876973079</v>
      </c>
      <c r="G618" s="1">
        <f>IF(F618&gt;A591, 0, 1)</f>
        <v>0</v>
      </c>
      <c r="H618" s="1">
        <f t="shared" si="60"/>
        <v>0</v>
      </c>
      <c r="I618" s="1">
        <f t="shared" si="61"/>
        <v>0</v>
      </c>
      <c r="J618" s="4" t="b">
        <f>SQRT(F618)&lt;B591</f>
        <v>0</v>
      </c>
      <c r="K618" s="1">
        <f t="shared" si="62"/>
        <v>0</v>
      </c>
      <c r="L618" s="1">
        <f>IF(G618='test radiation trace (1)'!G840, 0, 1)</f>
        <v>0</v>
      </c>
    </row>
    <row r="619" spans="1:12" x14ac:dyDescent="0.3">
      <c r="A619" s="1">
        <v>25</v>
      </c>
      <c r="B619" s="1">
        <f t="shared" si="57"/>
        <v>1.1927433388230815</v>
      </c>
      <c r="C619" s="1">
        <f t="shared" si="58"/>
        <v>1.0900000000000001</v>
      </c>
      <c r="D619" s="1">
        <f>B619-A590</f>
        <v>3.2451105640759925</v>
      </c>
      <c r="E619" s="1">
        <f>C619-B590</f>
        <v>1.0690163934426231</v>
      </c>
      <c r="F619" s="1">
        <f t="shared" si="59"/>
        <v>11.67353862252668</v>
      </c>
      <c r="G619" s="1">
        <f>IF(F619&gt;A591, 0, 1)</f>
        <v>0</v>
      </c>
      <c r="H619" s="1">
        <f t="shared" si="60"/>
        <v>0</v>
      </c>
      <c r="I619" s="1">
        <f t="shared" si="61"/>
        <v>0</v>
      </c>
      <c r="J619" s="4" t="b">
        <f>SQRT(F619)&lt;B591</f>
        <v>0</v>
      </c>
      <c r="K619" s="1">
        <f t="shared" si="62"/>
        <v>0</v>
      </c>
      <c r="L619" s="1">
        <f>IF(G619='test radiation trace (1)'!G841, 0, 1)</f>
        <v>0</v>
      </c>
    </row>
    <row r="620" spans="1:12" x14ac:dyDescent="0.3">
      <c r="A620" s="1">
        <v>26</v>
      </c>
      <c r="B620" s="1">
        <f t="shared" si="57"/>
        <v>1.2827433388230813</v>
      </c>
      <c r="C620" s="1">
        <f t="shared" si="58"/>
        <v>1.0900000000000001</v>
      </c>
      <c r="D620" s="1">
        <f>B620-A590</f>
        <v>3.3351105640759924</v>
      </c>
      <c r="E620" s="1">
        <f>C620-B590</f>
        <v>1.0690163934426231</v>
      </c>
      <c r="F620" s="1">
        <f t="shared" si="59"/>
        <v>12.265758524060358</v>
      </c>
      <c r="G620" s="1">
        <f>IF(F620&gt;A591, 0, 1)</f>
        <v>0</v>
      </c>
      <c r="H620" s="1">
        <f t="shared" si="60"/>
        <v>0</v>
      </c>
      <c r="I620" s="1">
        <f t="shared" si="61"/>
        <v>0</v>
      </c>
      <c r="J620" s="4" t="b">
        <f>SQRT(F620)&lt;B591</f>
        <v>0</v>
      </c>
      <c r="K620" s="1">
        <f t="shared" si="62"/>
        <v>0</v>
      </c>
      <c r="L620" s="1">
        <f>IF(G620='test radiation trace (1)'!G842, 0, 1)</f>
        <v>0</v>
      </c>
    </row>
    <row r="621" spans="1:12" x14ac:dyDescent="0.3">
      <c r="A621" s="1">
        <v>27</v>
      </c>
      <c r="B621" s="1">
        <f t="shared" si="57"/>
        <v>1.3727433388230814</v>
      </c>
      <c r="C621" s="1">
        <f t="shared" si="58"/>
        <v>1.0900000000000001</v>
      </c>
      <c r="D621" s="1">
        <f>B621-A590</f>
        <v>3.4251105640759922</v>
      </c>
      <c r="E621" s="1">
        <f>C621-B590</f>
        <v>1.0690163934426231</v>
      </c>
      <c r="F621" s="1">
        <f t="shared" si="59"/>
        <v>12.874178425594035</v>
      </c>
      <c r="G621" s="1">
        <f>IF(F621&gt;A591, 0, 1)</f>
        <v>0</v>
      </c>
      <c r="H621" s="1">
        <f t="shared" si="60"/>
        <v>0</v>
      </c>
      <c r="I621" s="1">
        <f t="shared" si="61"/>
        <v>0</v>
      </c>
      <c r="J621" s="4" t="b">
        <f>SQRT(F621)&lt;B591</f>
        <v>0</v>
      </c>
      <c r="K621" s="1">
        <f t="shared" si="62"/>
        <v>0</v>
      </c>
      <c r="L621" s="1">
        <f>IF(G621='test radiation trace (1)'!G843, 0, 1)</f>
        <v>0</v>
      </c>
    </row>
    <row r="622" spans="1:12" x14ac:dyDescent="0.3">
      <c r="A622" s="1">
        <v>28</v>
      </c>
      <c r="B622" s="1">
        <f t="shared" si="57"/>
        <v>0.33734517542563303</v>
      </c>
      <c r="C622" s="1">
        <f t="shared" si="58"/>
        <v>0.84</v>
      </c>
      <c r="D622" s="1">
        <f>B622-A590</f>
        <v>2.389712400678544</v>
      </c>
      <c r="E622" s="1">
        <f>C622-B590</f>
        <v>0.81901639344262289</v>
      </c>
      <c r="F622" s="1">
        <f t="shared" si="59"/>
        <v>6.3815132106845711</v>
      </c>
      <c r="G622" s="1">
        <f>IF(F622&gt;A591, 0, 1)</f>
        <v>0</v>
      </c>
      <c r="H622" s="1">
        <f t="shared" si="60"/>
        <v>0</v>
      </c>
      <c r="I622" s="1">
        <f t="shared" si="61"/>
        <v>0</v>
      </c>
      <c r="J622" s="4" t="b">
        <f>SQRT(F622)&lt;B591</f>
        <v>0</v>
      </c>
      <c r="K622" s="1">
        <f t="shared" si="62"/>
        <v>0</v>
      </c>
      <c r="L622" s="1">
        <f>IF(G622='test radiation trace (1)'!G844, 0, 1)</f>
        <v>0</v>
      </c>
    </row>
    <row r="623" spans="1:12" x14ac:dyDescent="0.3">
      <c r="A623" s="1">
        <v>29</v>
      </c>
      <c r="B623" s="1">
        <f t="shared" si="57"/>
        <v>0.49734517542563306</v>
      </c>
      <c r="C623" s="1">
        <f t="shared" si="58"/>
        <v>0.84</v>
      </c>
      <c r="D623" s="1">
        <f>B623-A590</f>
        <v>2.5497124006785441</v>
      </c>
      <c r="E623" s="1">
        <f>C623-B590</f>
        <v>0.81901639344262289</v>
      </c>
      <c r="F623" s="1">
        <f t="shared" si="59"/>
        <v>7.1718211789017055</v>
      </c>
      <c r="G623" s="1">
        <f>IF(F623&gt;A591, 0, 1)</f>
        <v>0</v>
      </c>
      <c r="H623" s="1">
        <f t="shared" si="60"/>
        <v>0</v>
      </c>
      <c r="I623" s="1">
        <f t="shared" si="61"/>
        <v>0</v>
      </c>
      <c r="J623" s="4" t="b">
        <f>SQRT(F623)&lt;B591</f>
        <v>0</v>
      </c>
      <c r="K623" s="1">
        <f t="shared" si="62"/>
        <v>0</v>
      </c>
      <c r="L623" s="1">
        <f>IF(G623='test radiation trace (1)'!G845, 0, 1)</f>
        <v>0</v>
      </c>
    </row>
    <row r="624" spans="1:12" x14ac:dyDescent="0.3">
      <c r="A624" s="1">
        <v>30</v>
      </c>
      <c r="B624" s="1">
        <f t="shared" si="57"/>
        <v>0.65734517542563298</v>
      </c>
      <c r="C624" s="1">
        <f t="shared" si="58"/>
        <v>0.84</v>
      </c>
      <c r="D624" s="1">
        <f>B624-A590</f>
        <v>2.7097124006785438</v>
      </c>
      <c r="E624" s="1">
        <f>C624-B590</f>
        <v>0.81901639344262289</v>
      </c>
      <c r="F624" s="1">
        <f t="shared" si="59"/>
        <v>8.0133291471188386</v>
      </c>
      <c r="G624" s="1">
        <f>IF(F624&gt;A591, 0, 1)</f>
        <v>0</v>
      </c>
      <c r="H624" s="1">
        <f t="shared" si="60"/>
        <v>0</v>
      </c>
      <c r="I624" s="1">
        <f t="shared" si="61"/>
        <v>0</v>
      </c>
      <c r="J624" s="4" t="b">
        <f>SQRT(F624)&lt;B591</f>
        <v>0</v>
      </c>
      <c r="K624" s="1">
        <f t="shared" si="62"/>
        <v>0</v>
      </c>
      <c r="L624" s="1">
        <f>IF(G624='test radiation trace (1)'!G846, 0, 1)</f>
        <v>0</v>
      </c>
    </row>
    <row r="625" spans="1:12" x14ac:dyDescent="0.3">
      <c r="A625" s="1">
        <v>31</v>
      </c>
      <c r="B625" s="1">
        <f t="shared" si="57"/>
        <v>0.84</v>
      </c>
      <c r="C625" s="1">
        <f t="shared" si="58"/>
        <v>1</v>
      </c>
      <c r="D625" s="1">
        <f>B625-A590</f>
        <v>2.8923672252529107</v>
      </c>
      <c r="E625" s="1">
        <f>C625-B590</f>
        <v>0.97901639344262292</v>
      </c>
      <c r="F625" s="1">
        <f t="shared" si="59"/>
        <v>9.3242612643466227</v>
      </c>
      <c r="G625" s="1">
        <f>IF(F625&gt;A591, 0, 1)</f>
        <v>0</v>
      </c>
      <c r="H625" s="1">
        <f t="shared" si="60"/>
        <v>0</v>
      </c>
      <c r="I625" s="1">
        <f t="shared" si="61"/>
        <v>0</v>
      </c>
      <c r="J625" s="4" t="b">
        <f>SQRT(F625)&lt;B591</f>
        <v>0</v>
      </c>
      <c r="K625" s="1">
        <f t="shared" si="62"/>
        <v>0</v>
      </c>
      <c r="L625" s="1">
        <f>IF(G625='test radiation trace (1)'!G847, 0, 1)</f>
        <v>0</v>
      </c>
    </row>
    <row r="626" spans="1:12" x14ac:dyDescent="0.3">
      <c r="A626" s="1">
        <v>32</v>
      </c>
      <c r="B626" s="1">
        <f t="shared" si="57"/>
        <v>1</v>
      </c>
      <c r="C626" s="1">
        <f t="shared" si="58"/>
        <v>1</v>
      </c>
      <c r="D626" s="1">
        <f>B626-A590</f>
        <v>3.0523672252529108</v>
      </c>
      <c r="E626" s="1">
        <f>C626-B590</f>
        <v>0.97901639344262292</v>
      </c>
      <c r="F626" s="1">
        <f t="shared" si="59"/>
        <v>10.275418776427555</v>
      </c>
      <c r="G626" s="1">
        <f>IF(F626&gt;A591, 0, 1)</f>
        <v>0</v>
      </c>
      <c r="H626" s="1">
        <f t="shared" si="60"/>
        <v>0</v>
      </c>
      <c r="I626" s="1">
        <f t="shared" si="61"/>
        <v>0</v>
      </c>
      <c r="J626" s="4" t="b">
        <f>SQRT(F626)&lt;B591</f>
        <v>0</v>
      </c>
      <c r="K626" s="1">
        <f t="shared" si="62"/>
        <v>0</v>
      </c>
      <c r="L626" s="1">
        <f>IF(G626='test radiation trace (1)'!G848, 0, 1)</f>
        <v>0</v>
      </c>
    </row>
    <row r="627" spans="1:12" x14ac:dyDescent="0.3">
      <c r="A627" s="1">
        <v>33</v>
      </c>
      <c r="B627" s="1">
        <f t="shared" si="57"/>
        <v>1.1599999999999999</v>
      </c>
      <c r="C627" s="1">
        <f t="shared" si="58"/>
        <v>1</v>
      </c>
      <c r="D627" s="1">
        <f>B627-A590</f>
        <v>3.212367225252911</v>
      </c>
      <c r="E627" s="1">
        <f>C627-B590</f>
        <v>0.97901639344262292</v>
      </c>
      <c r="F627" s="1">
        <f t="shared" si="59"/>
        <v>11.277776288508488</v>
      </c>
      <c r="G627" s="1">
        <f>IF(F627&gt;A591, 0, 1)</f>
        <v>0</v>
      </c>
      <c r="H627" s="1">
        <f t="shared" si="60"/>
        <v>0</v>
      </c>
      <c r="I627" s="1">
        <f t="shared" si="61"/>
        <v>0</v>
      </c>
      <c r="J627" s="4" t="b">
        <f>SQRT(F627)&lt;B591</f>
        <v>0</v>
      </c>
      <c r="K627" s="1">
        <f t="shared" si="62"/>
        <v>0</v>
      </c>
      <c r="L627" s="1">
        <f>IF(G627='test radiation trace (1)'!G849, 0, 1)</f>
        <v>0</v>
      </c>
    </row>
    <row r="628" spans="1:12" x14ac:dyDescent="0.3">
      <c r="A628" s="1">
        <v>34</v>
      </c>
      <c r="B628" s="1">
        <f t="shared" si="57"/>
        <v>1.342654824574367</v>
      </c>
      <c r="C628" s="1">
        <f t="shared" si="58"/>
        <v>1.1599999999999999</v>
      </c>
      <c r="D628" s="1">
        <f>B628-A590</f>
        <v>3.3950220498272778</v>
      </c>
      <c r="E628" s="1">
        <f>C628-B590</f>
        <v>1.139016393442623</v>
      </c>
      <c r="F628" s="1">
        <f t="shared" si="59"/>
        <v>12.823533063344453</v>
      </c>
      <c r="G628" s="1">
        <f>IF(F628&gt;A591, 0, 1)</f>
        <v>0</v>
      </c>
      <c r="H628" s="1">
        <f t="shared" si="60"/>
        <v>0</v>
      </c>
      <c r="I628" s="1">
        <f t="shared" si="61"/>
        <v>0</v>
      </c>
      <c r="J628" s="4" t="b">
        <f>SQRT(F628)&lt;B591</f>
        <v>0</v>
      </c>
      <c r="K628" s="1">
        <f t="shared" si="62"/>
        <v>0</v>
      </c>
      <c r="L628" s="1">
        <f>IF(G628='test radiation trace (1)'!G850, 0, 1)</f>
        <v>0</v>
      </c>
    </row>
    <row r="629" spans="1:12" x14ac:dyDescent="0.3">
      <c r="A629" s="1">
        <v>35</v>
      </c>
      <c r="B629" s="1">
        <f t="shared" si="57"/>
        <v>1.5026548245743669</v>
      </c>
      <c r="C629" s="1">
        <f t="shared" si="58"/>
        <v>1.1599999999999999</v>
      </c>
      <c r="D629" s="1">
        <f>B629-A590</f>
        <v>3.5550220498272775</v>
      </c>
      <c r="E629" s="1">
        <f>C629-B590</f>
        <v>1.139016393442623</v>
      </c>
      <c r="F629" s="1">
        <f t="shared" si="59"/>
        <v>13.935540119289179</v>
      </c>
      <c r="G629" s="1">
        <f>IF(F629&gt;A591, 0, 1)</f>
        <v>0</v>
      </c>
      <c r="H629" s="1">
        <f t="shared" si="60"/>
        <v>0</v>
      </c>
      <c r="I629" s="1">
        <f t="shared" si="61"/>
        <v>0</v>
      </c>
      <c r="J629" s="4" t="b">
        <f>SQRT(F629)&lt;B591</f>
        <v>0</v>
      </c>
      <c r="K629" s="1">
        <f t="shared" si="62"/>
        <v>0</v>
      </c>
      <c r="L629" s="1">
        <f>IF(G629='test radiation trace (1)'!G851, 0, 1)</f>
        <v>0</v>
      </c>
    </row>
    <row r="630" spans="1:12" x14ac:dyDescent="0.3">
      <c r="A630" s="1">
        <v>36</v>
      </c>
      <c r="B630" s="1">
        <f t="shared" si="57"/>
        <v>1.6626548245743669</v>
      </c>
      <c r="C630" s="1">
        <f t="shared" si="58"/>
        <v>1.1599999999999999</v>
      </c>
      <c r="D630" s="1">
        <f>B630-A590</f>
        <v>3.7150220498272777</v>
      </c>
      <c r="E630" s="1">
        <f>C630-B590</f>
        <v>1.139016393442623</v>
      </c>
      <c r="F630" s="1">
        <f t="shared" si="59"/>
        <v>15.098747175233907</v>
      </c>
      <c r="G630" s="1">
        <f>IF(F630&gt;A591, 0, 1)</f>
        <v>0</v>
      </c>
      <c r="H630" s="1">
        <f t="shared" si="60"/>
        <v>0</v>
      </c>
      <c r="I630" s="1">
        <f t="shared" si="61"/>
        <v>0</v>
      </c>
      <c r="J630" s="4" t="b">
        <f>SQRT(F630)&lt;B591</f>
        <v>0</v>
      </c>
      <c r="K630" s="1">
        <f t="shared" si="62"/>
        <v>0</v>
      </c>
      <c r="L630" s="1">
        <f>IF(G630='test radiation trace (1)'!G852, 0, 1)</f>
        <v>0</v>
      </c>
    </row>
    <row r="631" spans="1:12" x14ac:dyDescent="0.3">
      <c r="A631" s="1">
        <v>37</v>
      </c>
      <c r="B631" s="1">
        <f t="shared" si="57"/>
        <v>-3.5398163397448279E-2</v>
      </c>
      <c r="C631" s="1">
        <f t="shared" si="58"/>
        <v>0.75</v>
      </c>
      <c r="D631" s="1">
        <f>B631-A590</f>
        <v>2.0169690618554625</v>
      </c>
      <c r="E631" s="1">
        <f>C631-B590</f>
        <v>0.72901639344262292</v>
      </c>
      <c r="F631" s="1">
        <f t="shared" si="59"/>
        <v>4.599629098390194</v>
      </c>
      <c r="G631" s="1">
        <f>IF(F631&gt;A591, 0, 1)</f>
        <v>0</v>
      </c>
      <c r="H631" s="1">
        <f t="shared" si="60"/>
        <v>0</v>
      </c>
      <c r="I631" s="1">
        <f t="shared" si="61"/>
        <v>0</v>
      </c>
      <c r="J631" s="4" t="b">
        <f>SQRT(F631)&lt;B591</f>
        <v>0</v>
      </c>
      <c r="K631" s="1">
        <f t="shared" si="62"/>
        <v>0</v>
      </c>
      <c r="L631" s="1">
        <f>IF(G631='test radiation trace (1)'!G853, 0, 1)</f>
        <v>0</v>
      </c>
    </row>
    <row r="632" spans="1:12" x14ac:dyDescent="0.3">
      <c r="A632" s="1">
        <v>38</v>
      </c>
      <c r="B632" s="1">
        <f t="shared" si="57"/>
        <v>0.21460183660255172</v>
      </c>
      <c r="C632" s="1">
        <f t="shared" si="58"/>
        <v>0.75</v>
      </c>
      <c r="D632" s="1">
        <f>B632-A590</f>
        <v>2.2669690618554625</v>
      </c>
      <c r="E632" s="1">
        <f>C632-B590</f>
        <v>0.72901639344262292</v>
      </c>
      <c r="F632" s="1">
        <f t="shared" si="59"/>
        <v>5.6706136293179252</v>
      </c>
      <c r="G632" s="1">
        <f>IF(F632&gt;A591, 0, 1)</f>
        <v>0</v>
      </c>
      <c r="H632" s="1">
        <f t="shared" si="60"/>
        <v>0</v>
      </c>
      <c r="I632" s="1">
        <f t="shared" si="61"/>
        <v>0</v>
      </c>
      <c r="J632" s="4" t="b">
        <f>SQRT(F632)&lt;B591</f>
        <v>0</v>
      </c>
      <c r="K632" s="1">
        <f t="shared" si="62"/>
        <v>0</v>
      </c>
      <c r="L632" s="1">
        <f>IF(G632='test radiation trace (1)'!G854, 0, 1)</f>
        <v>0</v>
      </c>
    </row>
    <row r="633" spans="1:12" x14ac:dyDescent="0.3">
      <c r="A633" s="1">
        <v>39</v>
      </c>
      <c r="B633" s="1">
        <f t="shared" si="57"/>
        <v>0.46460183660255172</v>
      </c>
      <c r="C633" s="1">
        <f t="shared" si="58"/>
        <v>0.75</v>
      </c>
      <c r="D633" s="1">
        <f>B633-A590</f>
        <v>2.5169690618554625</v>
      </c>
      <c r="E633" s="1">
        <f>C633-B590</f>
        <v>0.72901639344262292</v>
      </c>
      <c r="F633" s="1">
        <f t="shared" si="59"/>
        <v>6.8665981602456565</v>
      </c>
      <c r="G633" s="1">
        <f>IF(F633&gt;A591, 0, 1)</f>
        <v>0</v>
      </c>
      <c r="H633" s="1">
        <f t="shared" si="60"/>
        <v>0</v>
      </c>
      <c r="I633" s="1">
        <f t="shared" si="61"/>
        <v>0</v>
      </c>
      <c r="J633" s="4" t="b">
        <f>SQRT(F633)&lt;B591</f>
        <v>0</v>
      </c>
      <c r="K633" s="1">
        <f t="shared" si="62"/>
        <v>0</v>
      </c>
      <c r="L633" s="1">
        <f>IF(G633='test radiation trace (1)'!G855, 0, 1)</f>
        <v>0</v>
      </c>
    </row>
    <row r="634" spans="1:12" x14ac:dyDescent="0.3">
      <c r="A634" s="1">
        <v>40</v>
      </c>
      <c r="B634" s="1">
        <f t="shared" si="57"/>
        <v>0.75</v>
      </c>
      <c r="C634" s="1">
        <f t="shared" si="58"/>
        <v>1</v>
      </c>
      <c r="D634" s="1">
        <f>B634-A590</f>
        <v>2.8023672252529108</v>
      </c>
      <c r="E634" s="1">
        <f>C634-B590</f>
        <v>0.97901639344262292</v>
      </c>
      <c r="F634" s="1">
        <f t="shared" si="59"/>
        <v>8.8117351638010994</v>
      </c>
      <c r="G634" s="1">
        <f>IF(F634&gt;A591, 0, 1)</f>
        <v>0</v>
      </c>
      <c r="H634" s="1">
        <f t="shared" si="60"/>
        <v>0</v>
      </c>
      <c r="I634" s="1">
        <f t="shared" si="61"/>
        <v>0</v>
      </c>
      <c r="J634" s="4" t="b">
        <f>SQRT(F634)&lt;B591</f>
        <v>0</v>
      </c>
      <c r="K634" s="1">
        <f t="shared" si="62"/>
        <v>0</v>
      </c>
      <c r="L634" s="1">
        <f>IF(G634='test radiation trace (1)'!G856, 0, 1)</f>
        <v>0</v>
      </c>
    </row>
    <row r="635" spans="1:12" x14ac:dyDescent="0.3">
      <c r="A635" s="1">
        <v>41</v>
      </c>
      <c r="B635" s="1">
        <f t="shared" si="57"/>
        <v>1</v>
      </c>
      <c r="C635" s="1">
        <f t="shared" si="58"/>
        <v>1</v>
      </c>
      <c r="D635" s="1">
        <f>B635-A590</f>
        <v>3.0523672252529108</v>
      </c>
      <c r="E635" s="1">
        <f>C635-B590</f>
        <v>0.97901639344262292</v>
      </c>
      <c r="F635" s="1">
        <f t="shared" si="59"/>
        <v>10.275418776427555</v>
      </c>
      <c r="G635" s="1">
        <f>IF(F635&gt;A591, 0, 1)</f>
        <v>0</v>
      </c>
      <c r="H635" s="1">
        <f t="shared" si="60"/>
        <v>0</v>
      </c>
      <c r="I635" s="1">
        <f t="shared" si="61"/>
        <v>0</v>
      </c>
      <c r="J635" s="4" t="b">
        <f>SQRT(F635)&lt;B591</f>
        <v>0</v>
      </c>
      <c r="K635" s="1">
        <f t="shared" si="62"/>
        <v>0</v>
      </c>
      <c r="L635" s="1">
        <f>IF(G635='test radiation trace (1)'!G857, 0, 1)</f>
        <v>0</v>
      </c>
    </row>
    <row r="636" spans="1:12" x14ac:dyDescent="0.3">
      <c r="A636" s="1">
        <v>42</v>
      </c>
      <c r="B636" s="1">
        <f t="shared" si="57"/>
        <v>1.25</v>
      </c>
      <c r="C636" s="1">
        <f t="shared" si="58"/>
        <v>1</v>
      </c>
      <c r="D636" s="1">
        <f>B636-A590</f>
        <v>3.3023672252529108</v>
      </c>
      <c r="E636" s="1">
        <f>C636-B590</f>
        <v>0.97901639344262292</v>
      </c>
      <c r="F636" s="1">
        <f t="shared" si="59"/>
        <v>11.864102389054011</v>
      </c>
      <c r="G636" s="1">
        <f>IF(F636&gt;A591, 0, 1)</f>
        <v>0</v>
      </c>
      <c r="H636" s="1">
        <f t="shared" si="60"/>
        <v>0</v>
      </c>
      <c r="I636" s="1">
        <f t="shared" si="61"/>
        <v>0</v>
      </c>
      <c r="J636" s="4" t="b">
        <f>SQRT(F636)&lt;B591</f>
        <v>0</v>
      </c>
      <c r="K636" s="1">
        <f t="shared" si="62"/>
        <v>0</v>
      </c>
      <c r="L636" s="1">
        <f>IF(G636='test radiation trace (1)'!G858, 0, 1)</f>
        <v>0</v>
      </c>
    </row>
    <row r="637" spans="1:12" x14ac:dyDescent="0.3">
      <c r="A637" s="1">
        <v>43</v>
      </c>
      <c r="B637" s="1">
        <f t="shared" si="57"/>
        <v>1.5353981633974483</v>
      </c>
      <c r="C637" s="1">
        <f t="shared" si="58"/>
        <v>1.25</v>
      </c>
      <c r="D637" s="1">
        <f>B637-A590</f>
        <v>3.5877653886503591</v>
      </c>
      <c r="E637" s="1">
        <f>C637-B590</f>
        <v>1.229016393442623</v>
      </c>
      <c r="F637" s="1">
        <f t="shared" si="59"/>
        <v>14.382541779348173</v>
      </c>
      <c r="G637" s="1">
        <f>IF(F637&gt;A591, 0, 1)</f>
        <v>0</v>
      </c>
      <c r="H637" s="1">
        <f t="shared" si="60"/>
        <v>0</v>
      </c>
      <c r="I637" s="1">
        <f t="shared" si="61"/>
        <v>0</v>
      </c>
      <c r="J637" s="4" t="b">
        <f>SQRT(F637)&lt;B591</f>
        <v>0</v>
      </c>
      <c r="K637" s="1">
        <f t="shared" si="62"/>
        <v>0</v>
      </c>
      <c r="L637" s="1">
        <f>IF(G637='test radiation trace (1)'!G859, 0, 1)</f>
        <v>0</v>
      </c>
    </row>
    <row r="638" spans="1:12" x14ac:dyDescent="0.3">
      <c r="A638" s="1">
        <v>44</v>
      </c>
      <c r="B638" s="1">
        <f t="shared" si="57"/>
        <v>1.7853981633974483</v>
      </c>
      <c r="C638" s="1">
        <f t="shared" si="58"/>
        <v>1.25</v>
      </c>
      <c r="D638" s="1">
        <f>B638-A590</f>
        <v>3.8377653886503591</v>
      </c>
      <c r="E638" s="1">
        <f>C638-B590</f>
        <v>1.229016393442623</v>
      </c>
      <c r="F638" s="1">
        <f t="shared" si="59"/>
        <v>16.238924473673354</v>
      </c>
      <c r="G638" s="1">
        <f>IF(F638&gt;A591, 0, 1)</f>
        <v>0</v>
      </c>
      <c r="H638" s="1">
        <f t="shared" si="60"/>
        <v>0</v>
      </c>
      <c r="I638" s="1">
        <f t="shared" si="61"/>
        <v>0</v>
      </c>
      <c r="J638" s="4" t="b">
        <f>SQRT(F638)&lt;B591</f>
        <v>0</v>
      </c>
      <c r="K638" s="1">
        <f t="shared" si="62"/>
        <v>0</v>
      </c>
      <c r="L638" s="1">
        <f>IF(G638='test radiation trace (1)'!G860, 0, 1)</f>
        <v>0</v>
      </c>
    </row>
    <row r="639" spans="1:12" x14ac:dyDescent="0.3">
      <c r="A639" s="1">
        <v>45</v>
      </c>
      <c r="B639" s="1">
        <f t="shared" si="57"/>
        <v>2.0353981633974483</v>
      </c>
      <c r="C639" s="1">
        <f t="shared" si="58"/>
        <v>1.25</v>
      </c>
      <c r="D639" s="1">
        <f>B639-A590</f>
        <v>4.0877653886503591</v>
      </c>
      <c r="E639" s="1">
        <f>C639-B590</f>
        <v>1.229016393442623</v>
      </c>
      <c r="F639" s="1">
        <f t="shared" si="59"/>
        <v>18.220307167998534</v>
      </c>
      <c r="G639" s="1">
        <f>IF(F639&gt;A591, 0, 1)</f>
        <v>0</v>
      </c>
      <c r="H639" s="1">
        <f t="shared" si="60"/>
        <v>0</v>
      </c>
      <c r="I639" s="1">
        <f t="shared" si="61"/>
        <v>0</v>
      </c>
      <c r="J639" s="4" t="b">
        <f>SQRT(F639)&lt;B591</f>
        <v>0</v>
      </c>
      <c r="K639" s="1">
        <f t="shared" si="62"/>
        <v>0</v>
      </c>
      <c r="L639" s="1">
        <f>IF(G639='test radiation trace (1)'!G861, 0, 1)</f>
        <v>0</v>
      </c>
    </row>
    <row r="640" spans="1:12" x14ac:dyDescent="0.3">
      <c r="A640" s="1">
        <v>46</v>
      </c>
      <c r="B640" s="1">
        <f t="shared" si="57"/>
        <v>-0.49097335529232555</v>
      </c>
      <c r="C640" s="1">
        <f t="shared" si="58"/>
        <v>0.64</v>
      </c>
      <c r="D640" s="1">
        <f>B640-A590</f>
        <v>1.5613938699605852</v>
      </c>
      <c r="E640" s="1">
        <f>C640-B590</f>
        <v>0.61901639344262294</v>
      </c>
      <c r="F640" s="1">
        <f t="shared" si="59"/>
        <v>2.8211321125012052</v>
      </c>
      <c r="G640" s="1">
        <f>IF(F640&gt;A591, 0, 1)</f>
        <v>0</v>
      </c>
      <c r="H640" s="1">
        <f t="shared" si="60"/>
        <v>0</v>
      </c>
      <c r="I640" s="1">
        <f t="shared" si="61"/>
        <v>0</v>
      </c>
      <c r="J640" s="4" t="b">
        <f>SQRT(F640)&lt;B591</f>
        <v>0</v>
      </c>
      <c r="K640" s="1">
        <f t="shared" si="62"/>
        <v>0</v>
      </c>
      <c r="L640" s="1">
        <f>IF(G640='test radiation trace (1)'!G862, 0, 1)</f>
        <v>0</v>
      </c>
    </row>
    <row r="641" spans="1:12" x14ac:dyDescent="0.3">
      <c r="A641" s="1">
        <v>47</v>
      </c>
      <c r="B641" s="1">
        <f t="shared" si="57"/>
        <v>-0.13097335529232557</v>
      </c>
      <c r="C641" s="1">
        <f t="shared" si="58"/>
        <v>0.64</v>
      </c>
      <c r="D641" s="1">
        <f>B641-A590</f>
        <v>1.9213938699605853</v>
      </c>
      <c r="E641" s="1">
        <f>C641-B590</f>
        <v>0.61901639344262294</v>
      </c>
      <c r="F641" s="1">
        <f t="shared" si="59"/>
        <v>4.0749356988728263</v>
      </c>
      <c r="G641" s="1">
        <f>IF(F641&gt;A591, 0, 1)</f>
        <v>0</v>
      </c>
      <c r="H641" s="1">
        <f t="shared" si="60"/>
        <v>0</v>
      </c>
      <c r="I641" s="1">
        <f t="shared" si="61"/>
        <v>0</v>
      </c>
      <c r="J641" s="4" t="b">
        <f>SQRT(F641)&lt;B591</f>
        <v>0</v>
      </c>
      <c r="K641" s="1">
        <f t="shared" si="62"/>
        <v>0</v>
      </c>
      <c r="L641" s="1">
        <f>IF(G641='test radiation trace (1)'!G863, 0, 1)</f>
        <v>0</v>
      </c>
    </row>
    <row r="642" spans="1:12" x14ac:dyDescent="0.3">
      <c r="A642" s="1">
        <v>48</v>
      </c>
      <c r="B642" s="1">
        <f t="shared" si="57"/>
        <v>0.22902664470767431</v>
      </c>
      <c r="C642" s="1">
        <f t="shared" si="58"/>
        <v>0.64</v>
      </c>
      <c r="D642" s="1">
        <f>B642-A590</f>
        <v>2.2813938699605849</v>
      </c>
      <c r="E642" s="1">
        <f>C642-B590</f>
        <v>0.61901639344262294</v>
      </c>
      <c r="F642" s="1">
        <f t="shared" si="59"/>
        <v>5.5879392852444463</v>
      </c>
      <c r="G642" s="1">
        <f>IF(F642&gt;A591, 0, 1)</f>
        <v>0</v>
      </c>
      <c r="H642" s="1">
        <f t="shared" si="60"/>
        <v>0</v>
      </c>
      <c r="I642" s="1">
        <f t="shared" si="61"/>
        <v>0</v>
      </c>
      <c r="J642" s="4" t="b">
        <f>SQRT(F642)&lt;B591</f>
        <v>0</v>
      </c>
      <c r="K642" s="1">
        <f t="shared" si="62"/>
        <v>0</v>
      </c>
      <c r="L642" s="1">
        <f>IF(G642='test radiation trace (1)'!G864, 0, 1)</f>
        <v>0</v>
      </c>
    </row>
    <row r="643" spans="1:12" x14ac:dyDescent="0.3">
      <c r="A643" s="1">
        <v>49</v>
      </c>
      <c r="B643" s="1">
        <f t="shared" si="57"/>
        <v>0.64</v>
      </c>
      <c r="C643" s="1">
        <f t="shared" si="58"/>
        <v>1</v>
      </c>
      <c r="D643" s="1">
        <f>B643-A590</f>
        <v>2.6923672252529109</v>
      </c>
      <c r="E643" s="1">
        <f>C643-B590</f>
        <v>0.97901639344262292</v>
      </c>
      <c r="F643" s="1">
        <f t="shared" si="59"/>
        <v>8.2073143742454597</v>
      </c>
      <c r="G643" s="1">
        <f>IF(F643&gt;A591, 0, 1)</f>
        <v>0</v>
      </c>
      <c r="H643" s="1">
        <f t="shared" si="60"/>
        <v>0</v>
      </c>
      <c r="I643" s="1">
        <f t="shared" si="61"/>
        <v>0</v>
      </c>
      <c r="J643" s="4" t="b">
        <f>SQRT(F643)&lt;B591</f>
        <v>0</v>
      </c>
      <c r="K643" s="1">
        <f t="shared" si="62"/>
        <v>0</v>
      </c>
      <c r="L643" s="1">
        <f>IF(G643='test radiation trace (1)'!G865, 0, 1)</f>
        <v>0</v>
      </c>
    </row>
    <row r="644" spans="1:12" x14ac:dyDescent="0.3">
      <c r="A644" s="1">
        <v>50</v>
      </c>
      <c r="B644" s="1">
        <f t="shared" si="57"/>
        <v>1</v>
      </c>
      <c r="C644" s="1">
        <f t="shared" si="58"/>
        <v>1</v>
      </c>
      <c r="D644" s="1">
        <f>B644-A590</f>
        <v>3.0523672252529108</v>
      </c>
      <c r="E644" s="1">
        <f>C644-B590</f>
        <v>0.97901639344262292</v>
      </c>
      <c r="F644" s="1">
        <f t="shared" si="59"/>
        <v>10.275418776427555</v>
      </c>
      <c r="G644" s="1">
        <f>IF(F644&gt;A591, 0, 1)</f>
        <v>0</v>
      </c>
      <c r="H644" s="1">
        <f t="shared" si="60"/>
        <v>0</v>
      </c>
      <c r="I644" s="1">
        <f t="shared" si="61"/>
        <v>0</v>
      </c>
      <c r="J644" s="4" t="b">
        <f>SQRT(F644)&lt;B591</f>
        <v>0</v>
      </c>
      <c r="K644" s="1">
        <f t="shared" si="62"/>
        <v>0</v>
      </c>
      <c r="L644" s="1">
        <f>IF(G644='test radiation trace (1)'!G866, 0, 1)</f>
        <v>0</v>
      </c>
    </row>
    <row r="645" spans="1:12" x14ac:dyDescent="0.3">
      <c r="A645" s="1">
        <v>51</v>
      </c>
      <c r="B645" s="1">
        <f t="shared" si="57"/>
        <v>1.3599999999999999</v>
      </c>
      <c r="C645" s="1">
        <f t="shared" si="58"/>
        <v>1</v>
      </c>
      <c r="D645" s="1">
        <f>B645-A590</f>
        <v>3.4123672252529107</v>
      </c>
      <c r="E645" s="1">
        <f>C645-B590</f>
        <v>0.97901639344262292</v>
      </c>
      <c r="F645" s="1">
        <f t="shared" si="59"/>
        <v>12.602723178609651</v>
      </c>
      <c r="G645" s="1">
        <f>IF(F645&gt;A591, 0, 1)</f>
        <v>0</v>
      </c>
      <c r="H645" s="1">
        <f t="shared" si="60"/>
        <v>0</v>
      </c>
      <c r="I645" s="1">
        <f t="shared" si="61"/>
        <v>0</v>
      </c>
      <c r="J645" s="4" t="b">
        <f>SQRT(F645)&lt;B591</f>
        <v>0</v>
      </c>
      <c r="K645" s="1">
        <f t="shared" si="62"/>
        <v>0</v>
      </c>
      <c r="L645" s="1">
        <f>IF(G645='test radiation trace (1)'!G867, 0, 1)</f>
        <v>0</v>
      </c>
    </row>
    <row r="646" spans="1:12" x14ac:dyDescent="0.3">
      <c r="A646" s="1">
        <v>52</v>
      </c>
      <c r="B646" s="1">
        <f t="shared" si="57"/>
        <v>1.7709733552923255</v>
      </c>
      <c r="C646" s="1">
        <f t="shared" si="58"/>
        <v>1.3599999999999999</v>
      </c>
      <c r="D646" s="1">
        <f>B646-A590</f>
        <v>3.8233405805452363</v>
      </c>
      <c r="E646" s="1">
        <f>C646-B590</f>
        <v>1.3390163934426229</v>
      </c>
      <c r="F646" s="1">
        <f t="shared" si="59"/>
        <v>16.410898096752074</v>
      </c>
      <c r="G646" s="1">
        <f>IF(F646&gt;A591, 0, 1)</f>
        <v>0</v>
      </c>
      <c r="H646" s="1">
        <f t="shared" si="60"/>
        <v>0</v>
      </c>
      <c r="I646" s="1">
        <f t="shared" si="61"/>
        <v>0</v>
      </c>
      <c r="J646" s="4" t="b">
        <f>SQRT(F646)&lt;B591</f>
        <v>0</v>
      </c>
      <c r="K646" s="1">
        <f t="shared" si="62"/>
        <v>0</v>
      </c>
      <c r="L646" s="1">
        <f>IF(G646='test radiation trace (1)'!G868, 0, 1)</f>
        <v>0</v>
      </c>
    </row>
    <row r="647" spans="1:12" x14ac:dyDescent="0.3">
      <c r="A647" s="1">
        <v>53</v>
      </c>
      <c r="B647" s="1">
        <f t="shared" si="57"/>
        <v>2.1309733552923253</v>
      </c>
      <c r="C647" s="1">
        <f t="shared" si="58"/>
        <v>1.3599999999999999</v>
      </c>
      <c r="D647" s="1">
        <f>B647-A590</f>
        <v>4.1833405805452362</v>
      </c>
      <c r="E647" s="1">
        <f>C647-B590</f>
        <v>1.3390163934426229</v>
      </c>
      <c r="F647" s="1">
        <f t="shared" si="59"/>
        <v>19.293303314744641</v>
      </c>
      <c r="G647" s="1">
        <f>IF(F647&gt;A591, 0, 1)</f>
        <v>0</v>
      </c>
      <c r="H647" s="1">
        <f t="shared" si="60"/>
        <v>0</v>
      </c>
      <c r="I647" s="1">
        <f t="shared" si="61"/>
        <v>0</v>
      </c>
      <c r="J647" s="4" t="b">
        <f>SQRT(F647)&lt;B591</f>
        <v>0</v>
      </c>
      <c r="K647" s="1">
        <f t="shared" si="62"/>
        <v>0</v>
      </c>
      <c r="L647" s="1">
        <f>IF(G647='test radiation trace (1)'!G869, 0, 1)</f>
        <v>0</v>
      </c>
    </row>
    <row r="648" spans="1:12" x14ac:dyDescent="0.3">
      <c r="A648" s="1">
        <v>54</v>
      </c>
      <c r="B648" s="1">
        <f t="shared" si="57"/>
        <v>2.4909733552923257</v>
      </c>
      <c r="C648" s="1">
        <f t="shared" si="58"/>
        <v>1.3599999999999999</v>
      </c>
      <c r="D648" s="1">
        <f>B648-A590</f>
        <v>4.5433405805452365</v>
      </c>
      <c r="E648" s="1">
        <f>C648-B590</f>
        <v>1.3390163934426229</v>
      </c>
      <c r="F648" s="1">
        <f t="shared" si="59"/>
        <v>22.434908532737214</v>
      </c>
      <c r="G648" s="1">
        <f>IF(F648&gt;A591, 0, 1)</f>
        <v>0</v>
      </c>
      <c r="H648" s="1">
        <f t="shared" si="60"/>
        <v>0</v>
      </c>
      <c r="I648" s="1">
        <f t="shared" si="61"/>
        <v>0</v>
      </c>
      <c r="J648" s="4" t="b">
        <f>SQRT(F648)&lt;B591</f>
        <v>0</v>
      </c>
      <c r="K648" s="1">
        <f t="shared" si="62"/>
        <v>0</v>
      </c>
      <c r="L648" s="1">
        <f>IF(G648='test radiation trace (1)'!G870, 0, 1)</f>
        <v>0</v>
      </c>
    </row>
    <row r="649" spans="1:12" x14ac:dyDescent="0.3">
      <c r="A649" s="1">
        <v>55</v>
      </c>
      <c r="B649" s="1">
        <f t="shared" si="57"/>
        <v>-1.0293804002589986</v>
      </c>
      <c r="C649" s="1">
        <f t="shared" si="58"/>
        <v>0.51</v>
      </c>
      <c r="D649" s="1">
        <f>B649-A590</f>
        <v>1.0229868249939122</v>
      </c>
      <c r="E649" s="1">
        <f>C649-B590</f>
        <v>0.48901639344262299</v>
      </c>
      <c r="F649" s="1">
        <f t="shared" si="59"/>
        <v>1.2856390771667554</v>
      </c>
      <c r="G649" s="1">
        <f>IF(F649&gt;A591, 0, 1)</f>
        <v>0</v>
      </c>
      <c r="H649" s="1">
        <f t="shared" si="60"/>
        <v>0</v>
      </c>
      <c r="I649" s="1">
        <f t="shared" si="61"/>
        <v>0</v>
      </c>
      <c r="J649" s="4" t="b">
        <f>SQRT(F649)&lt;B591</f>
        <v>0</v>
      </c>
      <c r="K649" s="1">
        <f t="shared" si="62"/>
        <v>0</v>
      </c>
      <c r="L649" s="1">
        <f>IF(G649='test radiation trace (1)'!G871, 0, 1)</f>
        <v>0</v>
      </c>
    </row>
    <row r="650" spans="1:12" x14ac:dyDescent="0.3">
      <c r="A650" s="1">
        <v>56</v>
      </c>
      <c r="B650" s="1">
        <f t="shared" si="57"/>
        <v>-0.53938040025899858</v>
      </c>
      <c r="C650" s="1">
        <f t="shared" si="58"/>
        <v>0.51</v>
      </c>
      <c r="D650" s="1">
        <f>B650-A590</f>
        <v>1.5129868249939122</v>
      </c>
      <c r="E650" s="1">
        <f>C650-B590</f>
        <v>0.48901639344262299</v>
      </c>
      <c r="F650" s="1">
        <f t="shared" si="59"/>
        <v>2.5282661656607894</v>
      </c>
      <c r="G650" s="1">
        <f>IF(F650&gt;A591, 0, 1)</f>
        <v>0</v>
      </c>
      <c r="H650" s="1">
        <f t="shared" si="60"/>
        <v>0</v>
      </c>
      <c r="I650" s="1">
        <f t="shared" si="61"/>
        <v>0</v>
      </c>
      <c r="J650" s="4" t="b">
        <f>SQRT(F650)&lt;B591</f>
        <v>0</v>
      </c>
      <c r="K650" s="1">
        <f t="shared" si="62"/>
        <v>0</v>
      </c>
      <c r="L650" s="1">
        <f>IF(G650='test radiation trace (1)'!G872, 0, 1)</f>
        <v>0</v>
      </c>
    </row>
    <row r="651" spans="1:12" x14ac:dyDescent="0.3">
      <c r="A651" s="1">
        <v>57</v>
      </c>
      <c r="B651" s="1">
        <f t="shared" si="57"/>
        <v>-4.9380400258998591E-2</v>
      </c>
      <c r="C651" s="1">
        <f t="shared" si="58"/>
        <v>0.51</v>
      </c>
      <c r="D651" s="1">
        <f>B651-A590</f>
        <v>2.0029868249939122</v>
      </c>
      <c r="E651" s="1">
        <f>C651-B590</f>
        <v>0.48901639344262299</v>
      </c>
      <c r="F651" s="1">
        <f t="shared" si="59"/>
        <v>4.2510932541548234</v>
      </c>
      <c r="G651" s="1">
        <f>IF(F651&gt;A591, 0, 1)</f>
        <v>0</v>
      </c>
      <c r="H651" s="1">
        <f t="shared" si="60"/>
        <v>0</v>
      </c>
      <c r="I651" s="1">
        <f t="shared" si="61"/>
        <v>0</v>
      </c>
      <c r="J651" s="4" t="b">
        <f>SQRT(F651)&lt;B591</f>
        <v>0</v>
      </c>
      <c r="K651" s="1">
        <f t="shared" si="62"/>
        <v>0</v>
      </c>
      <c r="L651" s="1">
        <f>IF(G651='test radiation trace (1)'!G873, 0, 1)</f>
        <v>0</v>
      </c>
    </row>
    <row r="652" spans="1:12" x14ac:dyDescent="0.3">
      <c r="A652" s="1">
        <v>58</v>
      </c>
      <c r="B652" s="1">
        <f t="shared" si="57"/>
        <v>0.51</v>
      </c>
      <c r="C652" s="1">
        <f t="shared" si="58"/>
        <v>1</v>
      </c>
      <c r="D652" s="1">
        <f>B652-A590</f>
        <v>2.5623672252529106</v>
      </c>
      <c r="E652" s="1">
        <f>C652-B590</f>
        <v>0.97901639344262292</v>
      </c>
      <c r="F652" s="1">
        <f t="shared" si="59"/>
        <v>7.5241988956797003</v>
      </c>
      <c r="G652" s="1">
        <f>IF(F652&gt;A591, 0, 1)</f>
        <v>0</v>
      </c>
      <c r="H652" s="1">
        <f t="shared" si="60"/>
        <v>0</v>
      </c>
      <c r="I652" s="1">
        <f t="shared" si="61"/>
        <v>0</v>
      </c>
      <c r="J652" s="4" t="b">
        <f>SQRT(F652)&lt;B591</f>
        <v>0</v>
      </c>
      <c r="K652" s="1">
        <f t="shared" si="62"/>
        <v>0</v>
      </c>
      <c r="L652" s="1">
        <f>IF(G652='test radiation trace (1)'!G874, 0, 1)</f>
        <v>0</v>
      </c>
    </row>
    <row r="653" spans="1:12" x14ac:dyDescent="0.3">
      <c r="A653" s="1">
        <v>59</v>
      </c>
      <c r="B653" s="1">
        <f t="shared" si="57"/>
        <v>1</v>
      </c>
      <c r="C653" s="1">
        <f t="shared" si="58"/>
        <v>1</v>
      </c>
      <c r="D653" s="1">
        <f>B653-A590</f>
        <v>3.0523672252529108</v>
      </c>
      <c r="E653" s="1">
        <f>C653-B590</f>
        <v>0.97901639344262292</v>
      </c>
      <c r="F653" s="1">
        <f t="shared" si="59"/>
        <v>10.275418776427555</v>
      </c>
      <c r="G653" s="1">
        <f>IF(F653&gt;A591, 0, 1)</f>
        <v>0</v>
      </c>
      <c r="H653" s="1">
        <f t="shared" si="60"/>
        <v>0</v>
      </c>
      <c r="I653" s="1">
        <f t="shared" si="61"/>
        <v>0</v>
      </c>
      <c r="J653" s="4" t="b">
        <f>SQRT(F653)&lt;B591</f>
        <v>0</v>
      </c>
      <c r="K653" s="1">
        <f t="shared" si="62"/>
        <v>0</v>
      </c>
      <c r="L653" s="1">
        <f>IF(G653='test radiation trace (1)'!G875, 0, 1)</f>
        <v>0</v>
      </c>
    </row>
    <row r="654" spans="1:12" x14ac:dyDescent="0.3">
      <c r="A654" s="1">
        <v>60</v>
      </c>
      <c r="B654" s="1">
        <f t="shared" si="57"/>
        <v>1.49</v>
      </c>
      <c r="C654" s="1">
        <f t="shared" si="58"/>
        <v>1</v>
      </c>
      <c r="D654" s="1">
        <f>B654-A590</f>
        <v>3.542367225252911</v>
      </c>
      <c r="E654" s="1">
        <f>C654-B590</f>
        <v>0.97901639344262292</v>
      </c>
      <c r="F654" s="1">
        <f t="shared" si="59"/>
        <v>13.506838657175409</v>
      </c>
      <c r="G654" s="1">
        <f>IF(F654&gt;A591, 0, 1)</f>
        <v>0</v>
      </c>
      <c r="H654" s="1">
        <f t="shared" si="60"/>
        <v>0</v>
      </c>
      <c r="I654" s="1">
        <f t="shared" si="61"/>
        <v>0</v>
      </c>
      <c r="J654" s="4" t="b">
        <f>SQRT(F654)&lt;B591</f>
        <v>0</v>
      </c>
      <c r="K654" s="1">
        <f t="shared" si="62"/>
        <v>0</v>
      </c>
      <c r="L654" s="1">
        <f>IF(G654='test radiation trace (1)'!G876, 0, 1)</f>
        <v>0</v>
      </c>
    </row>
    <row r="655" spans="1:12" x14ac:dyDescent="0.3">
      <c r="A655" s="1">
        <v>61</v>
      </c>
      <c r="B655" s="1">
        <f t="shared" si="57"/>
        <v>2.0493804002589986</v>
      </c>
      <c r="C655" s="1">
        <f t="shared" si="58"/>
        <v>1.49</v>
      </c>
      <c r="D655" s="1">
        <f>B655-A590</f>
        <v>4.1017476255119094</v>
      </c>
      <c r="E655" s="1">
        <f>C655-B590</f>
        <v>1.469016393442623</v>
      </c>
      <c r="F655" s="1">
        <f t="shared" si="59"/>
        <v>18.982342747595759</v>
      </c>
      <c r="G655" s="1">
        <f>IF(F655&gt;A591, 0, 1)</f>
        <v>0</v>
      </c>
      <c r="H655" s="1">
        <f t="shared" si="60"/>
        <v>0</v>
      </c>
      <c r="I655" s="1">
        <f t="shared" si="61"/>
        <v>0</v>
      </c>
      <c r="J655" s="4" t="b">
        <f>SQRT(F655)&lt;B591</f>
        <v>0</v>
      </c>
      <c r="K655" s="1">
        <f t="shared" si="62"/>
        <v>0</v>
      </c>
      <c r="L655" s="1">
        <f>IF(G655='test radiation trace (1)'!G877, 0, 1)</f>
        <v>0</v>
      </c>
    </row>
    <row r="656" spans="1:12" x14ac:dyDescent="0.3">
      <c r="A656" s="1">
        <v>62</v>
      </c>
      <c r="B656" s="1">
        <f t="shared" si="57"/>
        <v>2.5393804002589988</v>
      </c>
      <c r="C656" s="1">
        <f t="shared" si="58"/>
        <v>1.49</v>
      </c>
      <c r="D656" s="1">
        <f>B656-A590</f>
        <v>4.5917476255119096</v>
      </c>
      <c r="E656" s="1">
        <f>C656-B590</f>
        <v>1.469016393442623</v>
      </c>
      <c r="F656" s="1">
        <f t="shared" si="59"/>
        <v>23.242155420597431</v>
      </c>
      <c r="G656" s="1">
        <f>IF(F656&gt;A591, 0, 1)</f>
        <v>0</v>
      </c>
      <c r="H656" s="1">
        <f t="shared" si="60"/>
        <v>0</v>
      </c>
      <c r="I656" s="1">
        <f t="shared" si="61"/>
        <v>0</v>
      </c>
      <c r="J656" s="4" t="b">
        <f>SQRT(F656)&lt;B591</f>
        <v>0</v>
      </c>
      <c r="K656" s="1">
        <f t="shared" si="62"/>
        <v>0</v>
      </c>
      <c r="L656" s="1">
        <f>IF(G656='test radiation trace (1)'!G878, 0, 1)</f>
        <v>0</v>
      </c>
    </row>
    <row r="657" spans="1:12" x14ac:dyDescent="0.3">
      <c r="A657" s="1">
        <v>63</v>
      </c>
      <c r="B657" s="1">
        <f t="shared" si="57"/>
        <v>3.0293804002589986</v>
      </c>
      <c r="C657" s="1">
        <f t="shared" si="58"/>
        <v>1.49</v>
      </c>
      <c r="D657" s="1">
        <f>B657-A590</f>
        <v>5.081747625511909</v>
      </c>
      <c r="E657" s="1">
        <f>C657-B590</f>
        <v>1.469016393442623</v>
      </c>
      <c r="F657" s="1">
        <f t="shared" si="59"/>
        <v>27.982168093599096</v>
      </c>
      <c r="G657" s="1">
        <f>IF(F657&gt;A591, 0, 1)</f>
        <v>0</v>
      </c>
      <c r="H657" s="1">
        <f t="shared" si="60"/>
        <v>0</v>
      </c>
      <c r="I657" s="1">
        <f t="shared" si="61"/>
        <v>0</v>
      </c>
      <c r="J657" s="4" t="b">
        <f>SQRT(F657)&lt;B591</f>
        <v>0</v>
      </c>
      <c r="K657" s="1">
        <f t="shared" si="62"/>
        <v>0</v>
      </c>
      <c r="L657" s="1">
        <f>IF(G657='test radiation trace (1)'!G879, 0, 1)</f>
        <v>0</v>
      </c>
    </row>
    <row r="658" spans="1:12" x14ac:dyDescent="0.3">
      <c r="A658" s="1">
        <v>64</v>
      </c>
      <c r="B658" s="1">
        <f t="shared" si="57"/>
        <v>1.0449999999999999</v>
      </c>
      <c r="C658" s="1">
        <f t="shared" si="58"/>
        <v>1</v>
      </c>
      <c r="D658" s="1">
        <f>B658-A590</f>
        <v>3.0973672252529107</v>
      </c>
      <c r="E658" s="1">
        <f>C658-B590</f>
        <v>0.97901639344262292</v>
      </c>
      <c r="F658" s="1">
        <f t="shared" si="59"/>
        <v>10.552156826700317</v>
      </c>
      <c r="G658" s="1">
        <f>IF(F658&gt;A591, 0, 1)</f>
        <v>0</v>
      </c>
      <c r="H658" s="1">
        <f t="shared" si="60"/>
        <v>0</v>
      </c>
      <c r="I658" s="1">
        <f t="shared" si="61"/>
        <v>0</v>
      </c>
      <c r="J658" s="4" t="b">
        <f>SQRT(F658)&lt;B591</f>
        <v>0</v>
      </c>
      <c r="K658" s="1">
        <f t="shared" si="62"/>
        <v>0</v>
      </c>
      <c r="L658" s="1">
        <f>IF(G658='test radiation trace (1)'!G880, 0, 1)</f>
        <v>0</v>
      </c>
    </row>
    <row r="659" spans="1:12" x14ac:dyDescent="0.3">
      <c r="A659" s="1">
        <v>65</v>
      </c>
      <c r="B659" s="1">
        <f t="shared" ref="B659:B722" si="63">INDEX(A$3:A$142,A659+1)</f>
        <v>1.0900000000000001</v>
      </c>
      <c r="C659" s="1">
        <f t="shared" ref="C659:C722" si="64">INDEX(B$3:B$142,A659+1)</f>
        <v>1</v>
      </c>
      <c r="D659" s="1">
        <f>B659-A590</f>
        <v>3.1423672252529107</v>
      </c>
      <c r="E659" s="1">
        <f>C659-B590</f>
        <v>0.97901639344262292</v>
      </c>
      <c r="F659" s="1">
        <f t="shared" ref="F659:F722" si="65">SUMPRODUCT(D659:E659,D659:E659)</f>
        <v>10.832944876973079</v>
      </c>
      <c r="G659" s="1">
        <f>IF(F659&gt;A591, 0, 1)</f>
        <v>0</v>
      </c>
      <c r="H659" s="1">
        <f t="shared" ref="H659:H722" si="66">G659*B659</f>
        <v>0</v>
      </c>
      <c r="I659" s="1">
        <f t="shared" ref="I659:I722" si="67">G659*C659</f>
        <v>0</v>
      </c>
      <c r="J659" s="4" t="b">
        <f>SQRT(F659)&lt;B591</f>
        <v>0</v>
      </c>
      <c r="K659" s="1">
        <f t="shared" ref="K659:K722" si="68">IF(G659=G511,0,1)</f>
        <v>0</v>
      </c>
      <c r="L659" s="1">
        <f>IF(G659='test radiation trace (1)'!G881, 0, 1)</f>
        <v>0</v>
      </c>
    </row>
    <row r="660" spans="1:12" x14ac:dyDescent="0.3">
      <c r="A660" s="1">
        <v>66</v>
      </c>
      <c r="B660" s="1">
        <f t="shared" si="63"/>
        <v>1.0513716694115407</v>
      </c>
      <c r="C660" s="1">
        <f t="shared" si="64"/>
        <v>1.0449999999999999</v>
      </c>
      <c r="D660" s="1">
        <f>B660-A590</f>
        <v>3.1037388946644517</v>
      </c>
      <c r="E660" s="1">
        <f>C660-B590</f>
        <v>1.024016393442623</v>
      </c>
      <c r="F660" s="1">
        <f t="shared" si="65"/>
        <v>10.681804700292149</v>
      </c>
      <c r="G660" s="1">
        <f>IF(F660&gt;A591, 0, 1)</f>
        <v>0</v>
      </c>
      <c r="H660" s="1">
        <f t="shared" si="66"/>
        <v>0</v>
      </c>
      <c r="I660" s="1">
        <f t="shared" si="67"/>
        <v>0</v>
      </c>
      <c r="J660" s="4" t="b">
        <f>SQRT(F660)&lt;B591</f>
        <v>0</v>
      </c>
      <c r="K660" s="1">
        <f t="shared" si="68"/>
        <v>0</v>
      </c>
      <c r="L660" s="1">
        <f>IF(G660='test radiation trace (1)'!G882, 0, 1)</f>
        <v>0</v>
      </c>
    </row>
    <row r="661" spans="1:12" x14ac:dyDescent="0.3">
      <c r="A661" s="1">
        <v>67</v>
      </c>
      <c r="B661" s="1">
        <f t="shared" si="63"/>
        <v>1.0963716694115406</v>
      </c>
      <c r="C661" s="1">
        <f t="shared" si="64"/>
        <v>1.0449999999999999</v>
      </c>
      <c r="D661" s="1">
        <f>B661-A590</f>
        <v>3.1487388946644517</v>
      </c>
      <c r="E661" s="1">
        <f>C661-B590</f>
        <v>1.024016393442623</v>
      </c>
      <c r="F661" s="1">
        <f t="shared" si="65"/>
        <v>10.963166200811949</v>
      </c>
      <c r="G661" s="1">
        <f>IF(F661&gt;A591, 0, 1)</f>
        <v>0</v>
      </c>
      <c r="H661" s="1">
        <f t="shared" si="66"/>
        <v>0</v>
      </c>
      <c r="I661" s="1">
        <f t="shared" si="67"/>
        <v>0</v>
      </c>
      <c r="J661" s="4" t="b">
        <f>SQRT(F661)&lt;B591</f>
        <v>0</v>
      </c>
      <c r="K661" s="1">
        <f t="shared" si="68"/>
        <v>0</v>
      </c>
      <c r="L661" s="1">
        <f>IF(G661='test radiation trace (1)'!G883, 0, 1)</f>
        <v>0</v>
      </c>
    </row>
    <row r="662" spans="1:12" x14ac:dyDescent="0.3">
      <c r="A662" s="1">
        <v>68</v>
      </c>
      <c r="B662" s="1">
        <f t="shared" si="63"/>
        <v>1.1413716694115408</v>
      </c>
      <c r="C662" s="1">
        <f t="shared" si="64"/>
        <v>1.0449999999999999</v>
      </c>
      <c r="D662" s="1">
        <f>B662-A590</f>
        <v>3.1937388946644516</v>
      </c>
      <c r="E662" s="1">
        <f>C662-B590</f>
        <v>1.024016393442623</v>
      </c>
      <c r="F662" s="1">
        <f t="shared" si="65"/>
        <v>11.248577701331749</v>
      </c>
      <c r="G662" s="1">
        <f>IF(F662&gt;A591, 0, 1)</f>
        <v>0</v>
      </c>
      <c r="H662" s="1">
        <f t="shared" si="66"/>
        <v>0</v>
      </c>
      <c r="I662" s="1">
        <f t="shared" si="67"/>
        <v>0</v>
      </c>
      <c r="J662" s="4" t="b">
        <f>SQRT(F662)&lt;B591</f>
        <v>0</v>
      </c>
      <c r="K662" s="1">
        <f t="shared" si="68"/>
        <v>0</v>
      </c>
      <c r="L662" s="1">
        <f>IF(G662='test radiation trace (1)'!G884, 0, 1)</f>
        <v>0</v>
      </c>
    </row>
    <row r="663" spans="1:12" x14ac:dyDescent="0.3">
      <c r="A663" s="1">
        <v>69</v>
      </c>
      <c r="B663" s="1">
        <f t="shared" si="63"/>
        <v>1.1863716694115407</v>
      </c>
      <c r="C663" s="1">
        <f t="shared" si="64"/>
        <v>1.0449999999999999</v>
      </c>
      <c r="D663" s="1">
        <f>B663-A590</f>
        <v>3.2387388946644515</v>
      </c>
      <c r="E663" s="1">
        <f>C663-B590</f>
        <v>1.024016393442623</v>
      </c>
      <c r="F663" s="1">
        <f t="shared" si="65"/>
        <v>11.53803920185155</v>
      </c>
      <c r="G663" s="1">
        <f>IF(F663&gt;A591, 0, 1)</f>
        <v>0</v>
      </c>
      <c r="H663" s="1">
        <f t="shared" si="66"/>
        <v>0</v>
      </c>
      <c r="I663" s="1">
        <f t="shared" si="67"/>
        <v>0</v>
      </c>
      <c r="J663" s="4" t="b">
        <f>SQRT(F663)&lt;B591</f>
        <v>0</v>
      </c>
      <c r="K663" s="1">
        <f t="shared" si="68"/>
        <v>0</v>
      </c>
      <c r="L663" s="1">
        <f>IF(G663='test radiation trace (1)'!G885, 0, 1)</f>
        <v>0</v>
      </c>
    </row>
    <row r="664" spans="1:12" x14ac:dyDescent="0.3">
      <c r="A664" s="1">
        <v>70</v>
      </c>
      <c r="B664" s="1">
        <f t="shared" si="63"/>
        <v>-2</v>
      </c>
      <c r="C664" s="1">
        <f t="shared" si="64"/>
        <v>0</v>
      </c>
      <c r="D664" s="1">
        <f>B664-A590</f>
        <v>5.2367225252910821E-2</v>
      </c>
      <c r="E664" s="1">
        <f>C664-B590</f>
        <v>-2.0983606557377046E-2</v>
      </c>
      <c r="F664" s="1">
        <f t="shared" si="65"/>
        <v>3.1826380248438976E-3</v>
      </c>
      <c r="G664" s="1">
        <f>IF(F664&gt;A591, 0, 1)</f>
        <v>1</v>
      </c>
      <c r="H664" s="1">
        <f t="shared" si="66"/>
        <v>-2</v>
      </c>
      <c r="I664" s="1">
        <f t="shared" si="67"/>
        <v>0</v>
      </c>
      <c r="J664" s="4" t="b">
        <f>SQRT(F664)&lt;B591</f>
        <v>1</v>
      </c>
      <c r="K664" s="1">
        <f t="shared" si="68"/>
        <v>0</v>
      </c>
      <c r="L664" s="1">
        <f>IF(G664='test radiation trace (1)'!G886, 0, 1)</f>
        <v>0</v>
      </c>
    </row>
    <row r="665" spans="1:12" x14ac:dyDescent="0.3">
      <c r="A665" s="1">
        <v>71</v>
      </c>
      <c r="B665" s="1">
        <f t="shared" si="63"/>
        <v>-1.9828171817154094</v>
      </c>
      <c r="C665" s="1">
        <f t="shared" si="64"/>
        <v>-0.01</v>
      </c>
      <c r="D665" s="1">
        <f>B665-A590</f>
        <v>6.9550043537501383E-2</v>
      </c>
      <c r="E665" s="1">
        <f>C665-B590</f>
        <v>-3.0983606557377044E-2</v>
      </c>
      <c r="F665" s="1">
        <f t="shared" si="65"/>
        <v>5.7971924313706758E-3</v>
      </c>
      <c r="G665" s="1">
        <f>IF(F665&gt;A591, 0, 1)</f>
        <v>1</v>
      </c>
      <c r="H665" s="1">
        <f t="shared" si="66"/>
        <v>-1.9828171817154094</v>
      </c>
      <c r="I665" s="1">
        <f t="shared" si="67"/>
        <v>-0.01</v>
      </c>
      <c r="J665" s="4" t="b">
        <f>SQRT(F665)&lt;B591</f>
        <v>1</v>
      </c>
      <c r="K665" s="1">
        <f t="shared" si="68"/>
        <v>0</v>
      </c>
      <c r="L665" s="1">
        <f>IF(G665='test radiation trace (1)'!G887, 0, 1)</f>
        <v>0</v>
      </c>
    </row>
    <row r="666" spans="1:12" x14ac:dyDescent="0.3">
      <c r="A666" s="1">
        <v>72</v>
      </c>
      <c r="B666" s="1">
        <f t="shared" si="63"/>
        <v>-1.9728171817154097</v>
      </c>
      <c r="C666" s="1">
        <f t="shared" si="64"/>
        <v>-0.01</v>
      </c>
      <c r="D666" s="1">
        <f>B666-A590</f>
        <v>7.9550043537501169E-2</v>
      </c>
      <c r="E666" s="1">
        <f>C666-B590</f>
        <v>-3.0983606557377044E-2</v>
      </c>
      <c r="F666" s="1">
        <f t="shared" si="65"/>
        <v>7.2881933021206697E-3</v>
      </c>
      <c r="G666" s="1">
        <f>IF(F666&gt;A591, 0, 1)</f>
        <v>1</v>
      </c>
      <c r="H666" s="1">
        <f t="shared" si="66"/>
        <v>-1.9728171817154097</v>
      </c>
      <c r="I666" s="1">
        <f t="shared" si="67"/>
        <v>-0.01</v>
      </c>
      <c r="J666" s="4" t="b">
        <f>SQRT(F666)&lt;B591</f>
        <v>1</v>
      </c>
      <c r="K666" s="1">
        <f t="shared" si="68"/>
        <v>0</v>
      </c>
      <c r="L666" s="1">
        <f>IF(G666='test radiation trace (1)'!G888, 0, 1)</f>
        <v>0</v>
      </c>
    </row>
    <row r="667" spans="1:12" x14ac:dyDescent="0.3">
      <c r="A667" s="1">
        <v>73</v>
      </c>
      <c r="B667" s="1">
        <f t="shared" si="63"/>
        <v>-1.9628171817154096</v>
      </c>
      <c r="C667" s="1">
        <f t="shared" si="64"/>
        <v>-0.01</v>
      </c>
      <c r="D667" s="1">
        <f>B667-A590</f>
        <v>8.9550043537501178E-2</v>
      </c>
      <c r="E667" s="1">
        <f>C667-B590</f>
        <v>-3.0983606557377044E-2</v>
      </c>
      <c r="F667" s="1">
        <f t="shared" si="65"/>
        <v>8.9791941728706928E-3</v>
      </c>
      <c r="G667" s="1">
        <f>IF(F667&gt;A591, 0, 1)</f>
        <v>1</v>
      </c>
      <c r="H667" s="1">
        <f t="shared" si="66"/>
        <v>-1.9628171817154096</v>
      </c>
      <c r="I667" s="1">
        <f t="shared" si="67"/>
        <v>-0.01</v>
      </c>
      <c r="J667" s="4" t="b">
        <f>SQRT(F667)&lt;B591</f>
        <v>1</v>
      </c>
      <c r="K667" s="1">
        <f t="shared" si="68"/>
        <v>0</v>
      </c>
      <c r="L667" s="1">
        <f>IF(G667='test radiation trace (1)'!G889, 0, 1)</f>
        <v>0</v>
      </c>
    </row>
    <row r="668" spans="1:12" x14ac:dyDescent="0.3">
      <c r="A668" s="1">
        <v>74</v>
      </c>
      <c r="B668" s="1">
        <f t="shared" si="63"/>
        <v>-2.0099999999999998</v>
      </c>
      <c r="C668" s="1">
        <f t="shared" si="64"/>
        <v>0</v>
      </c>
      <c r="D668" s="1">
        <f>B668-A590</f>
        <v>4.2367225252911034E-2</v>
      </c>
      <c r="E668" s="1">
        <f>C668-B590</f>
        <v>-2.0983606557377046E-2</v>
      </c>
      <c r="F668" s="1">
        <f t="shared" si="65"/>
        <v>2.2352935197856995E-3</v>
      </c>
      <c r="G668" s="1">
        <f>IF(F668&gt;A591, 0, 1)</f>
        <v>1</v>
      </c>
      <c r="H668" s="1">
        <f t="shared" si="66"/>
        <v>-2.0099999999999998</v>
      </c>
      <c r="I668" s="1">
        <f t="shared" si="67"/>
        <v>0</v>
      </c>
      <c r="J668" s="4" t="b">
        <f>SQRT(F668)&lt;B591</f>
        <v>1</v>
      </c>
      <c r="K668" s="1">
        <f t="shared" si="68"/>
        <v>0</v>
      </c>
      <c r="L668" s="1">
        <f>IF(G668='test radiation trace (1)'!G890, 0, 1)</f>
        <v>0</v>
      </c>
    </row>
    <row r="669" spans="1:12" x14ac:dyDescent="0.3">
      <c r="A669" s="1">
        <v>75</v>
      </c>
      <c r="B669" s="1">
        <f t="shared" si="63"/>
        <v>-2</v>
      </c>
      <c r="C669" s="1">
        <f t="shared" si="64"/>
        <v>0</v>
      </c>
      <c r="D669" s="1">
        <f>B669-A590</f>
        <v>5.2367225252910821E-2</v>
      </c>
      <c r="E669" s="1">
        <f>C669-B590</f>
        <v>-2.0983606557377046E-2</v>
      </c>
      <c r="F669" s="1">
        <f t="shared" si="65"/>
        <v>3.1826380248438976E-3</v>
      </c>
      <c r="G669" s="1">
        <f>IF(F669&gt;A591, 0, 1)</f>
        <v>1</v>
      </c>
      <c r="H669" s="1">
        <f t="shared" si="66"/>
        <v>-2</v>
      </c>
      <c r="I669" s="1">
        <f t="shared" si="67"/>
        <v>0</v>
      </c>
      <c r="J669" s="4" t="b">
        <f>SQRT(F669)&lt;B591</f>
        <v>1</v>
      </c>
      <c r="K669" s="1">
        <f t="shared" si="68"/>
        <v>0</v>
      </c>
      <c r="L669" s="1">
        <f>IF(G669='test radiation trace (1)'!G891, 0, 1)</f>
        <v>0</v>
      </c>
    </row>
    <row r="670" spans="1:12" x14ac:dyDescent="0.3">
      <c r="A670" s="1">
        <v>76</v>
      </c>
      <c r="B670" s="1">
        <f t="shared" si="63"/>
        <v>-1.99</v>
      </c>
      <c r="C670" s="1">
        <f t="shared" si="64"/>
        <v>0</v>
      </c>
      <c r="D670" s="1">
        <f>B670-A590</f>
        <v>6.236722525291083E-2</v>
      </c>
      <c r="E670" s="1">
        <f>C670-B590</f>
        <v>-2.0983606557377046E-2</v>
      </c>
      <c r="F670" s="1">
        <f t="shared" si="65"/>
        <v>4.3299825299021157E-3</v>
      </c>
      <c r="G670" s="1">
        <f>IF(F670&gt;A591, 0, 1)</f>
        <v>1</v>
      </c>
      <c r="H670" s="1">
        <f t="shared" si="66"/>
        <v>-1.99</v>
      </c>
      <c r="I670" s="1">
        <f t="shared" si="67"/>
        <v>0</v>
      </c>
      <c r="J670" s="4" t="b">
        <f>SQRT(F670)&lt;B591</f>
        <v>1</v>
      </c>
      <c r="K670" s="1">
        <f t="shared" si="68"/>
        <v>0</v>
      </c>
      <c r="L670" s="1">
        <f>IF(G670='test radiation trace (1)'!G892, 0, 1)</f>
        <v>0</v>
      </c>
    </row>
    <row r="671" spans="1:12" x14ac:dyDescent="0.3">
      <c r="A671" s="1">
        <v>77</v>
      </c>
      <c r="B671" s="1">
        <f t="shared" si="63"/>
        <v>-2.0371828182845904</v>
      </c>
      <c r="C671" s="1">
        <f t="shared" si="64"/>
        <v>0.01</v>
      </c>
      <c r="D671" s="1">
        <f>B671-A590</f>
        <v>1.5184406968320463E-2</v>
      </c>
      <c r="E671" s="1">
        <f>C671-B590</f>
        <v>-1.0983606557377045E-2</v>
      </c>
      <c r="F671" s="1">
        <f t="shared" si="65"/>
        <v>3.5120582798683507E-4</v>
      </c>
      <c r="G671" s="1">
        <f>IF(F671&gt;A591, 0, 1)</f>
        <v>1</v>
      </c>
      <c r="H671" s="1">
        <f t="shared" si="66"/>
        <v>-2.0371828182845904</v>
      </c>
      <c r="I671" s="1">
        <f t="shared" si="67"/>
        <v>0.01</v>
      </c>
      <c r="J671" s="4" t="b">
        <f>SQRT(F671)&lt;B591</f>
        <v>1</v>
      </c>
      <c r="K671" s="1">
        <f t="shared" si="68"/>
        <v>0</v>
      </c>
      <c r="L671" s="1">
        <f>IF(G671='test radiation trace (1)'!G893, 0, 1)</f>
        <v>0</v>
      </c>
    </row>
    <row r="672" spans="1:12" x14ac:dyDescent="0.3">
      <c r="A672" s="1">
        <v>78</v>
      </c>
      <c r="B672" s="1">
        <f t="shared" si="63"/>
        <v>-2.0271828182845906</v>
      </c>
      <c r="C672" s="1">
        <f t="shared" si="64"/>
        <v>0.01</v>
      </c>
      <c r="D672" s="1">
        <f>B672-A590</f>
        <v>2.518440696832025E-2</v>
      </c>
      <c r="E672" s="1">
        <f>C672-B590</f>
        <v>-1.0983606557377045E-2</v>
      </c>
      <c r="F672" s="1">
        <f t="shared" si="65"/>
        <v>7.5489396735323362E-4</v>
      </c>
      <c r="G672" s="1">
        <f>IF(F672&gt;A591, 0, 1)</f>
        <v>1</v>
      </c>
      <c r="H672" s="1">
        <f t="shared" si="66"/>
        <v>-2.0271828182845906</v>
      </c>
      <c r="I672" s="1">
        <f t="shared" si="67"/>
        <v>0.01</v>
      </c>
      <c r="J672" s="4" t="b">
        <f>SQRT(F672)&lt;B591</f>
        <v>1</v>
      </c>
      <c r="K672" s="1">
        <f t="shared" si="68"/>
        <v>0</v>
      </c>
      <c r="L672" s="1">
        <f>IF(G672='test radiation trace (1)'!G894, 0, 1)</f>
        <v>0</v>
      </c>
    </row>
    <row r="673" spans="1:12" x14ac:dyDescent="0.3">
      <c r="A673" s="1">
        <v>79</v>
      </c>
      <c r="B673" s="1">
        <f t="shared" si="63"/>
        <v>-2.0171828182845903</v>
      </c>
      <c r="C673" s="1">
        <f t="shared" si="64"/>
        <v>0.01</v>
      </c>
      <c r="D673" s="1">
        <f>B673-A590</f>
        <v>3.5184406968320481E-2</v>
      </c>
      <c r="E673" s="1">
        <f>C673-B590</f>
        <v>-1.0983606557377045E-2</v>
      </c>
      <c r="F673" s="1">
        <f t="shared" si="65"/>
        <v>1.3585821067196549E-3</v>
      </c>
      <c r="G673" s="1">
        <f>IF(F673&gt;A591, 0, 1)</f>
        <v>1</v>
      </c>
      <c r="H673" s="1">
        <f t="shared" si="66"/>
        <v>-2.0171828182845903</v>
      </c>
      <c r="I673" s="1">
        <f t="shared" si="67"/>
        <v>0.01</v>
      </c>
      <c r="J673" s="4" t="b">
        <f>SQRT(F673)&lt;B591</f>
        <v>1</v>
      </c>
      <c r="K673" s="1">
        <f t="shared" si="68"/>
        <v>0</v>
      </c>
      <c r="L673" s="1">
        <f>IF(G673='test radiation trace (1)'!G895, 0, 1)</f>
        <v>0</v>
      </c>
    </row>
    <row r="674" spans="1:12" x14ac:dyDescent="0.3">
      <c r="A674" s="1">
        <v>80</v>
      </c>
      <c r="B674" s="1">
        <f t="shared" si="63"/>
        <v>-1.9312687268616382</v>
      </c>
      <c r="C674" s="1">
        <f t="shared" si="64"/>
        <v>-0.04</v>
      </c>
      <c r="D674" s="1">
        <f>B674-A590</f>
        <v>0.12109849839127262</v>
      </c>
      <c r="E674" s="1">
        <f>C674-B590</f>
        <v>-6.0983606557377043E-2</v>
      </c>
      <c r="F674" s="1">
        <f t="shared" si="65"/>
        <v>1.838384658136602E-2</v>
      </c>
      <c r="G674" s="1">
        <f>IF(F674&gt;A591, 0, 1)</f>
        <v>1</v>
      </c>
      <c r="H674" s="1">
        <f t="shared" si="66"/>
        <v>-1.9312687268616382</v>
      </c>
      <c r="I674" s="1">
        <f t="shared" si="67"/>
        <v>-0.04</v>
      </c>
      <c r="J674" s="4" t="b">
        <f>SQRT(F674)&lt;B591</f>
        <v>0</v>
      </c>
      <c r="K674" s="1">
        <f t="shared" si="68"/>
        <v>0</v>
      </c>
      <c r="L674" s="1">
        <f>IF(G674='test radiation trace (1)'!G896, 0, 1)</f>
        <v>0</v>
      </c>
    </row>
    <row r="675" spans="1:12" x14ac:dyDescent="0.3">
      <c r="A675" s="1">
        <v>81</v>
      </c>
      <c r="B675" s="1">
        <f t="shared" si="63"/>
        <v>-1.8912687268616382</v>
      </c>
      <c r="C675" s="1">
        <f t="shared" si="64"/>
        <v>-0.04</v>
      </c>
      <c r="D675" s="1">
        <f>B675-A590</f>
        <v>0.16109849839127266</v>
      </c>
      <c r="E675" s="1">
        <f>C675-B590</f>
        <v>-6.0983606557377043E-2</v>
      </c>
      <c r="F675" s="1">
        <f t="shared" si="65"/>
        <v>2.967172645266784E-2</v>
      </c>
      <c r="G675" s="1">
        <f>IF(F675&gt;A591, 0, 1)</f>
        <v>1</v>
      </c>
      <c r="H675" s="1">
        <f t="shared" si="66"/>
        <v>-1.8912687268616382</v>
      </c>
      <c r="I675" s="1">
        <f t="shared" si="67"/>
        <v>-0.04</v>
      </c>
      <c r="J675" s="4" t="b">
        <f>SQRT(F675)&lt;B591</f>
        <v>0</v>
      </c>
      <c r="K675" s="1">
        <f t="shared" si="68"/>
        <v>0</v>
      </c>
      <c r="L675" s="1">
        <f>IF(G675='test radiation trace (1)'!G897, 0, 1)</f>
        <v>0</v>
      </c>
    </row>
    <row r="676" spans="1:12" x14ac:dyDescent="0.3">
      <c r="A676" s="1">
        <v>82</v>
      </c>
      <c r="B676" s="1">
        <f t="shared" si="63"/>
        <v>-1.8512687268616381</v>
      </c>
      <c r="C676" s="1">
        <f t="shared" si="64"/>
        <v>-0.04</v>
      </c>
      <c r="D676" s="1">
        <f>B676-A590</f>
        <v>0.2010984983912727</v>
      </c>
      <c r="E676" s="1">
        <f>C676-B590</f>
        <v>-6.0983606557377043E-2</v>
      </c>
      <c r="F676" s="1">
        <f t="shared" si="65"/>
        <v>4.4159606323969661E-2</v>
      </c>
      <c r="G676" s="1">
        <f>IF(F676&gt;A591, 0, 1)</f>
        <v>1</v>
      </c>
      <c r="H676" s="1">
        <f t="shared" si="66"/>
        <v>-1.8512687268616381</v>
      </c>
      <c r="I676" s="1">
        <f t="shared" si="67"/>
        <v>-0.04</v>
      </c>
      <c r="J676" s="4" t="b">
        <f>SQRT(F676)&lt;B591</f>
        <v>0</v>
      </c>
      <c r="K676" s="1">
        <f t="shared" si="68"/>
        <v>0</v>
      </c>
      <c r="L676" s="1">
        <f>IF(G676='test radiation trace (1)'!G898, 0, 1)</f>
        <v>0</v>
      </c>
    </row>
    <row r="677" spans="1:12" x14ac:dyDescent="0.3">
      <c r="A677" s="1">
        <v>83</v>
      </c>
      <c r="B677" s="1">
        <f t="shared" si="63"/>
        <v>-2.04</v>
      </c>
      <c r="C677" s="1">
        <f t="shared" si="64"/>
        <v>0</v>
      </c>
      <c r="D677" s="1">
        <f>B677-A590</f>
        <v>1.2367225252910785E-2</v>
      </c>
      <c r="E677" s="1">
        <f>C677-B590</f>
        <v>-2.0983606557377046E-2</v>
      </c>
      <c r="F677" s="1">
        <f t="shared" si="65"/>
        <v>5.9326000461103114E-4</v>
      </c>
      <c r="G677" s="1">
        <f>IF(F677&gt;A591, 0, 1)</f>
        <v>1</v>
      </c>
      <c r="H677" s="1">
        <f t="shared" si="66"/>
        <v>-2.04</v>
      </c>
      <c r="I677" s="1">
        <f t="shared" si="67"/>
        <v>0</v>
      </c>
      <c r="J677" s="4" t="b">
        <f>SQRT(F677)&lt;B591</f>
        <v>1</v>
      </c>
      <c r="K677" s="1">
        <f t="shared" si="68"/>
        <v>0</v>
      </c>
      <c r="L677" s="1">
        <f>IF(G677='test radiation trace (1)'!G899, 0, 1)</f>
        <v>0</v>
      </c>
    </row>
    <row r="678" spans="1:12" x14ac:dyDescent="0.3">
      <c r="A678" s="1">
        <v>84</v>
      </c>
      <c r="B678" s="1">
        <f t="shared" si="63"/>
        <v>-2</v>
      </c>
      <c r="C678" s="1">
        <f t="shared" si="64"/>
        <v>0</v>
      </c>
      <c r="D678" s="1">
        <f>B678-A590</f>
        <v>5.2367225252910821E-2</v>
      </c>
      <c r="E678" s="1">
        <f>C678-B590</f>
        <v>-2.0983606557377046E-2</v>
      </c>
      <c r="F678" s="1">
        <f t="shared" si="65"/>
        <v>3.1826380248438976E-3</v>
      </c>
      <c r="G678" s="1">
        <f>IF(F678&gt;A591, 0, 1)</f>
        <v>1</v>
      </c>
      <c r="H678" s="1">
        <f t="shared" si="66"/>
        <v>-2</v>
      </c>
      <c r="I678" s="1">
        <f t="shared" si="67"/>
        <v>0</v>
      </c>
      <c r="J678" s="4" t="b">
        <f>SQRT(F678)&lt;B591</f>
        <v>1</v>
      </c>
      <c r="K678" s="1">
        <f t="shared" si="68"/>
        <v>0</v>
      </c>
      <c r="L678" s="1">
        <f>IF(G678='test radiation trace (1)'!G900, 0, 1)</f>
        <v>0</v>
      </c>
    </row>
    <row r="679" spans="1:12" x14ac:dyDescent="0.3">
      <c r="A679" s="1">
        <v>85</v>
      </c>
      <c r="B679" s="1">
        <f t="shared" si="63"/>
        <v>-1.96</v>
      </c>
      <c r="C679" s="1">
        <f t="shared" si="64"/>
        <v>0</v>
      </c>
      <c r="D679" s="1">
        <f>B679-A590</f>
        <v>9.2367225252910856E-2</v>
      </c>
      <c r="E679" s="1">
        <f>C679-B590</f>
        <v>-2.0983606557377046E-2</v>
      </c>
      <c r="F679" s="1">
        <f t="shared" si="65"/>
        <v>8.9720160450767698E-3</v>
      </c>
      <c r="G679" s="1">
        <f>IF(F679&gt;A591, 0, 1)</f>
        <v>1</v>
      </c>
      <c r="H679" s="1">
        <f t="shared" si="66"/>
        <v>-1.96</v>
      </c>
      <c r="I679" s="1">
        <f t="shared" si="67"/>
        <v>0</v>
      </c>
      <c r="J679" s="4" t="b">
        <f>SQRT(F679)&lt;B591</f>
        <v>1</v>
      </c>
      <c r="K679" s="1">
        <f t="shared" si="68"/>
        <v>0</v>
      </c>
      <c r="L679" s="1">
        <f>IF(G679='test radiation trace (1)'!G901, 0, 1)</f>
        <v>0</v>
      </c>
    </row>
    <row r="680" spans="1:12" x14ac:dyDescent="0.3">
      <c r="A680" s="1">
        <v>86</v>
      </c>
      <c r="B680" s="1">
        <f t="shared" si="63"/>
        <v>-2.1487312731383619</v>
      </c>
      <c r="C680" s="1">
        <f t="shared" si="64"/>
        <v>0.04</v>
      </c>
      <c r="D680" s="1">
        <f>B680-A590</f>
        <v>-9.6364047885451054E-2</v>
      </c>
      <c r="E680" s="1">
        <f>C680-B590</f>
        <v>1.9016393442622955E-2</v>
      </c>
      <c r="F680" s="1">
        <f t="shared" si="65"/>
        <v>9.6476529444341382E-3</v>
      </c>
      <c r="G680" s="1">
        <f>IF(F680&gt;A591, 0, 1)</f>
        <v>1</v>
      </c>
      <c r="H680" s="1">
        <f t="shared" si="66"/>
        <v>-2.1487312731383619</v>
      </c>
      <c r="I680" s="1">
        <f t="shared" si="67"/>
        <v>0.04</v>
      </c>
      <c r="J680" s="4" t="b">
        <f>SQRT(F680)&lt;B591</f>
        <v>1</v>
      </c>
      <c r="K680" s="1">
        <f t="shared" si="68"/>
        <v>0</v>
      </c>
      <c r="L680" s="1">
        <f>IF(G680='test radiation trace (1)'!G902, 0, 1)</f>
        <v>0</v>
      </c>
    </row>
    <row r="681" spans="1:12" x14ac:dyDescent="0.3">
      <c r="A681" s="1">
        <v>87</v>
      </c>
      <c r="B681" s="1">
        <f t="shared" si="63"/>
        <v>-2.1087312731383618</v>
      </c>
      <c r="C681" s="1">
        <f t="shared" si="64"/>
        <v>0.04</v>
      </c>
      <c r="D681" s="1">
        <f>B681-A590</f>
        <v>-5.6364047885451019E-2</v>
      </c>
      <c r="E681" s="1">
        <f>C681-B590</f>
        <v>1.9016393442622955E-2</v>
      </c>
      <c r="F681" s="1">
        <f t="shared" si="65"/>
        <v>3.5385291135980488E-3</v>
      </c>
      <c r="G681" s="1">
        <f>IF(F681&gt;A591, 0, 1)</f>
        <v>1</v>
      </c>
      <c r="H681" s="1">
        <f t="shared" si="66"/>
        <v>-2.1087312731383618</v>
      </c>
      <c r="I681" s="1">
        <f t="shared" si="67"/>
        <v>0.04</v>
      </c>
      <c r="J681" s="4" t="b">
        <f>SQRT(F681)&lt;B591</f>
        <v>1</v>
      </c>
      <c r="K681" s="1">
        <f t="shared" si="68"/>
        <v>0</v>
      </c>
      <c r="L681" s="1">
        <f>IF(G681='test radiation trace (1)'!G903, 0, 1)</f>
        <v>0</v>
      </c>
    </row>
    <row r="682" spans="1:12" x14ac:dyDescent="0.3">
      <c r="A682" s="1">
        <v>88</v>
      </c>
      <c r="B682" s="1">
        <f t="shared" si="63"/>
        <v>-2.0687312731383618</v>
      </c>
      <c r="C682" s="1">
        <f t="shared" si="64"/>
        <v>0.04</v>
      </c>
      <c r="D682" s="1">
        <f>B682-A590</f>
        <v>-1.6364047885450983E-2</v>
      </c>
      <c r="E682" s="1">
        <f>C682-B590</f>
        <v>1.9016393442622955E-2</v>
      </c>
      <c r="F682" s="1">
        <f t="shared" si="65"/>
        <v>6.2940528276196617E-4</v>
      </c>
      <c r="G682" s="1">
        <f>IF(F682&gt;A591, 0, 1)</f>
        <v>1</v>
      </c>
      <c r="H682" s="1">
        <f t="shared" si="66"/>
        <v>-2.0687312731383618</v>
      </c>
      <c r="I682" s="1">
        <f t="shared" si="67"/>
        <v>0.04</v>
      </c>
      <c r="J682" s="4" t="b">
        <f>SQRT(F682)&lt;B591</f>
        <v>1</v>
      </c>
      <c r="K682" s="1">
        <f t="shared" si="68"/>
        <v>0</v>
      </c>
      <c r="L682" s="1">
        <f>IF(G682='test radiation trace (1)'!G904, 0, 1)</f>
        <v>0</v>
      </c>
    </row>
    <row r="683" spans="1:12" x14ac:dyDescent="0.3">
      <c r="A683" s="1">
        <v>89</v>
      </c>
      <c r="B683" s="1">
        <f t="shared" si="63"/>
        <v>-1.8453546354386858</v>
      </c>
      <c r="C683" s="1">
        <f t="shared" si="64"/>
        <v>-0.09</v>
      </c>
      <c r="D683" s="1">
        <f>B683-A590</f>
        <v>0.20701258981422499</v>
      </c>
      <c r="E683" s="1">
        <f>C683-B590</f>
        <v>-0.11098360655737705</v>
      </c>
      <c r="F683" s="1">
        <f t="shared" si="65"/>
        <v>5.5171573266075233E-2</v>
      </c>
      <c r="G683" s="1">
        <f>IF(F683&gt;A591, 0, 1)</f>
        <v>1</v>
      </c>
      <c r="H683" s="1">
        <f t="shared" si="66"/>
        <v>-1.8453546354386858</v>
      </c>
      <c r="I683" s="1">
        <f t="shared" si="67"/>
        <v>-0.09</v>
      </c>
      <c r="J683" s="4" t="b">
        <f>SQRT(F683)&lt;B591</f>
        <v>0</v>
      </c>
      <c r="K683" s="1">
        <f t="shared" si="68"/>
        <v>0</v>
      </c>
      <c r="L683" s="1">
        <f>IF(G683='test radiation trace (1)'!G905, 0, 1)</f>
        <v>0</v>
      </c>
    </row>
    <row r="684" spans="1:12" x14ac:dyDescent="0.3">
      <c r="A684" s="1">
        <v>90</v>
      </c>
      <c r="B684" s="1">
        <f t="shared" si="63"/>
        <v>-1.755354635438686</v>
      </c>
      <c r="C684" s="1">
        <f t="shared" si="64"/>
        <v>-0.09</v>
      </c>
      <c r="D684" s="1">
        <f>B684-A590</f>
        <v>0.29701258981422485</v>
      </c>
      <c r="E684" s="1">
        <f>C684-B590</f>
        <v>-0.11098360655737705</v>
      </c>
      <c r="F684" s="1">
        <f t="shared" si="65"/>
        <v>0.10053383943263565</v>
      </c>
      <c r="G684" s="1">
        <f>IF(F684&gt;A591, 0, 1)</f>
        <v>1</v>
      </c>
      <c r="H684" s="1">
        <f t="shared" si="66"/>
        <v>-1.755354635438686</v>
      </c>
      <c r="I684" s="1">
        <f t="shared" si="67"/>
        <v>-0.09</v>
      </c>
      <c r="J684" s="4" t="b">
        <f>SQRT(F684)&lt;B591</f>
        <v>0</v>
      </c>
      <c r="K684" s="1">
        <f t="shared" si="68"/>
        <v>0</v>
      </c>
      <c r="L684" s="1">
        <f>IF(G684='test radiation trace (1)'!G906, 0, 1)</f>
        <v>0</v>
      </c>
    </row>
    <row r="685" spans="1:12" x14ac:dyDescent="0.3">
      <c r="A685" s="1">
        <v>91</v>
      </c>
      <c r="B685" s="1">
        <f t="shared" si="63"/>
        <v>-1.6653546354386859</v>
      </c>
      <c r="C685" s="1">
        <f t="shared" si="64"/>
        <v>-0.09</v>
      </c>
      <c r="D685" s="1">
        <f>B685-A590</f>
        <v>0.38701258981422493</v>
      </c>
      <c r="E685" s="1">
        <f>C685-B590</f>
        <v>-0.11098360655737705</v>
      </c>
      <c r="F685" s="1">
        <f t="shared" si="65"/>
        <v>0.16209610559919618</v>
      </c>
      <c r="G685" s="1">
        <f>IF(F685&gt;A591, 0, 1)</f>
        <v>1</v>
      </c>
      <c r="H685" s="1">
        <f t="shared" si="66"/>
        <v>-1.6653546354386859</v>
      </c>
      <c r="I685" s="1">
        <f t="shared" si="67"/>
        <v>-0.09</v>
      </c>
      <c r="J685" s="4" t="b">
        <f>SQRT(F685)&lt;B591</f>
        <v>0</v>
      </c>
      <c r="K685" s="1">
        <f t="shared" si="68"/>
        <v>0</v>
      </c>
      <c r="L685" s="1">
        <f>IF(G685='test radiation trace (1)'!G907, 0, 1)</f>
        <v>0</v>
      </c>
    </row>
    <row r="686" spans="1:12" x14ac:dyDescent="0.3">
      <c r="A686" s="1">
        <v>92</v>
      </c>
      <c r="B686" s="1">
        <f t="shared" si="63"/>
        <v>-2.09</v>
      </c>
      <c r="C686" s="1">
        <f t="shared" si="64"/>
        <v>0</v>
      </c>
      <c r="D686" s="1">
        <f>B686-A590</f>
        <v>-3.7632774747089037E-2</v>
      </c>
      <c r="E686" s="1">
        <f>C686-B590</f>
        <v>-2.0983606557377046E-2</v>
      </c>
      <c r="F686" s="1">
        <f t="shared" si="65"/>
        <v>1.8565374793199393E-3</v>
      </c>
      <c r="G686" s="1">
        <f>IF(F686&gt;A591, 0, 1)</f>
        <v>1</v>
      </c>
      <c r="H686" s="1">
        <f t="shared" si="66"/>
        <v>-2.09</v>
      </c>
      <c r="I686" s="1">
        <f t="shared" si="67"/>
        <v>0</v>
      </c>
      <c r="J686" s="4" t="b">
        <f>SQRT(F686)&lt;B591</f>
        <v>1</v>
      </c>
      <c r="K686" s="1">
        <f t="shared" si="68"/>
        <v>0</v>
      </c>
      <c r="L686" s="1">
        <f>IF(G686='test radiation trace (1)'!G908, 0, 1)</f>
        <v>0</v>
      </c>
    </row>
    <row r="687" spans="1:12" x14ac:dyDescent="0.3">
      <c r="A687" s="1">
        <v>93</v>
      </c>
      <c r="B687" s="1">
        <f t="shared" si="63"/>
        <v>-2</v>
      </c>
      <c r="C687" s="1">
        <f t="shared" si="64"/>
        <v>0</v>
      </c>
      <c r="D687" s="1">
        <f>B687-A590</f>
        <v>5.2367225252910821E-2</v>
      </c>
      <c r="E687" s="1">
        <f>C687-B590</f>
        <v>-2.0983606557377046E-2</v>
      </c>
      <c r="F687" s="1">
        <f t="shared" si="65"/>
        <v>3.1826380248438976E-3</v>
      </c>
      <c r="G687" s="1">
        <f>IF(F687&gt;A591, 0, 1)</f>
        <v>1</v>
      </c>
      <c r="H687" s="1">
        <f t="shared" si="66"/>
        <v>-2</v>
      </c>
      <c r="I687" s="1">
        <f t="shared" si="67"/>
        <v>0</v>
      </c>
      <c r="J687" s="4" t="b">
        <f>SQRT(F687)&lt;B591</f>
        <v>1</v>
      </c>
      <c r="K687" s="1">
        <f t="shared" si="68"/>
        <v>0</v>
      </c>
      <c r="L687" s="1">
        <f>IF(G687='test radiation trace (1)'!G909, 0, 1)</f>
        <v>0</v>
      </c>
    </row>
    <row r="688" spans="1:12" x14ac:dyDescent="0.3">
      <c r="A688" s="1">
        <v>94</v>
      </c>
      <c r="B688" s="1">
        <f t="shared" si="63"/>
        <v>-1.91</v>
      </c>
      <c r="C688" s="1">
        <f t="shared" si="64"/>
        <v>0</v>
      </c>
      <c r="D688" s="1">
        <f>B688-A590</f>
        <v>0.1423672252529109</v>
      </c>
      <c r="E688" s="1">
        <f>C688-B590</f>
        <v>-2.0983606557377046E-2</v>
      </c>
      <c r="F688" s="1">
        <f t="shared" si="65"/>
        <v>2.0708738570367868E-2</v>
      </c>
      <c r="G688" s="1">
        <f>IF(F688&gt;A591, 0, 1)</f>
        <v>1</v>
      </c>
      <c r="H688" s="1">
        <f t="shared" si="66"/>
        <v>-1.91</v>
      </c>
      <c r="I688" s="1">
        <f t="shared" si="67"/>
        <v>0</v>
      </c>
      <c r="J688" s="4" t="b">
        <f>SQRT(F688)&lt;B591</f>
        <v>0</v>
      </c>
      <c r="K688" s="1">
        <f t="shared" si="68"/>
        <v>0</v>
      </c>
      <c r="L688" s="1">
        <f>IF(G688='test radiation trace (1)'!G910, 0, 1)</f>
        <v>0</v>
      </c>
    </row>
    <row r="689" spans="1:12" x14ac:dyDescent="0.3">
      <c r="A689" s="1">
        <v>95</v>
      </c>
      <c r="B689" s="1">
        <f t="shared" si="63"/>
        <v>-2.3346453645613141</v>
      </c>
      <c r="C689" s="1">
        <f t="shared" si="64"/>
        <v>0.09</v>
      </c>
      <c r="D689" s="1">
        <f>B689-A590</f>
        <v>-0.28227813930840329</v>
      </c>
      <c r="E689" s="1">
        <f>C689-B590</f>
        <v>6.9016393442622948E-2</v>
      </c>
      <c r="F689" s="1">
        <f t="shared" si="65"/>
        <v>8.444421049524127E-2</v>
      </c>
      <c r="G689" s="1">
        <f>IF(F689&gt;A591, 0, 1)</f>
        <v>1</v>
      </c>
      <c r="H689" s="1">
        <f t="shared" si="66"/>
        <v>-2.3346453645613141</v>
      </c>
      <c r="I689" s="1">
        <f t="shared" si="67"/>
        <v>0.09</v>
      </c>
      <c r="J689" s="4" t="b">
        <f>SQRT(F689)&lt;B591</f>
        <v>0</v>
      </c>
      <c r="K689" s="1">
        <f t="shared" si="68"/>
        <v>0</v>
      </c>
      <c r="L689" s="1">
        <f>IF(G689='test radiation trace (1)'!G911, 0, 1)</f>
        <v>0</v>
      </c>
    </row>
    <row r="690" spans="1:12" x14ac:dyDescent="0.3">
      <c r="A690" s="1">
        <v>96</v>
      </c>
      <c r="B690" s="1">
        <f t="shared" si="63"/>
        <v>-2.2446453645613142</v>
      </c>
      <c r="C690" s="1">
        <f t="shared" si="64"/>
        <v>0.09</v>
      </c>
      <c r="D690" s="1">
        <f>B690-A590</f>
        <v>-0.19227813930840343</v>
      </c>
      <c r="E690" s="1">
        <f>C690-B590</f>
        <v>6.9016393442622948E-2</v>
      </c>
      <c r="F690" s="1">
        <f t="shared" si="65"/>
        <v>4.1734145419728724E-2</v>
      </c>
      <c r="G690" s="1">
        <f>IF(F690&gt;A591, 0, 1)</f>
        <v>1</v>
      </c>
      <c r="H690" s="1">
        <f t="shared" si="66"/>
        <v>-2.2446453645613142</v>
      </c>
      <c r="I690" s="1">
        <f t="shared" si="67"/>
        <v>0.09</v>
      </c>
      <c r="J690" s="4" t="b">
        <f>SQRT(F690)&lt;B591</f>
        <v>0</v>
      </c>
      <c r="K690" s="1">
        <f t="shared" si="68"/>
        <v>0</v>
      </c>
      <c r="L690" s="1">
        <f>IF(G690='test radiation trace (1)'!G912, 0, 1)</f>
        <v>0</v>
      </c>
    </row>
    <row r="691" spans="1:12" x14ac:dyDescent="0.3">
      <c r="A691" s="1">
        <v>97</v>
      </c>
      <c r="B691" s="1">
        <f t="shared" si="63"/>
        <v>-2.1546453645613139</v>
      </c>
      <c r="C691" s="1">
        <f t="shared" si="64"/>
        <v>0.09</v>
      </c>
      <c r="D691" s="1">
        <f>B691-A590</f>
        <v>-0.10227813930840313</v>
      </c>
      <c r="E691" s="1">
        <f>C691-B590</f>
        <v>6.9016393442622948E-2</v>
      </c>
      <c r="F691" s="1">
        <f t="shared" si="65"/>
        <v>1.5224080344216046E-2</v>
      </c>
      <c r="G691" s="1">
        <f>IF(F691&gt;A591, 0, 1)</f>
        <v>1</v>
      </c>
      <c r="H691" s="1">
        <f t="shared" si="66"/>
        <v>-2.1546453645613139</v>
      </c>
      <c r="I691" s="1">
        <f t="shared" si="67"/>
        <v>0.09</v>
      </c>
      <c r="J691" s="4" t="b">
        <f>SQRT(F691)&lt;B591</f>
        <v>0</v>
      </c>
      <c r="K691" s="1">
        <f t="shared" si="68"/>
        <v>0</v>
      </c>
      <c r="L691" s="1">
        <f>IF(G691='test radiation trace (1)'!G913, 0, 1)</f>
        <v>0</v>
      </c>
    </row>
    <row r="692" spans="1:12" x14ac:dyDescent="0.3">
      <c r="A692" s="1">
        <v>98</v>
      </c>
      <c r="B692" s="1">
        <f t="shared" si="63"/>
        <v>-1.7250749074465528</v>
      </c>
      <c r="C692" s="1">
        <f t="shared" si="64"/>
        <v>-0.16</v>
      </c>
      <c r="D692" s="1">
        <f>B692-A590</f>
        <v>0.32729231780635804</v>
      </c>
      <c r="E692" s="1">
        <f>C692-B590</f>
        <v>-0.18098360655737705</v>
      </c>
      <c r="F692" s="1">
        <f t="shared" si="65"/>
        <v>0.13987532713757353</v>
      </c>
      <c r="G692" s="1">
        <f>IF(F692&gt;A591, 0, 1)</f>
        <v>1</v>
      </c>
      <c r="H692" s="1">
        <f t="shared" si="66"/>
        <v>-1.7250749074465528</v>
      </c>
      <c r="I692" s="1">
        <f t="shared" si="67"/>
        <v>-0.16</v>
      </c>
      <c r="J692" s="4" t="b">
        <f>SQRT(F692)&lt;B591</f>
        <v>0</v>
      </c>
      <c r="K692" s="1">
        <f t="shared" si="68"/>
        <v>0</v>
      </c>
      <c r="L692" s="1">
        <f>IF(G692='test radiation trace (1)'!G914, 0, 1)</f>
        <v>0</v>
      </c>
    </row>
    <row r="693" spans="1:12" x14ac:dyDescent="0.3">
      <c r="A693" s="1">
        <v>99</v>
      </c>
      <c r="B693" s="1">
        <f t="shared" si="63"/>
        <v>-1.5650749074465526</v>
      </c>
      <c r="C693" s="1">
        <f t="shared" si="64"/>
        <v>-0.16</v>
      </c>
      <c r="D693" s="1">
        <f>B693-A590</f>
        <v>0.48729231780635818</v>
      </c>
      <c r="E693" s="1">
        <f>C693-B590</f>
        <v>-0.18098360655737705</v>
      </c>
      <c r="F693" s="1">
        <f t="shared" si="65"/>
        <v>0.27020886883560824</v>
      </c>
      <c r="G693" s="1">
        <f>IF(F693&gt;A591, 0, 1)</f>
        <v>1</v>
      </c>
      <c r="H693" s="1">
        <f t="shared" si="66"/>
        <v>-1.5650749074465526</v>
      </c>
      <c r="I693" s="1">
        <f t="shared" si="67"/>
        <v>-0.16</v>
      </c>
      <c r="J693" s="4" t="b">
        <f>SQRT(F693)&lt;B591</f>
        <v>0</v>
      </c>
      <c r="K693" s="1">
        <f t="shared" si="68"/>
        <v>0</v>
      </c>
      <c r="L693" s="1">
        <f>IF(G693='test radiation trace (1)'!G915, 0, 1)</f>
        <v>0</v>
      </c>
    </row>
    <row r="694" spans="1:12" x14ac:dyDescent="0.3">
      <c r="A694" s="1">
        <v>100</v>
      </c>
      <c r="B694" s="1">
        <f t="shared" si="63"/>
        <v>-1.4050749074465529</v>
      </c>
      <c r="C694" s="1">
        <f t="shared" si="64"/>
        <v>-0.16</v>
      </c>
      <c r="D694" s="1">
        <f>B694-A590</f>
        <v>0.64729231780635788</v>
      </c>
      <c r="E694" s="1">
        <f>C694-B590</f>
        <v>-0.18098360655737705</v>
      </c>
      <c r="F694" s="1">
        <f t="shared" si="65"/>
        <v>0.4517424105336425</v>
      </c>
      <c r="G694" s="1">
        <f>IF(F694&gt;A591, 0, 1)</f>
        <v>1</v>
      </c>
      <c r="H694" s="1">
        <f t="shared" si="66"/>
        <v>-1.4050749074465529</v>
      </c>
      <c r="I694" s="1">
        <f t="shared" si="67"/>
        <v>-0.16</v>
      </c>
      <c r="J694" s="4" t="b">
        <f>SQRT(F694)&lt;B591</f>
        <v>0</v>
      </c>
      <c r="K694" s="1">
        <f t="shared" si="68"/>
        <v>0</v>
      </c>
      <c r="L694" s="1">
        <f>IF(G694='test radiation trace (1)'!G916, 0, 1)</f>
        <v>0</v>
      </c>
    </row>
    <row r="695" spans="1:12" x14ac:dyDescent="0.3">
      <c r="A695" s="1">
        <v>101</v>
      </c>
      <c r="B695" s="1">
        <f t="shared" si="63"/>
        <v>-2.16</v>
      </c>
      <c r="C695" s="1">
        <f t="shared" si="64"/>
        <v>0</v>
      </c>
      <c r="D695" s="1">
        <f>B695-A590</f>
        <v>-0.10763277474708932</v>
      </c>
      <c r="E695" s="1">
        <f>C695-B590</f>
        <v>-2.0983606557377046E-2</v>
      </c>
      <c r="F695" s="1">
        <f t="shared" si="65"/>
        <v>1.2025125943912467E-2</v>
      </c>
      <c r="G695" s="1">
        <f>IF(F695&gt;A591, 0, 1)</f>
        <v>1</v>
      </c>
      <c r="H695" s="1">
        <f t="shared" si="66"/>
        <v>-2.16</v>
      </c>
      <c r="I695" s="1">
        <f t="shared" si="67"/>
        <v>0</v>
      </c>
      <c r="J695" s="4" t="b">
        <f>SQRT(F695)&lt;B591</f>
        <v>0</v>
      </c>
      <c r="K695" s="1">
        <f t="shared" si="68"/>
        <v>0</v>
      </c>
      <c r="L695" s="1">
        <f>IF(G695='test radiation trace (1)'!G917, 0, 1)</f>
        <v>0</v>
      </c>
    </row>
    <row r="696" spans="1:12" x14ac:dyDescent="0.3">
      <c r="A696" s="1">
        <v>102</v>
      </c>
      <c r="B696" s="1">
        <f t="shared" si="63"/>
        <v>-2</v>
      </c>
      <c r="C696" s="1">
        <f t="shared" si="64"/>
        <v>0</v>
      </c>
      <c r="D696" s="1">
        <f>B696-A590</f>
        <v>5.2367225252910821E-2</v>
      </c>
      <c r="E696" s="1">
        <f>C696-B590</f>
        <v>-2.0983606557377046E-2</v>
      </c>
      <c r="F696" s="1">
        <f t="shared" si="65"/>
        <v>3.1826380248438976E-3</v>
      </c>
      <c r="G696" s="1">
        <f>IF(F696&gt;A591, 0, 1)</f>
        <v>1</v>
      </c>
      <c r="H696" s="1">
        <f t="shared" si="66"/>
        <v>-2</v>
      </c>
      <c r="I696" s="1">
        <f t="shared" si="67"/>
        <v>0</v>
      </c>
      <c r="J696" s="4" t="b">
        <f>SQRT(F696)&lt;B591</f>
        <v>1</v>
      </c>
      <c r="K696" s="1">
        <f t="shared" si="68"/>
        <v>0</v>
      </c>
      <c r="L696" s="1">
        <f>IF(G696='test radiation trace (1)'!G918, 0, 1)</f>
        <v>0</v>
      </c>
    </row>
    <row r="697" spans="1:12" x14ac:dyDescent="0.3">
      <c r="A697" s="1">
        <v>103</v>
      </c>
      <c r="B697" s="1">
        <f t="shared" si="63"/>
        <v>-1.84</v>
      </c>
      <c r="C697" s="1">
        <f t="shared" si="64"/>
        <v>0</v>
      </c>
      <c r="D697" s="1">
        <f>B697-A590</f>
        <v>0.21236722525291074</v>
      </c>
      <c r="E697" s="1">
        <f>C697-B590</f>
        <v>-2.0983606557377046E-2</v>
      </c>
      <c r="F697" s="1">
        <f t="shared" si="65"/>
        <v>4.5540150105775327E-2</v>
      </c>
      <c r="G697" s="1">
        <f>IF(F697&gt;A591, 0, 1)</f>
        <v>1</v>
      </c>
      <c r="H697" s="1">
        <f t="shared" si="66"/>
        <v>-1.84</v>
      </c>
      <c r="I697" s="1">
        <f t="shared" si="67"/>
        <v>0</v>
      </c>
      <c r="J697" s="4" t="b">
        <f>SQRT(F697)&lt;B591</f>
        <v>0</v>
      </c>
      <c r="K697" s="1">
        <f t="shared" si="68"/>
        <v>0</v>
      </c>
      <c r="L697" s="1">
        <f>IF(G697='test radiation trace (1)'!G919, 0, 1)</f>
        <v>0</v>
      </c>
    </row>
    <row r="698" spans="1:12" x14ac:dyDescent="0.3">
      <c r="A698" s="1">
        <v>104</v>
      </c>
      <c r="B698" s="1">
        <f t="shared" si="63"/>
        <v>-2.5949250925534475</v>
      </c>
      <c r="C698" s="1">
        <f t="shared" si="64"/>
        <v>0.16</v>
      </c>
      <c r="D698" s="1">
        <f>B698-A590</f>
        <v>-0.54255786730053668</v>
      </c>
      <c r="E698" s="1">
        <f>C698-B590</f>
        <v>0.13901639344262295</v>
      </c>
      <c r="F698" s="1">
        <f t="shared" si="65"/>
        <v>0.3136945970155009</v>
      </c>
      <c r="G698" s="1">
        <f>IF(F698&gt;A591, 0, 1)</f>
        <v>1</v>
      </c>
      <c r="H698" s="1">
        <f t="shared" si="66"/>
        <v>-2.5949250925534475</v>
      </c>
      <c r="I698" s="1">
        <f t="shared" si="67"/>
        <v>0.16</v>
      </c>
      <c r="J698" s="4" t="b">
        <f>SQRT(F698)&lt;B591</f>
        <v>0</v>
      </c>
      <c r="K698" s="1">
        <f t="shared" si="68"/>
        <v>0</v>
      </c>
      <c r="L698" s="1">
        <f>IF(G698='test radiation trace (1)'!G920, 0, 1)</f>
        <v>0</v>
      </c>
    </row>
    <row r="699" spans="1:12" x14ac:dyDescent="0.3">
      <c r="A699" s="1">
        <v>105</v>
      </c>
      <c r="B699" s="1">
        <f t="shared" si="63"/>
        <v>-2.4349250925534474</v>
      </c>
      <c r="C699" s="1">
        <f t="shared" si="64"/>
        <v>0.16</v>
      </c>
      <c r="D699" s="1">
        <f>B699-A590</f>
        <v>-0.38255786730053654</v>
      </c>
      <c r="E699" s="1">
        <f>C699-B590</f>
        <v>0.13901639344262295</v>
      </c>
      <c r="F699" s="1">
        <f t="shared" si="65"/>
        <v>0.16567607947932905</v>
      </c>
      <c r="G699" s="1">
        <f>IF(F699&gt;A591, 0, 1)</f>
        <v>1</v>
      </c>
      <c r="H699" s="1">
        <f t="shared" si="66"/>
        <v>-2.4349250925534474</v>
      </c>
      <c r="I699" s="1">
        <f t="shared" si="67"/>
        <v>0.16</v>
      </c>
      <c r="J699" s="4" t="b">
        <f>SQRT(F699)&lt;B591</f>
        <v>0</v>
      </c>
      <c r="K699" s="1">
        <f t="shared" si="68"/>
        <v>0</v>
      </c>
      <c r="L699" s="1">
        <f>IF(G699='test radiation trace (1)'!G921, 0, 1)</f>
        <v>0</v>
      </c>
    </row>
    <row r="700" spans="1:12" x14ac:dyDescent="0.3">
      <c r="A700" s="1">
        <v>106</v>
      </c>
      <c r="B700" s="1">
        <f t="shared" si="63"/>
        <v>-2.2749250925534472</v>
      </c>
      <c r="C700" s="1">
        <f t="shared" si="64"/>
        <v>0.16</v>
      </c>
      <c r="D700" s="1">
        <f>B700-A590</f>
        <v>-0.22255786730053639</v>
      </c>
      <c r="E700" s="1">
        <f>C700-B590</f>
        <v>0.13901639344262295</v>
      </c>
      <c r="F700" s="1">
        <f t="shared" si="65"/>
        <v>6.8857561943157314E-2</v>
      </c>
      <c r="G700" s="1">
        <f>IF(F700&gt;A591, 0, 1)</f>
        <v>1</v>
      </c>
      <c r="H700" s="1">
        <f t="shared" si="66"/>
        <v>-2.2749250925534472</v>
      </c>
      <c r="I700" s="1">
        <f t="shared" si="67"/>
        <v>0.16</v>
      </c>
      <c r="J700" s="4" t="b">
        <f>SQRT(F700)&lt;B591</f>
        <v>0</v>
      </c>
      <c r="K700" s="1">
        <f t="shared" si="68"/>
        <v>0</v>
      </c>
      <c r="L700" s="1">
        <f>IF(G700='test radiation trace (1)'!G922, 0, 1)</f>
        <v>0</v>
      </c>
    </row>
    <row r="701" spans="1:12" x14ac:dyDescent="0.3">
      <c r="A701" s="1">
        <v>107</v>
      </c>
      <c r="B701" s="1">
        <f t="shared" si="63"/>
        <v>-1.5704295428852388</v>
      </c>
      <c r="C701" s="1">
        <f t="shared" si="64"/>
        <v>-0.25</v>
      </c>
      <c r="D701" s="1">
        <f>B701-A590</f>
        <v>0.48193768236767198</v>
      </c>
      <c r="E701" s="1">
        <f>C701-B590</f>
        <v>-0.27098360655737702</v>
      </c>
      <c r="F701" s="1">
        <f t="shared" si="65"/>
        <v>0.30569604470876638</v>
      </c>
      <c r="G701" s="1">
        <f>IF(F701&gt;A591, 0, 1)</f>
        <v>1</v>
      </c>
      <c r="H701" s="1">
        <f t="shared" si="66"/>
        <v>-1.5704295428852388</v>
      </c>
      <c r="I701" s="1">
        <f t="shared" si="67"/>
        <v>-0.25</v>
      </c>
      <c r="J701" s="4" t="b">
        <f>SQRT(F701)&lt;B591</f>
        <v>0</v>
      </c>
      <c r="K701" s="1">
        <f t="shared" si="68"/>
        <v>0</v>
      </c>
      <c r="L701" s="1">
        <f>IF(G701='test radiation trace (1)'!G923, 0, 1)</f>
        <v>0</v>
      </c>
    </row>
    <row r="702" spans="1:12" x14ac:dyDescent="0.3">
      <c r="A702" s="1">
        <v>108</v>
      </c>
      <c r="B702" s="1">
        <f t="shared" si="63"/>
        <v>-1.3204295428852388</v>
      </c>
      <c r="C702" s="1">
        <f t="shared" si="64"/>
        <v>-0.25</v>
      </c>
      <c r="D702" s="1">
        <f>B702-A590</f>
        <v>0.73193768236767198</v>
      </c>
      <c r="E702" s="1">
        <f>C702-B590</f>
        <v>-0.27098360655737702</v>
      </c>
      <c r="F702" s="1">
        <f t="shared" si="65"/>
        <v>0.60916488589260243</v>
      </c>
      <c r="G702" s="1">
        <f>IF(F702&gt;A591, 0, 1)</f>
        <v>1</v>
      </c>
      <c r="H702" s="1">
        <f t="shared" si="66"/>
        <v>-1.3204295428852388</v>
      </c>
      <c r="I702" s="1">
        <f t="shared" si="67"/>
        <v>-0.25</v>
      </c>
      <c r="J702" s="4" t="b">
        <f>SQRT(F702)&lt;B591</f>
        <v>0</v>
      </c>
      <c r="K702" s="1">
        <f t="shared" si="68"/>
        <v>0</v>
      </c>
      <c r="L702" s="1">
        <f>IF(G702='test radiation trace (1)'!G924, 0, 1)</f>
        <v>0</v>
      </c>
    </row>
    <row r="703" spans="1:12" x14ac:dyDescent="0.3">
      <c r="A703" s="1">
        <v>109</v>
      </c>
      <c r="B703" s="1">
        <f t="shared" si="63"/>
        <v>-1.0704295428852388</v>
      </c>
      <c r="C703" s="1">
        <f t="shared" si="64"/>
        <v>-0.25</v>
      </c>
      <c r="D703" s="1">
        <f>B703-A590</f>
        <v>0.98193768236767198</v>
      </c>
      <c r="E703" s="1">
        <f>C703-B590</f>
        <v>-0.27098360655737702</v>
      </c>
      <c r="F703" s="1">
        <f t="shared" si="65"/>
        <v>1.0376337270764384</v>
      </c>
      <c r="G703" s="1">
        <f>IF(F703&gt;A591, 0, 1)</f>
        <v>0</v>
      </c>
      <c r="H703" s="1">
        <f t="shared" si="66"/>
        <v>0</v>
      </c>
      <c r="I703" s="1">
        <f t="shared" si="67"/>
        <v>0</v>
      </c>
      <c r="J703" s="4" t="b">
        <f>SQRT(F703)&lt;B591</f>
        <v>0</v>
      </c>
      <c r="K703" s="1">
        <f t="shared" si="68"/>
        <v>0</v>
      </c>
      <c r="L703" s="1">
        <f>IF(G703='test radiation trace (1)'!G925, 0, 1)</f>
        <v>0</v>
      </c>
    </row>
    <row r="704" spans="1:12" x14ac:dyDescent="0.3">
      <c r="A704" s="1">
        <v>110</v>
      </c>
      <c r="B704" s="1">
        <f t="shared" si="63"/>
        <v>-2.25</v>
      </c>
      <c r="C704" s="1">
        <f t="shared" si="64"/>
        <v>0</v>
      </c>
      <c r="D704" s="1">
        <f>B704-A590</f>
        <v>-0.19763277474708918</v>
      </c>
      <c r="E704" s="1">
        <f>C704-B590</f>
        <v>-2.0983606557377046E-2</v>
      </c>
      <c r="F704" s="1">
        <f t="shared" si="65"/>
        <v>3.9499025398388489E-2</v>
      </c>
      <c r="G704" s="1">
        <f>IF(F704&gt;A591, 0, 1)</f>
        <v>1</v>
      </c>
      <c r="H704" s="1">
        <f t="shared" si="66"/>
        <v>-2.25</v>
      </c>
      <c r="I704" s="1">
        <f t="shared" si="67"/>
        <v>0</v>
      </c>
      <c r="J704" s="4" t="b">
        <f>SQRT(F704)&lt;B591</f>
        <v>0</v>
      </c>
      <c r="K704" s="1">
        <f t="shared" si="68"/>
        <v>0</v>
      </c>
      <c r="L704" s="1">
        <f>IF(G704='test radiation trace (1)'!G926, 0, 1)</f>
        <v>0</v>
      </c>
    </row>
    <row r="705" spans="1:12" x14ac:dyDescent="0.3">
      <c r="A705" s="1">
        <v>111</v>
      </c>
      <c r="B705" s="1">
        <f t="shared" si="63"/>
        <v>-2</v>
      </c>
      <c r="C705" s="1">
        <f t="shared" si="64"/>
        <v>0</v>
      </c>
      <c r="D705" s="1">
        <f>B705-A590</f>
        <v>5.2367225252910821E-2</v>
      </c>
      <c r="E705" s="1">
        <f>C705-B590</f>
        <v>-2.0983606557377046E-2</v>
      </c>
      <c r="F705" s="1">
        <f t="shared" si="65"/>
        <v>3.1826380248438976E-3</v>
      </c>
      <c r="G705" s="1">
        <f>IF(F705&gt;A591, 0, 1)</f>
        <v>1</v>
      </c>
      <c r="H705" s="1">
        <f t="shared" si="66"/>
        <v>-2</v>
      </c>
      <c r="I705" s="1">
        <f t="shared" si="67"/>
        <v>0</v>
      </c>
      <c r="J705" s="4" t="b">
        <f>SQRT(F705)&lt;B591</f>
        <v>1</v>
      </c>
      <c r="K705" s="1">
        <f t="shared" si="68"/>
        <v>0</v>
      </c>
      <c r="L705" s="1">
        <f>IF(G705='test radiation trace (1)'!G927, 0, 1)</f>
        <v>0</v>
      </c>
    </row>
    <row r="706" spans="1:12" x14ac:dyDescent="0.3">
      <c r="A706" s="1">
        <v>112</v>
      </c>
      <c r="B706" s="1">
        <f t="shared" si="63"/>
        <v>-1.75</v>
      </c>
      <c r="C706" s="1">
        <f t="shared" si="64"/>
        <v>0</v>
      </c>
      <c r="D706" s="1">
        <f>B706-A590</f>
        <v>0.30236722525291082</v>
      </c>
      <c r="E706" s="1">
        <f>C706-B590</f>
        <v>-2.0983606557377046E-2</v>
      </c>
      <c r="F706" s="1">
        <f t="shared" si="65"/>
        <v>9.1866250651299303E-2</v>
      </c>
      <c r="G706" s="1">
        <f>IF(F706&gt;A591, 0, 1)</f>
        <v>1</v>
      </c>
      <c r="H706" s="1">
        <f t="shared" si="66"/>
        <v>-1.75</v>
      </c>
      <c r="I706" s="1">
        <f t="shared" si="67"/>
        <v>0</v>
      </c>
      <c r="J706" s="4" t="b">
        <f>SQRT(F706)&lt;B591</f>
        <v>0</v>
      </c>
      <c r="K706" s="1">
        <f t="shared" si="68"/>
        <v>0</v>
      </c>
      <c r="L706" s="1">
        <f>IF(G706='test radiation trace (1)'!G928, 0, 1)</f>
        <v>0</v>
      </c>
    </row>
    <row r="707" spans="1:12" x14ac:dyDescent="0.3">
      <c r="A707" s="1">
        <v>113</v>
      </c>
      <c r="B707" s="1">
        <f t="shared" si="63"/>
        <v>-2.9295704571147612</v>
      </c>
      <c r="C707" s="1">
        <f t="shared" si="64"/>
        <v>0.25</v>
      </c>
      <c r="D707" s="1">
        <f>B707-A590</f>
        <v>-0.87720323186185034</v>
      </c>
      <c r="E707" s="1">
        <f>C707-B590</f>
        <v>0.22901639344262295</v>
      </c>
      <c r="F707" s="1">
        <f t="shared" si="65"/>
        <v>0.82193401845434144</v>
      </c>
      <c r="G707" s="1">
        <f>IF(F707&gt;A591, 0, 1)</f>
        <v>1</v>
      </c>
      <c r="H707" s="1">
        <f t="shared" si="66"/>
        <v>-2.9295704571147612</v>
      </c>
      <c r="I707" s="1">
        <f t="shared" si="67"/>
        <v>0.25</v>
      </c>
      <c r="J707" s="4" t="b">
        <f>SQRT(F707)&lt;B591</f>
        <v>0</v>
      </c>
      <c r="K707" s="1">
        <f t="shared" si="68"/>
        <v>0</v>
      </c>
      <c r="L707" s="1">
        <f>IF(G707='test radiation trace (1)'!G929, 0, 1)</f>
        <v>0</v>
      </c>
    </row>
    <row r="708" spans="1:12" x14ac:dyDescent="0.3">
      <c r="A708" s="1">
        <v>114</v>
      </c>
      <c r="B708" s="1">
        <f t="shared" si="63"/>
        <v>-2.6795704571147612</v>
      </c>
      <c r="C708" s="1">
        <f t="shared" si="64"/>
        <v>0.25</v>
      </c>
      <c r="D708" s="1">
        <f>B708-A590</f>
        <v>-0.62720323186185034</v>
      </c>
      <c r="E708" s="1">
        <f>C708-B590</f>
        <v>0.22901639344262295</v>
      </c>
      <c r="F708" s="1">
        <f t="shared" si="65"/>
        <v>0.44583240252341627</v>
      </c>
      <c r="G708" s="1">
        <f>IF(F708&gt;A591, 0, 1)</f>
        <v>1</v>
      </c>
      <c r="H708" s="1">
        <f t="shared" si="66"/>
        <v>-2.6795704571147612</v>
      </c>
      <c r="I708" s="1">
        <f t="shared" si="67"/>
        <v>0.25</v>
      </c>
      <c r="J708" s="4" t="b">
        <f>SQRT(F708)&lt;B591</f>
        <v>0</v>
      </c>
      <c r="K708" s="1">
        <f t="shared" si="68"/>
        <v>0</v>
      </c>
      <c r="L708" s="1">
        <f>IF(G708='test radiation trace (1)'!G930, 0, 1)</f>
        <v>0</v>
      </c>
    </row>
    <row r="709" spans="1:12" x14ac:dyDescent="0.3">
      <c r="A709" s="1">
        <v>115</v>
      </c>
      <c r="B709" s="1">
        <f t="shared" si="63"/>
        <v>-2.4295704571147612</v>
      </c>
      <c r="C709" s="1">
        <f t="shared" si="64"/>
        <v>0.25</v>
      </c>
      <c r="D709" s="1">
        <f>B709-A590</f>
        <v>-0.37720323186185034</v>
      </c>
      <c r="E709" s="1">
        <f>C709-B590</f>
        <v>0.22901639344262295</v>
      </c>
      <c r="F709" s="1">
        <f t="shared" si="65"/>
        <v>0.1947307865924911</v>
      </c>
      <c r="G709" s="1">
        <f>IF(F709&gt;A591, 0, 1)</f>
        <v>1</v>
      </c>
      <c r="H709" s="1">
        <f t="shared" si="66"/>
        <v>-2.4295704571147612</v>
      </c>
      <c r="I709" s="1">
        <f t="shared" si="67"/>
        <v>0.25</v>
      </c>
      <c r="J709" s="4" t="b">
        <f>SQRT(F709)&lt;B591</f>
        <v>0</v>
      </c>
      <c r="K709" s="1">
        <f t="shared" si="68"/>
        <v>0</v>
      </c>
      <c r="L709" s="1">
        <f>IF(G709='test radiation trace (1)'!G931, 0, 1)</f>
        <v>0</v>
      </c>
    </row>
    <row r="710" spans="1:12" x14ac:dyDescent="0.3">
      <c r="A710" s="1">
        <v>116</v>
      </c>
      <c r="B710" s="1">
        <f t="shared" si="63"/>
        <v>-1.3814185417547438</v>
      </c>
      <c r="C710" s="1">
        <f t="shared" si="64"/>
        <v>-0.36</v>
      </c>
      <c r="D710" s="1">
        <f>B710-A590</f>
        <v>0.67094868349816705</v>
      </c>
      <c r="E710" s="1">
        <f>C710-B590</f>
        <v>-0.38098360655737701</v>
      </c>
      <c r="F710" s="1">
        <f t="shared" si="65"/>
        <v>0.59532064435338983</v>
      </c>
      <c r="G710" s="1">
        <f>IF(F710&gt;A591, 0, 1)</f>
        <v>1</v>
      </c>
      <c r="H710" s="1">
        <f t="shared" si="66"/>
        <v>-1.3814185417547438</v>
      </c>
      <c r="I710" s="1">
        <f t="shared" si="67"/>
        <v>-0.36</v>
      </c>
      <c r="J710" s="4" t="b">
        <f>SQRT(F710)&lt;B591</f>
        <v>0</v>
      </c>
      <c r="K710" s="1">
        <f t="shared" si="68"/>
        <v>0</v>
      </c>
      <c r="L710" s="1">
        <f>IF(G710='test radiation trace (1)'!G932, 0, 1)</f>
        <v>0</v>
      </c>
    </row>
    <row r="711" spans="1:12" x14ac:dyDescent="0.3">
      <c r="A711" s="1">
        <v>117</v>
      </c>
      <c r="B711" s="1">
        <f t="shared" si="63"/>
        <v>-1.0214185417547439</v>
      </c>
      <c r="C711" s="1">
        <f t="shared" si="64"/>
        <v>-0.36</v>
      </c>
      <c r="D711" s="1">
        <f>B711-A590</f>
        <v>1.0309486834981669</v>
      </c>
      <c r="E711" s="1">
        <f>C711-B590</f>
        <v>-0.38098360655737701</v>
      </c>
      <c r="F711" s="1">
        <f t="shared" si="65"/>
        <v>1.2080036964720697</v>
      </c>
      <c r="G711" s="1">
        <f>IF(F711&gt;A591, 0, 1)</f>
        <v>0</v>
      </c>
      <c r="H711" s="1">
        <f t="shared" si="66"/>
        <v>0</v>
      </c>
      <c r="I711" s="1">
        <f t="shared" si="67"/>
        <v>0</v>
      </c>
      <c r="J711" s="4" t="b">
        <f>SQRT(F711)&lt;B591</f>
        <v>0</v>
      </c>
      <c r="K711" s="1">
        <f t="shared" si="68"/>
        <v>0</v>
      </c>
      <c r="L711" s="1">
        <f>IF(G711='test radiation trace (1)'!G933, 0, 1)</f>
        <v>0</v>
      </c>
    </row>
    <row r="712" spans="1:12" x14ac:dyDescent="0.3">
      <c r="A712" s="1">
        <v>118</v>
      </c>
      <c r="B712" s="1">
        <f t="shared" si="63"/>
        <v>-0.6614185417547439</v>
      </c>
      <c r="C712" s="1">
        <f t="shared" si="64"/>
        <v>-0.36</v>
      </c>
      <c r="D712" s="1">
        <f>B712-A590</f>
        <v>1.3909486834981668</v>
      </c>
      <c r="E712" s="1">
        <f>C712-B590</f>
        <v>-0.38098360655737701</v>
      </c>
      <c r="F712" s="1">
        <f t="shared" si="65"/>
        <v>2.0798867485907495</v>
      </c>
      <c r="G712" s="1">
        <f>IF(F712&gt;A591, 0, 1)</f>
        <v>0</v>
      </c>
      <c r="H712" s="1">
        <f t="shared" si="66"/>
        <v>0</v>
      </c>
      <c r="I712" s="1">
        <f t="shared" si="67"/>
        <v>0</v>
      </c>
      <c r="J712" s="4" t="b">
        <f>SQRT(F712)&lt;B591</f>
        <v>0</v>
      </c>
      <c r="K712" s="1">
        <f t="shared" si="68"/>
        <v>0</v>
      </c>
      <c r="L712" s="1">
        <f>IF(G712='test radiation trace (1)'!G934, 0, 1)</f>
        <v>0</v>
      </c>
    </row>
    <row r="713" spans="1:12" x14ac:dyDescent="0.3">
      <c r="A713" s="1">
        <v>119</v>
      </c>
      <c r="B713" s="1">
        <f t="shared" si="63"/>
        <v>-2.36</v>
      </c>
      <c r="C713" s="1">
        <f t="shared" si="64"/>
        <v>0</v>
      </c>
      <c r="D713" s="1">
        <f>B713-A590</f>
        <v>-0.30763277474708906</v>
      </c>
      <c r="E713" s="1">
        <f>C713-B590</f>
        <v>-2.0983606557377046E-2</v>
      </c>
      <c r="F713" s="1">
        <f t="shared" si="65"/>
        <v>9.5078235842748021E-2</v>
      </c>
      <c r="G713" s="1">
        <f>IF(F713&gt;A591, 0, 1)</f>
        <v>1</v>
      </c>
      <c r="H713" s="1">
        <f t="shared" si="66"/>
        <v>-2.36</v>
      </c>
      <c r="I713" s="1">
        <f t="shared" si="67"/>
        <v>0</v>
      </c>
      <c r="J713" s="4" t="b">
        <f>SQRT(F713)&lt;B591</f>
        <v>0</v>
      </c>
      <c r="K713" s="1">
        <f t="shared" si="68"/>
        <v>0</v>
      </c>
      <c r="L713" s="1">
        <f>IF(G713='test radiation trace (1)'!G935, 0, 1)</f>
        <v>0</v>
      </c>
    </row>
    <row r="714" spans="1:12" x14ac:dyDescent="0.3">
      <c r="A714" s="1">
        <v>120</v>
      </c>
      <c r="B714" s="1">
        <f t="shared" si="63"/>
        <v>-2</v>
      </c>
      <c r="C714" s="1">
        <f t="shared" si="64"/>
        <v>0</v>
      </c>
      <c r="D714" s="1">
        <f>B714-A590</f>
        <v>5.2367225252910821E-2</v>
      </c>
      <c r="E714" s="1">
        <f>C714-B590</f>
        <v>-2.0983606557377046E-2</v>
      </c>
      <c r="F714" s="1">
        <f t="shared" si="65"/>
        <v>3.1826380248438976E-3</v>
      </c>
      <c r="G714" s="1">
        <f>IF(F714&gt;A591, 0, 1)</f>
        <v>1</v>
      </c>
      <c r="H714" s="1">
        <f t="shared" si="66"/>
        <v>-2</v>
      </c>
      <c r="I714" s="1">
        <f t="shared" si="67"/>
        <v>0</v>
      </c>
      <c r="J714" s="4" t="b">
        <f>SQRT(F714)&lt;B591</f>
        <v>1</v>
      </c>
      <c r="K714" s="1">
        <f t="shared" si="68"/>
        <v>0</v>
      </c>
      <c r="L714" s="1">
        <f>IF(G714='test radiation trace (1)'!G936, 0, 1)</f>
        <v>0</v>
      </c>
    </row>
    <row r="715" spans="1:12" x14ac:dyDescent="0.3">
      <c r="A715" s="1">
        <v>121</v>
      </c>
      <c r="B715" s="1">
        <f t="shared" si="63"/>
        <v>-1.6400000000000001</v>
      </c>
      <c r="C715" s="1">
        <f t="shared" si="64"/>
        <v>0</v>
      </c>
      <c r="D715" s="1">
        <f>B715-A590</f>
        <v>0.4123672252529107</v>
      </c>
      <c r="E715" s="1">
        <f>C715-B590</f>
        <v>-2.0983606557377046E-2</v>
      </c>
      <c r="F715" s="1">
        <f t="shared" si="65"/>
        <v>0.17048704020693958</v>
      </c>
      <c r="G715" s="1">
        <f>IF(F715&gt;A591, 0, 1)</f>
        <v>1</v>
      </c>
      <c r="H715" s="1">
        <f t="shared" si="66"/>
        <v>-1.6400000000000001</v>
      </c>
      <c r="I715" s="1">
        <f t="shared" si="67"/>
        <v>0</v>
      </c>
      <c r="J715" s="4" t="b">
        <f>SQRT(F715)&lt;B591</f>
        <v>0</v>
      </c>
      <c r="K715" s="1">
        <f t="shared" si="68"/>
        <v>0</v>
      </c>
      <c r="L715" s="1">
        <f>IF(G715='test radiation trace (1)'!G937, 0, 1)</f>
        <v>0</v>
      </c>
    </row>
    <row r="716" spans="1:12" x14ac:dyDescent="0.3">
      <c r="A716" s="1">
        <v>122</v>
      </c>
      <c r="B716" s="1">
        <f t="shared" si="63"/>
        <v>-3.338581458245256</v>
      </c>
      <c r="C716" s="1">
        <f t="shared" si="64"/>
        <v>0.36</v>
      </c>
      <c r="D716" s="1">
        <f>B716-A590</f>
        <v>-1.2862142329923452</v>
      </c>
      <c r="E716" s="1">
        <f>C716-B590</f>
        <v>0.33901639344262297</v>
      </c>
      <c r="F716" s="1">
        <f t="shared" si="65"/>
        <v>1.76927916817493</v>
      </c>
      <c r="G716" s="1">
        <f>IF(F716&gt;A591, 0, 1)</f>
        <v>0</v>
      </c>
      <c r="H716" s="1">
        <f t="shared" si="66"/>
        <v>0</v>
      </c>
      <c r="I716" s="1">
        <f t="shared" si="67"/>
        <v>0</v>
      </c>
      <c r="J716" s="4" t="b">
        <f>SQRT(F716)&lt;B591</f>
        <v>0</v>
      </c>
      <c r="K716" s="1">
        <f t="shared" si="68"/>
        <v>0</v>
      </c>
      <c r="L716" s="1">
        <f>IF(G716='test radiation trace (1)'!G938, 0, 1)</f>
        <v>0</v>
      </c>
    </row>
    <row r="717" spans="1:12" x14ac:dyDescent="0.3">
      <c r="A717" s="1">
        <v>123</v>
      </c>
      <c r="B717" s="1">
        <f t="shared" si="63"/>
        <v>-2.9785814582452561</v>
      </c>
      <c r="C717" s="1">
        <f t="shared" si="64"/>
        <v>0.36</v>
      </c>
      <c r="D717" s="1">
        <f>B717-A590</f>
        <v>-0.92621423299234529</v>
      </c>
      <c r="E717" s="1">
        <f>C717-B590</f>
        <v>0.33901639344262297</v>
      </c>
      <c r="F717" s="1">
        <f t="shared" si="65"/>
        <v>0.97280492042044175</v>
      </c>
      <c r="G717" s="1">
        <f>IF(F717&gt;A591, 0, 1)</f>
        <v>1</v>
      </c>
      <c r="H717" s="1">
        <f t="shared" si="66"/>
        <v>-2.9785814582452561</v>
      </c>
      <c r="I717" s="1">
        <f t="shared" si="67"/>
        <v>0.36</v>
      </c>
      <c r="J717" s="4" t="b">
        <f>SQRT(F717)&lt;B591</f>
        <v>0</v>
      </c>
      <c r="K717" s="1">
        <f t="shared" si="68"/>
        <v>0</v>
      </c>
      <c r="L717" s="1">
        <f>IF(G717='test radiation trace (1)'!G939, 0, 1)</f>
        <v>0</v>
      </c>
    </row>
    <row r="718" spans="1:12" x14ac:dyDescent="0.3">
      <c r="A718" s="1">
        <v>124</v>
      </c>
      <c r="B718" s="1">
        <f t="shared" si="63"/>
        <v>-2.6185814582452562</v>
      </c>
      <c r="C718" s="1">
        <f t="shared" si="64"/>
        <v>0.36</v>
      </c>
      <c r="D718" s="1">
        <f>B718-A590</f>
        <v>-0.56621423299234541</v>
      </c>
      <c r="E718" s="1">
        <f>C718-B590</f>
        <v>0.33901639344262297</v>
      </c>
      <c r="F718" s="1">
        <f t="shared" si="65"/>
        <v>0.43553067266595336</v>
      </c>
      <c r="G718" s="1">
        <f>IF(F718&gt;A591, 0, 1)</f>
        <v>1</v>
      </c>
      <c r="H718" s="1">
        <f t="shared" si="66"/>
        <v>-2.6185814582452562</v>
      </c>
      <c r="I718" s="1">
        <f t="shared" si="67"/>
        <v>0.36</v>
      </c>
      <c r="J718" s="4" t="b">
        <f>SQRT(F718)&lt;B591</f>
        <v>0</v>
      </c>
      <c r="K718" s="1">
        <f t="shared" si="68"/>
        <v>0</v>
      </c>
      <c r="L718" s="1">
        <f>IF(G718='test radiation trace (1)'!G940, 0, 1)</f>
        <v>0</v>
      </c>
    </row>
    <row r="719" spans="1:12" x14ac:dyDescent="0.3">
      <c r="A719" s="1">
        <v>125</v>
      </c>
      <c r="B719" s="1">
        <f t="shared" si="63"/>
        <v>-1.1580419040550682</v>
      </c>
      <c r="C719" s="1">
        <f t="shared" si="64"/>
        <v>-0.49</v>
      </c>
      <c r="D719" s="1">
        <f>B719-A590</f>
        <v>0.89432532119784258</v>
      </c>
      <c r="E719" s="1">
        <f>C719-B590</f>
        <v>-0.51098360655737707</v>
      </c>
      <c r="F719" s="1">
        <f t="shared" si="65"/>
        <v>1.0609220263060086</v>
      </c>
      <c r="G719" s="1">
        <f>IF(F719&gt;A591, 0, 1)</f>
        <v>0</v>
      </c>
      <c r="H719" s="1">
        <f t="shared" si="66"/>
        <v>0</v>
      </c>
      <c r="I719" s="1">
        <f t="shared" si="67"/>
        <v>0</v>
      </c>
      <c r="J719" s="4" t="b">
        <f>SQRT(F719)&lt;B591</f>
        <v>0</v>
      </c>
      <c r="K719" s="1">
        <f t="shared" si="68"/>
        <v>0</v>
      </c>
      <c r="L719" s="1">
        <f>IF(G719='test radiation trace (1)'!G941, 0, 1)</f>
        <v>0</v>
      </c>
    </row>
    <row r="720" spans="1:12" x14ac:dyDescent="0.3">
      <c r="A720" s="1">
        <v>126</v>
      </c>
      <c r="B720" s="1">
        <f t="shared" si="63"/>
        <v>-0.66804190405506803</v>
      </c>
      <c r="C720" s="1">
        <f t="shared" si="64"/>
        <v>-0.49</v>
      </c>
      <c r="D720" s="1">
        <f>B720-A590</f>
        <v>1.3843253211978428</v>
      </c>
      <c r="E720" s="1">
        <f>C720-B590</f>
        <v>-0.51098360655737707</v>
      </c>
      <c r="F720" s="1">
        <f t="shared" si="65"/>
        <v>2.177460841079895</v>
      </c>
      <c r="G720" s="1">
        <f>IF(F720&gt;A591, 0, 1)</f>
        <v>0</v>
      </c>
      <c r="H720" s="1">
        <f t="shared" si="66"/>
        <v>0</v>
      </c>
      <c r="I720" s="1">
        <f t="shared" si="67"/>
        <v>0</v>
      </c>
      <c r="J720" s="4" t="b">
        <f>SQRT(F720)&lt;B591</f>
        <v>0</v>
      </c>
      <c r="K720" s="1">
        <f t="shared" si="68"/>
        <v>0</v>
      </c>
      <c r="L720" s="1">
        <f>IF(G720='test radiation trace (1)'!G942, 0, 1)</f>
        <v>0</v>
      </c>
    </row>
    <row r="721" spans="1:12" x14ac:dyDescent="0.3">
      <c r="A721" s="1">
        <v>127</v>
      </c>
      <c r="B721" s="1">
        <f t="shared" si="63"/>
        <v>-0.17804190405506803</v>
      </c>
      <c r="C721" s="1">
        <f t="shared" si="64"/>
        <v>-0.49</v>
      </c>
      <c r="D721" s="1">
        <f>B721-A590</f>
        <v>1.8743253211978428</v>
      </c>
      <c r="E721" s="1">
        <f>C721-B590</f>
        <v>-0.51098360655737707</v>
      </c>
      <c r="F721" s="1">
        <f t="shared" si="65"/>
        <v>3.7741996558537805</v>
      </c>
      <c r="G721" s="1">
        <f>IF(F721&gt;A591, 0, 1)</f>
        <v>0</v>
      </c>
      <c r="H721" s="1">
        <f t="shared" si="66"/>
        <v>0</v>
      </c>
      <c r="I721" s="1">
        <f t="shared" si="67"/>
        <v>0</v>
      </c>
      <c r="J721" s="4" t="b">
        <f>SQRT(F721)&lt;B591</f>
        <v>0</v>
      </c>
      <c r="K721" s="1">
        <f t="shared" si="68"/>
        <v>0</v>
      </c>
      <c r="L721" s="1">
        <f>IF(G721='test radiation trace (1)'!G943, 0, 1)</f>
        <v>0</v>
      </c>
    </row>
    <row r="722" spans="1:12" x14ac:dyDescent="0.3">
      <c r="A722" s="1">
        <v>128</v>
      </c>
      <c r="B722" s="1">
        <f t="shared" si="63"/>
        <v>-2.4900000000000002</v>
      </c>
      <c r="C722" s="1">
        <f t="shared" si="64"/>
        <v>0</v>
      </c>
      <c r="D722" s="1">
        <f>B722-A590</f>
        <v>-0.43763277474708939</v>
      </c>
      <c r="E722" s="1">
        <f>C722-B590</f>
        <v>-2.0983606557377046E-2</v>
      </c>
      <c r="F722" s="1">
        <f t="shared" si="65"/>
        <v>0.19196275727699147</v>
      </c>
      <c r="G722" s="1">
        <f>IF(F722&gt;A591, 0, 1)</f>
        <v>1</v>
      </c>
      <c r="H722" s="1">
        <f t="shared" si="66"/>
        <v>-2.4900000000000002</v>
      </c>
      <c r="I722" s="1">
        <f t="shared" si="67"/>
        <v>0</v>
      </c>
      <c r="J722" s="4" t="b">
        <f>SQRT(F722)&lt;B591</f>
        <v>0</v>
      </c>
      <c r="K722" s="1">
        <f t="shared" si="68"/>
        <v>0</v>
      </c>
      <c r="L722" s="1">
        <f>IF(G722='test radiation trace (1)'!G944, 0, 1)</f>
        <v>0</v>
      </c>
    </row>
    <row r="723" spans="1:12" x14ac:dyDescent="0.3">
      <c r="A723" s="1">
        <v>129</v>
      </c>
      <c r="B723" s="1">
        <f t="shared" ref="B723:B733" si="69">INDEX(A$3:A$142,A723+1)</f>
        <v>-2</v>
      </c>
      <c r="C723" s="1">
        <f t="shared" ref="C723:C733" si="70">INDEX(B$3:B$142,A723+1)</f>
        <v>0</v>
      </c>
      <c r="D723" s="1">
        <f>B723-A590</f>
        <v>5.2367225252910821E-2</v>
      </c>
      <c r="E723" s="1">
        <f>C723-B590</f>
        <v>-2.0983606557377046E-2</v>
      </c>
      <c r="F723" s="1">
        <f t="shared" ref="F723:F733" si="71">SUMPRODUCT(D723:E723,D723:E723)</f>
        <v>3.1826380248438976E-3</v>
      </c>
      <c r="G723" s="1">
        <f>IF(F723&gt;A591, 0, 1)</f>
        <v>1</v>
      </c>
      <c r="H723" s="1">
        <f t="shared" ref="H723:H733" si="72">G723*B723</f>
        <v>-2</v>
      </c>
      <c r="I723" s="1">
        <f t="shared" ref="I723:I733" si="73">G723*C723</f>
        <v>0</v>
      </c>
      <c r="J723" s="4" t="b">
        <f>SQRT(F723)&lt;B591</f>
        <v>1</v>
      </c>
      <c r="K723" s="1">
        <f t="shared" ref="K723:K733" si="74">IF(G723=G575,0,1)</f>
        <v>0</v>
      </c>
      <c r="L723" s="1">
        <f>IF(G723='test radiation trace (1)'!G945, 0, 1)</f>
        <v>0</v>
      </c>
    </row>
    <row r="724" spans="1:12" x14ac:dyDescent="0.3">
      <c r="A724" s="1">
        <v>130</v>
      </c>
      <c r="B724" s="1">
        <f t="shared" si="69"/>
        <v>-1.51</v>
      </c>
      <c r="C724" s="1">
        <f t="shared" si="70"/>
        <v>0</v>
      </c>
      <c r="D724" s="1">
        <f>B724-A590</f>
        <v>0.54236722525291081</v>
      </c>
      <c r="E724" s="1">
        <f>C724-B590</f>
        <v>-2.0983606557377046E-2</v>
      </c>
      <c r="F724" s="1">
        <f t="shared" si="71"/>
        <v>0.2946025187726965</v>
      </c>
      <c r="G724" s="1">
        <f>IF(F724&gt;A591, 0, 1)</f>
        <v>1</v>
      </c>
      <c r="H724" s="1">
        <f t="shared" si="72"/>
        <v>-1.51</v>
      </c>
      <c r="I724" s="1">
        <f t="shared" si="73"/>
        <v>0</v>
      </c>
      <c r="J724" s="4" t="b">
        <f>SQRT(F724)&lt;B591</f>
        <v>0</v>
      </c>
      <c r="K724" s="1">
        <f t="shared" si="74"/>
        <v>0</v>
      </c>
      <c r="L724" s="1">
        <f>IF(G724='test radiation trace (1)'!G946, 0, 1)</f>
        <v>0</v>
      </c>
    </row>
    <row r="725" spans="1:12" x14ac:dyDescent="0.3">
      <c r="A725" s="1">
        <v>131</v>
      </c>
      <c r="B725" s="1">
        <f t="shared" si="69"/>
        <v>-3.8219580959449324</v>
      </c>
      <c r="C725" s="1">
        <f t="shared" si="70"/>
        <v>0.49</v>
      </c>
      <c r="D725" s="1">
        <f>B725-A590</f>
        <v>-1.7695908706920216</v>
      </c>
      <c r="E725" s="1">
        <f>C725-B590</f>
        <v>0.46901639344262297</v>
      </c>
      <c r="F725" s="1">
        <f t="shared" si="71"/>
        <v>3.3514282269544724</v>
      </c>
      <c r="G725" s="1">
        <f>IF(F725&gt;A591, 0, 1)</f>
        <v>0</v>
      </c>
      <c r="H725" s="1">
        <f t="shared" si="72"/>
        <v>0</v>
      </c>
      <c r="I725" s="1">
        <f t="shared" si="73"/>
        <v>0</v>
      </c>
      <c r="J725" s="4" t="b">
        <f>SQRT(F725)&lt;B591</f>
        <v>0</v>
      </c>
      <c r="K725" s="1">
        <f t="shared" si="74"/>
        <v>0</v>
      </c>
      <c r="L725" s="1">
        <f>IF(G725='test radiation trace (1)'!G947, 0, 1)</f>
        <v>0</v>
      </c>
    </row>
    <row r="726" spans="1:12" x14ac:dyDescent="0.3">
      <c r="A726" s="1">
        <v>132</v>
      </c>
      <c r="B726" s="1">
        <f t="shared" si="69"/>
        <v>-3.3319580959449322</v>
      </c>
      <c r="C726" s="1">
        <f t="shared" si="70"/>
        <v>0.49</v>
      </c>
      <c r="D726" s="1">
        <f>B726-A590</f>
        <v>-1.2795908706920214</v>
      </c>
      <c r="E726" s="1">
        <f>C726-B590</f>
        <v>0.46901639344262297</v>
      </c>
      <c r="F726" s="1">
        <f t="shared" si="71"/>
        <v>1.8573291736762907</v>
      </c>
      <c r="G726" s="1">
        <f>IF(F726&gt;A591, 0, 1)</f>
        <v>0</v>
      </c>
      <c r="H726" s="1">
        <f t="shared" si="72"/>
        <v>0</v>
      </c>
      <c r="I726" s="1">
        <f t="shared" si="73"/>
        <v>0</v>
      </c>
      <c r="J726" s="4" t="b">
        <f>SQRT(F726)&lt;B591</f>
        <v>0</v>
      </c>
      <c r="K726" s="1">
        <f t="shared" si="74"/>
        <v>0</v>
      </c>
      <c r="L726" s="1">
        <f>IF(G726='test radiation trace (1)'!G948, 0, 1)</f>
        <v>0</v>
      </c>
    </row>
    <row r="727" spans="1:12" x14ac:dyDescent="0.3">
      <c r="A727" s="1">
        <v>133</v>
      </c>
      <c r="B727" s="1">
        <f t="shared" si="69"/>
        <v>-2.841958095944932</v>
      </c>
      <c r="C727" s="1">
        <f t="shared" si="70"/>
        <v>0.49</v>
      </c>
      <c r="D727" s="1">
        <f>B727-A590</f>
        <v>-0.78959087069202116</v>
      </c>
      <c r="E727" s="1">
        <f>C727-B590</f>
        <v>0.46901639344262297</v>
      </c>
      <c r="F727" s="1">
        <f t="shared" si="71"/>
        <v>0.84343012039810938</v>
      </c>
      <c r="G727" s="1">
        <f>IF(F727&gt;A591, 0, 1)</f>
        <v>1</v>
      </c>
      <c r="H727" s="1">
        <f t="shared" si="72"/>
        <v>-2.841958095944932</v>
      </c>
      <c r="I727" s="1">
        <f t="shared" si="73"/>
        <v>0.49</v>
      </c>
      <c r="J727" s="4" t="b">
        <f>SQRT(F727)&lt;B591</f>
        <v>0</v>
      </c>
      <c r="K727" s="1">
        <f t="shared" si="74"/>
        <v>0</v>
      </c>
      <c r="L727" s="1">
        <f>IF(G727='test radiation trace (1)'!G949, 0, 1)</f>
        <v>0</v>
      </c>
    </row>
    <row r="728" spans="1:12" x14ac:dyDescent="0.3">
      <c r="A728" s="1">
        <v>134</v>
      </c>
      <c r="B728" s="1">
        <f t="shared" si="69"/>
        <v>-1.9550000000000001</v>
      </c>
      <c r="C728" s="1">
        <f t="shared" si="70"/>
        <v>0</v>
      </c>
      <c r="D728" s="1">
        <f>B728-A590</f>
        <v>9.736722525291075E-2</v>
      </c>
      <c r="E728" s="1">
        <f>C728-B590</f>
        <v>-2.0983606557377046E-2</v>
      </c>
      <c r="F728" s="1">
        <f t="shared" si="71"/>
        <v>9.9206882976058588E-3</v>
      </c>
      <c r="G728" s="1">
        <f>IF(F728&gt;A591, 0, 1)</f>
        <v>1</v>
      </c>
      <c r="H728" s="1">
        <f t="shared" si="72"/>
        <v>-1.9550000000000001</v>
      </c>
      <c r="I728" s="1">
        <f t="shared" si="73"/>
        <v>0</v>
      </c>
      <c r="J728" s="4" t="b">
        <f>SQRT(F728)&lt;B591</f>
        <v>1</v>
      </c>
      <c r="K728" s="1">
        <f t="shared" si="74"/>
        <v>0</v>
      </c>
      <c r="L728" s="1">
        <f>IF(G728='test radiation trace (1)'!G950, 0, 1)</f>
        <v>0</v>
      </c>
    </row>
    <row r="729" spans="1:12" x14ac:dyDescent="0.3">
      <c r="A729" s="1">
        <v>135</v>
      </c>
      <c r="B729" s="1">
        <f t="shared" si="69"/>
        <v>-1.91</v>
      </c>
      <c r="C729" s="1">
        <f t="shared" si="70"/>
        <v>0</v>
      </c>
      <c r="D729" s="1">
        <f>B729-A590</f>
        <v>0.1423672252529109</v>
      </c>
      <c r="E729" s="1">
        <f>C729-B590</f>
        <v>-2.0983606557377046E-2</v>
      </c>
      <c r="F729" s="1">
        <f t="shared" si="71"/>
        <v>2.0708738570367868E-2</v>
      </c>
      <c r="G729" s="1">
        <f>IF(F729&gt;A591, 0, 1)</f>
        <v>1</v>
      </c>
      <c r="H729" s="1">
        <f t="shared" si="72"/>
        <v>-1.91</v>
      </c>
      <c r="I729" s="1">
        <f t="shared" si="73"/>
        <v>0</v>
      </c>
      <c r="J729" s="4" t="b">
        <f>SQRT(F729)&lt;B591</f>
        <v>0</v>
      </c>
      <c r="K729" s="1">
        <f t="shared" si="74"/>
        <v>0</v>
      </c>
      <c r="L729" s="1">
        <f>IF(G729='test radiation trace (1)'!G951, 0, 1)</f>
        <v>0</v>
      </c>
    </row>
    <row r="730" spans="1:12" x14ac:dyDescent="0.3">
      <c r="A730" s="1">
        <v>136</v>
      </c>
      <c r="B730" s="1">
        <f t="shared" si="69"/>
        <v>-2.2123226822806568</v>
      </c>
      <c r="C730" s="1">
        <f t="shared" si="70"/>
        <v>4.4999999999999998E-2</v>
      </c>
      <c r="D730" s="1">
        <f>B730-A590</f>
        <v>-0.15995545702774594</v>
      </c>
      <c r="E730" s="1">
        <f>C730-B590</f>
        <v>2.4016393442622953E-2</v>
      </c>
      <c r="F730" s="1">
        <f t="shared" si="71"/>
        <v>2.6162535386945941E-2</v>
      </c>
      <c r="G730" s="1">
        <f>IF(F730&gt;A591, 0, 1)</f>
        <v>1</v>
      </c>
      <c r="H730" s="1">
        <f t="shared" si="72"/>
        <v>-2.2123226822806568</v>
      </c>
      <c r="I730" s="1">
        <f t="shared" si="73"/>
        <v>4.4999999999999998E-2</v>
      </c>
      <c r="J730" s="4" t="b">
        <f>SQRT(F730)&lt;B591</f>
        <v>0</v>
      </c>
      <c r="K730" s="1">
        <f t="shared" si="74"/>
        <v>0</v>
      </c>
      <c r="L730" s="1">
        <f>IF(G730='test radiation trace (1)'!G952, 0, 1)</f>
        <v>0</v>
      </c>
    </row>
    <row r="731" spans="1:12" x14ac:dyDescent="0.3">
      <c r="A731" s="1">
        <v>137</v>
      </c>
      <c r="B731" s="1">
        <f t="shared" si="69"/>
        <v>-2.1673226822806568</v>
      </c>
      <c r="C731" s="1">
        <f t="shared" si="70"/>
        <v>4.4999999999999998E-2</v>
      </c>
      <c r="D731" s="1">
        <f>B731-A590</f>
        <v>-0.11495545702774601</v>
      </c>
      <c r="E731" s="1">
        <f>C731-B590</f>
        <v>2.4016393442622953E-2</v>
      </c>
      <c r="F731" s="1">
        <f t="shared" si="71"/>
        <v>1.3791544254448822E-2</v>
      </c>
      <c r="G731" s="1">
        <f>IF(F731&gt;A591, 0, 1)</f>
        <v>1</v>
      </c>
      <c r="H731" s="1">
        <f t="shared" si="72"/>
        <v>-2.1673226822806568</v>
      </c>
      <c r="I731" s="1">
        <f t="shared" si="73"/>
        <v>4.4999999999999998E-2</v>
      </c>
      <c r="J731" s="4" t="b">
        <f>SQRT(F731)&lt;B591</f>
        <v>0</v>
      </c>
      <c r="K731" s="1">
        <f t="shared" si="74"/>
        <v>0</v>
      </c>
      <c r="L731" s="1">
        <f>IF(G731='test radiation trace (1)'!G953, 0, 1)</f>
        <v>0</v>
      </c>
    </row>
    <row r="732" spans="1:12" x14ac:dyDescent="0.3">
      <c r="A732" s="1">
        <v>138</v>
      </c>
      <c r="B732" s="1">
        <f t="shared" si="69"/>
        <v>-2.1223226822806569</v>
      </c>
      <c r="C732" s="1">
        <f t="shared" si="70"/>
        <v>4.4999999999999998E-2</v>
      </c>
      <c r="D732" s="1">
        <f>B732-A590</f>
        <v>-6.9955457027746082E-2</v>
      </c>
      <c r="E732" s="1">
        <f>C732-B590</f>
        <v>2.4016393442622953E-2</v>
      </c>
      <c r="F732" s="1">
        <f t="shared" si="71"/>
        <v>5.4705531219516913E-3</v>
      </c>
      <c r="G732" s="1">
        <f>IF(F732&gt;A591, 0, 1)</f>
        <v>1</v>
      </c>
      <c r="H732" s="1">
        <f t="shared" si="72"/>
        <v>-2.1223226822806569</v>
      </c>
      <c r="I732" s="1">
        <f t="shared" si="73"/>
        <v>4.4999999999999998E-2</v>
      </c>
      <c r="J732" s="4" t="b">
        <f>SQRT(F732)&lt;B591</f>
        <v>1</v>
      </c>
      <c r="K732" s="1">
        <f t="shared" si="74"/>
        <v>0</v>
      </c>
      <c r="L732" s="1">
        <f>IF(G732='test radiation trace (1)'!G954, 0, 1)</f>
        <v>0</v>
      </c>
    </row>
    <row r="733" spans="1:12" x14ac:dyDescent="0.3">
      <c r="A733" s="1">
        <v>139</v>
      </c>
      <c r="B733" s="1">
        <f t="shared" si="69"/>
        <v>-2.077322682280657</v>
      </c>
      <c r="C733" s="1">
        <f t="shared" si="70"/>
        <v>4.4999999999999998E-2</v>
      </c>
      <c r="D733" s="1">
        <f>B733-A590</f>
        <v>-2.4955457027746153E-2</v>
      </c>
      <c r="E733" s="1">
        <f>C733-B590</f>
        <v>2.4016393442622953E-2</v>
      </c>
      <c r="F733" s="1">
        <f t="shared" si="71"/>
        <v>1.1995619894545476E-3</v>
      </c>
      <c r="G733" s="1">
        <f>IF(F733&gt;A591, 0, 1)</f>
        <v>1</v>
      </c>
      <c r="H733" s="1">
        <f t="shared" si="72"/>
        <v>-2.077322682280657</v>
      </c>
      <c r="I733" s="1">
        <f t="shared" si="73"/>
        <v>4.4999999999999998E-2</v>
      </c>
      <c r="J733" s="4" t="b">
        <f>SQRT(F733)&lt;B591</f>
        <v>1</v>
      </c>
      <c r="K733" s="1">
        <f t="shared" si="74"/>
        <v>0</v>
      </c>
      <c r="L733" s="1">
        <f>IF(G733='test radiation trace (1)'!G955, 0, 1)</f>
        <v>0</v>
      </c>
    </row>
    <row r="734" spans="1:12" x14ac:dyDescent="0.3">
      <c r="F734" s="1" t="s">
        <v>16</v>
      </c>
      <c r="G734" s="1">
        <f>SUM(G594:G733)</f>
        <v>61</v>
      </c>
      <c r="I734" s="1" t="s">
        <v>16</v>
      </c>
      <c r="J734" s="1">
        <f>COUNTIF(J594:J733, TRUE)</f>
        <v>25</v>
      </c>
      <c r="K734" s="1">
        <f>SUM(K594:K733)</f>
        <v>0</v>
      </c>
      <c r="L734" s="1">
        <f>SUM(L594:L733)</f>
        <v>0</v>
      </c>
    </row>
    <row r="736" spans="1:12" x14ac:dyDescent="0.3">
      <c r="A736" s="1" t="s">
        <v>20</v>
      </c>
    </row>
    <row r="737" spans="1:7" x14ac:dyDescent="0.3">
      <c r="A737" s="1">
        <v>2</v>
      </c>
      <c r="B737" s="1">
        <v>2</v>
      </c>
    </row>
    <row r="738" spans="1:7" x14ac:dyDescent="0.3">
      <c r="A738" s="1">
        <f>SUM(H594:H733)/G734</f>
        <v>-2.0523672252529108</v>
      </c>
      <c r="B738" s="1">
        <f>SUM(I594:I733)/G734</f>
        <v>2.0983606557377046E-2</v>
      </c>
      <c r="D738" s="1" t="s">
        <v>38</v>
      </c>
      <c r="E738" s="1">
        <v>-2.0523672252529108</v>
      </c>
      <c r="F738" s="1">
        <v>2.0983606557377046E-2</v>
      </c>
    </row>
    <row r="739" spans="1:7" x14ac:dyDescent="0.3">
      <c r="A739" s="1">
        <f>A591</f>
        <v>1</v>
      </c>
      <c r="B739" s="1">
        <f>B591</f>
        <v>0.1</v>
      </c>
      <c r="D739" s="1" t="s">
        <v>37</v>
      </c>
      <c r="E739" s="1">
        <f>E738-A738</f>
        <v>0</v>
      </c>
      <c r="F739" s="1">
        <f>F738-B738</f>
        <v>0</v>
      </c>
      <c r="G739" s="1">
        <f>SQRT(E739*E739+F739*F739)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5"/>
  <sheetViews>
    <sheetView topLeftCell="A1010" workbookViewId="0">
      <selection activeCell="E146" sqref="E146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0</v>
      </c>
      <c r="B1" s="1" t="s">
        <v>1</v>
      </c>
    </row>
    <row r="2" spans="1:4" x14ac:dyDescent="0.3">
      <c r="A2" s="1">
        <v>140</v>
      </c>
      <c r="B2" s="1">
        <v>2</v>
      </c>
      <c r="C2" s="1" t="s">
        <v>32</v>
      </c>
      <c r="D2" s="1" t="s">
        <v>7</v>
      </c>
    </row>
    <row r="3" spans="1:4" x14ac:dyDescent="0.3">
      <c r="A3" s="1">
        <v>1</v>
      </c>
      <c r="B3" s="1">
        <v>1</v>
      </c>
      <c r="C3" s="1">
        <v>0</v>
      </c>
      <c r="D3" s="1">
        <v>0</v>
      </c>
    </row>
    <row r="4" spans="1:4" x14ac:dyDescent="0.3">
      <c r="A4" s="1">
        <v>0.95858407346410202</v>
      </c>
      <c r="B4" s="1">
        <v>0.99</v>
      </c>
      <c r="C4" s="1">
        <v>0</v>
      </c>
      <c r="D4" s="1">
        <f>D3+1</f>
        <v>1</v>
      </c>
    </row>
    <row r="5" spans="1:4" x14ac:dyDescent="0.3">
      <c r="A5" s="1">
        <v>0.96858407346410202</v>
      </c>
      <c r="B5" s="1">
        <v>0.99</v>
      </c>
      <c r="C5" s="1">
        <v>0</v>
      </c>
      <c r="D5" s="1">
        <f t="shared" ref="D5:D68" si="0">D4+1</f>
        <v>2</v>
      </c>
    </row>
    <row r="6" spans="1:4" x14ac:dyDescent="0.3">
      <c r="A6" s="1">
        <v>0.97858407346410203</v>
      </c>
      <c r="B6" s="1">
        <v>0.99</v>
      </c>
      <c r="C6" s="1">
        <v>0</v>
      </c>
      <c r="D6" s="1">
        <f t="shared" si="0"/>
        <v>3</v>
      </c>
    </row>
    <row r="7" spans="1:4" x14ac:dyDescent="0.3">
      <c r="A7" s="1">
        <v>0.99</v>
      </c>
      <c r="B7" s="1">
        <v>1</v>
      </c>
      <c r="C7" s="1">
        <v>0</v>
      </c>
      <c r="D7" s="1">
        <f t="shared" si="0"/>
        <v>4</v>
      </c>
    </row>
    <row r="8" spans="1:4" x14ac:dyDescent="0.3">
      <c r="A8" s="1">
        <v>1</v>
      </c>
      <c r="B8" s="1">
        <v>1</v>
      </c>
      <c r="C8" s="1">
        <v>0</v>
      </c>
      <c r="D8" s="1">
        <f t="shared" si="0"/>
        <v>5</v>
      </c>
    </row>
    <row r="9" spans="1:4" x14ac:dyDescent="0.3">
      <c r="A9" s="1">
        <v>1.01</v>
      </c>
      <c r="B9" s="1">
        <v>1</v>
      </c>
      <c r="C9" s="1">
        <v>0</v>
      </c>
      <c r="D9" s="1">
        <f t="shared" si="0"/>
        <v>6</v>
      </c>
    </row>
    <row r="10" spans="1:4" x14ac:dyDescent="0.3">
      <c r="A10" s="1">
        <v>1.021415926535898</v>
      </c>
      <c r="B10" s="1">
        <v>1.01</v>
      </c>
      <c r="C10" s="1">
        <v>0</v>
      </c>
      <c r="D10" s="1">
        <f t="shared" si="0"/>
        <v>7</v>
      </c>
    </row>
    <row r="11" spans="1:4" x14ac:dyDescent="0.3">
      <c r="A11" s="1">
        <v>1.031415926535898</v>
      </c>
      <c r="B11" s="1">
        <v>1.01</v>
      </c>
      <c r="C11" s="1">
        <v>0</v>
      </c>
      <c r="D11" s="1">
        <f t="shared" si="0"/>
        <v>8</v>
      </c>
    </row>
    <row r="12" spans="1:4" x14ac:dyDescent="0.3">
      <c r="A12" s="1">
        <v>1.041415926535898</v>
      </c>
      <c r="B12" s="1">
        <v>1.01</v>
      </c>
      <c r="C12" s="1">
        <v>0</v>
      </c>
      <c r="D12" s="1">
        <f t="shared" si="0"/>
        <v>9</v>
      </c>
    </row>
    <row r="13" spans="1:4" x14ac:dyDescent="0.3">
      <c r="A13" s="1">
        <v>0.83433629385640828</v>
      </c>
      <c r="B13" s="1">
        <v>0.96</v>
      </c>
      <c r="C13" s="1">
        <v>0</v>
      </c>
      <c r="D13" s="1">
        <f t="shared" si="0"/>
        <v>10</v>
      </c>
    </row>
    <row r="14" spans="1:4" x14ac:dyDescent="0.3">
      <c r="A14" s="1">
        <v>0.87433629385640832</v>
      </c>
      <c r="B14" s="1">
        <v>0.96</v>
      </c>
      <c r="C14" s="1">
        <v>0</v>
      </c>
      <c r="D14" s="1">
        <f t="shared" si="0"/>
        <v>11</v>
      </c>
    </row>
    <row r="15" spans="1:4" x14ac:dyDescent="0.3">
      <c r="A15" s="1">
        <v>0.91433629385640836</v>
      </c>
      <c r="B15" s="1">
        <v>0.96</v>
      </c>
      <c r="C15" s="1">
        <v>0</v>
      </c>
      <c r="D15" s="1">
        <f t="shared" si="0"/>
        <v>12</v>
      </c>
    </row>
    <row r="16" spans="1:4" x14ac:dyDescent="0.3">
      <c r="A16" s="1">
        <v>0.96</v>
      </c>
      <c r="B16" s="1">
        <v>1</v>
      </c>
      <c r="C16" s="1">
        <v>0</v>
      </c>
      <c r="D16" s="1">
        <f t="shared" si="0"/>
        <v>13</v>
      </c>
    </row>
    <row r="17" spans="1:4" x14ac:dyDescent="0.3">
      <c r="A17" s="1">
        <v>1</v>
      </c>
      <c r="B17" s="1">
        <v>1</v>
      </c>
      <c r="C17" s="1">
        <v>0</v>
      </c>
      <c r="D17" s="1">
        <f t="shared" si="0"/>
        <v>14</v>
      </c>
    </row>
    <row r="18" spans="1:4" x14ac:dyDescent="0.3">
      <c r="A18" s="1">
        <v>1.04</v>
      </c>
      <c r="B18" s="1">
        <v>1</v>
      </c>
      <c r="C18" s="1">
        <v>0</v>
      </c>
      <c r="D18" s="1">
        <f t="shared" si="0"/>
        <v>15</v>
      </c>
    </row>
    <row r="19" spans="1:4" x14ac:dyDescent="0.3">
      <c r="A19" s="1">
        <v>1.0856637061435916</v>
      </c>
      <c r="B19" s="1">
        <v>1.04</v>
      </c>
      <c r="C19" s="1">
        <v>0</v>
      </c>
      <c r="D19" s="1">
        <f t="shared" si="0"/>
        <v>16</v>
      </c>
    </row>
    <row r="20" spans="1:4" x14ac:dyDescent="0.3">
      <c r="A20" s="1">
        <v>1.1256637061435917</v>
      </c>
      <c r="B20" s="1">
        <v>1.04</v>
      </c>
      <c r="C20" s="1">
        <v>0</v>
      </c>
      <c r="D20" s="1">
        <f t="shared" si="0"/>
        <v>17</v>
      </c>
    </row>
    <row r="21" spans="1:4" x14ac:dyDescent="0.3">
      <c r="A21" s="1">
        <v>1.1656637061435917</v>
      </c>
      <c r="B21" s="1">
        <v>1.04</v>
      </c>
      <c r="C21" s="1">
        <v>0</v>
      </c>
      <c r="D21" s="1">
        <f t="shared" si="0"/>
        <v>18</v>
      </c>
    </row>
    <row r="22" spans="1:4" x14ac:dyDescent="0.3">
      <c r="A22" s="1">
        <v>0.62725666117691858</v>
      </c>
      <c r="B22" s="1">
        <v>0.91</v>
      </c>
      <c r="C22" s="1">
        <v>0</v>
      </c>
      <c r="D22" s="1">
        <f t="shared" si="0"/>
        <v>19</v>
      </c>
    </row>
    <row r="23" spans="1:4" x14ac:dyDescent="0.3">
      <c r="A23" s="1">
        <v>0.71725666117691866</v>
      </c>
      <c r="B23" s="1">
        <v>0.91</v>
      </c>
      <c r="C23" s="1">
        <v>0</v>
      </c>
      <c r="D23" s="1">
        <f t="shared" si="0"/>
        <v>20</v>
      </c>
    </row>
    <row r="24" spans="1:4" x14ac:dyDescent="0.3">
      <c r="A24" s="1">
        <v>0.80725666117691874</v>
      </c>
      <c r="B24" s="1">
        <v>0.91</v>
      </c>
      <c r="C24" s="1">
        <v>0</v>
      </c>
      <c r="D24" s="1">
        <f t="shared" si="0"/>
        <v>21</v>
      </c>
    </row>
    <row r="25" spans="1:4" x14ac:dyDescent="0.3">
      <c r="A25" s="1">
        <v>0.91</v>
      </c>
      <c r="B25" s="1">
        <v>1</v>
      </c>
      <c r="C25" s="1">
        <v>0</v>
      </c>
      <c r="D25" s="1">
        <f t="shared" si="0"/>
        <v>22</v>
      </c>
    </row>
    <row r="26" spans="1:4" x14ac:dyDescent="0.3">
      <c r="A26" s="1">
        <v>1</v>
      </c>
      <c r="B26" s="1">
        <v>1</v>
      </c>
      <c r="C26" s="1">
        <v>0</v>
      </c>
      <c r="D26" s="1">
        <f t="shared" si="0"/>
        <v>23</v>
      </c>
    </row>
    <row r="27" spans="1:4" x14ac:dyDescent="0.3">
      <c r="A27" s="1">
        <v>1.0900000000000001</v>
      </c>
      <c r="B27" s="1">
        <v>1</v>
      </c>
      <c r="C27" s="1">
        <v>0</v>
      </c>
      <c r="D27" s="1">
        <f t="shared" si="0"/>
        <v>24</v>
      </c>
    </row>
    <row r="28" spans="1:4" x14ac:dyDescent="0.3">
      <c r="A28" s="1">
        <v>1.1927433388230815</v>
      </c>
      <c r="B28" s="1">
        <v>1.0900000000000001</v>
      </c>
      <c r="C28" s="1">
        <v>0</v>
      </c>
      <c r="D28" s="1">
        <f t="shared" si="0"/>
        <v>25</v>
      </c>
    </row>
    <row r="29" spans="1:4" x14ac:dyDescent="0.3">
      <c r="A29" s="1">
        <v>1.2827433388230813</v>
      </c>
      <c r="B29" s="1">
        <v>1.0900000000000001</v>
      </c>
      <c r="C29" s="1">
        <v>0</v>
      </c>
      <c r="D29" s="1">
        <f t="shared" si="0"/>
        <v>26</v>
      </c>
    </row>
    <row r="30" spans="1:4" x14ac:dyDescent="0.3">
      <c r="A30" s="1">
        <v>1.3727433388230814</v>
      </c>
      <c r="B30" s="1">
        <v>1.0900000000000001</v>
      </c>
      <c r="C30" s="1">
        <v>0</v>
      </c>
      <c r="D30" s="1">
        <f t="shared" si="0"/>
        <v>27</v>
      </c>
    </row>
    <row r="31" spans="1:4" x14ac:dyDescent="0.3">
      <c r="A31" s="1">
        <v>0.33734517542563303</v>
      </c>
      <c r="B31" s="1">
        <v>0.84</v>
      </c>
      <c r="C31" s="1">
        <v>0</v>
      </c>
      <c r="D31" s="1">
        <f t="shared" si="0"/>
        <v>28</v>
      </c>
    </row>
    <row r="32" spans="1:4" x14ac:dyDescent="0.3">
      <c r="A32" s="1">
        <v>0.49734517542563306</v>
      </c>
      <c r="B32" s="1">
        <v>0.84</v>
      </c>
      <c r="C32" s="1">
        <v>0</v>
      </c>
      <c r="D32" s="1">
        <f t="shared" si="0"/>
        <v>29</v>
      </c>
    </row>
    <row r="33" spans="1:4" x14ac:dyDescent="0.3">
      <c r="A33" s="1">
        <v>0.65734517542563298</v>
      </c>
      <c r="B33" s="1">
        <v>0.84</v>
      </c>
      <c r="C33" s="1">
        <v>0</v>
      </c>
      <c r="D33" s="1">
        <f t="shared" si="0"/>
        <v>30</v>
      </c>
    </row>
    <row r="34" spans="1:4" x14ac:dyDescent="0.3">
      <c r="A34" s="1">
        <v>0.84</v>
      </c>
      <c r="B34" s="1">
        <v>1</v>
      </c>
      <c r="C34" s="1">
        <v>0</v>
      </c>
      <c r="D34" s="1">
        <f t="shared" si="0"/>
        <v>31</v>
      </c>
    </row>
    <row r="35" spans="1:4" x14ac:dyDescent="0.3">
      <c r="A35" s="1">
        <v>1</v>
      </c>
      <c r="B35" s="1">
        <v>1</v>
      </c>
      <c r="C35" s="1">
        <v>0</v>
      </c>
      <c r="D35" s="1">
        <f t="shared" si="0"/>
        <v>32</v>
      </c>
    </row>
    <row r="36" spans="1:4" x14ac:dyDescent="0.3">
      <c r="A36" s="1">
        <v>1.1599999999999999</v>
      </c>
      <c r="B36" s="1">
        <v>1</v>
      </c>
      <c r="C36" s="1">
        <v>0</v>
      </c>
      <c r="D36" s="1">
        <f t="shared" si="0"/>
        <v>33</v>
      </c>
    </row>
    <row r="37" spans="1:4" x14ac:dyDescent="0.3">
      <c r="A37" s="1">
        <v>1.342654824574367</v>
      </c>
      <c r="B37" s="1">
        <v>1.1599999999999999</v>
      </c>
      <c r="C37" s="1">
        <v>0</v>
      </c>
      <c r="D37" s="1">
        <f t="shared" si="0"/>
        <v>34</v>
      </c>
    </row>
    <row r="38" spans="1:4" x14ac:dyDescent="0.3">
      <c r="A38" s="1">
        <v>1.5026548245743669</v>
      </c>
      <c r="B38" s="1">
        <v>1.1599999999999999</v>
      </c>
      <c r="C38" s="1">
        <v>0</v>
      </c>
      <c r="D38" s="1">
        <f t="shared" si="0"/>
        <v>35</v>
      </c>
    </row>
    <row r="39" spans="1:4" x14ac:dyDescent="0.3">
      <c r="A39" s="1">
        <v>1.6626548245743669</v>
      </c>
      <c r="B39" s="1">
        <v>1.1599999999999999</v>
      </c>
      <c r="C39" s="1">
        <v>0</v>
      </c>
      <c r="D39" s="1">
        <f t="shared" si="0"/>
        <v>36</v>
      </c>
    </row>
    <row r="40" spans="1:4" x14ac:dyDescent="0.3">
      <c r="A40" s="1">
        <v>-3.5398163397448279E-2</v>
      </c>
      <c r="B40" s="1">
        <v>0.75</v>
      </c>
      <c r="C40" s="1">
        <v>0</v>
      </c>
      <c r="D40" s="1">
        <f t="shared" si="0"/>
        <v>37</v>
      </c>
    </row>
    <row r="41" spans="1:4" x14ac:dyDescent="0.3">
      <c r="A41" s="1">
        <v>0.21460183660255172</v>
      </c>
      <c r="B41" s="1">
        <v>0.75</v>
      </c>
      <c r="C41" s="1">
        <v>0</v>
      </c>
      <c r="D41" s="1">
        <f t="shared" si="0"/>
        <v>38</v>
      </c>
    </row>
    <row r="42" spans="1:4" x14ac:dyDescent="0.3">
      <c r="A42" s="1">
        <v>0.46460183660255172</v>
      </c>
      <c r="B42" s="1">
        <v>0.75</v>
      </c>
      <c r="C42" s="1">
        <v>0</v>
      </c>
      <c r="D42" s="1">
        <f t="shared" si="0"/>
        <v>39</v>
      </c>
    </row>
    <row r="43" spans="1:4" x14ac:dyDescent="0.3">
      <c r="A43" s="1">
        <v>0.75</v>
      </c>
      <c r="B43" s="1">
        <v>1</v>
      </c>
      <c r="C43" s="1">
        <v>0</v>
      </c>
      <c r="D43" s="1">
        <f t="shared" si="0"/>
        <v>40</v>
      </c>
    </row>
    <row r="44" spans="1:4" x14ac:dyDescent="0.3">
      <c r="A44" s="1">
        <v>1</v>
      </c>
      <c r="B44" s="1">
        <v>1</v>
      </c>
      <c r="C44" s="1">
        <v>0</v>
      </c>
      <c r="D44" s="1">
        <f t="shared" si="0"/>
        <v>41</v>
      </c>
    </row>
    <row r="45" spans="1:4" x14ac:dyDescent="0.3">
      <c r="A45" s="1">
        <v>1.25</v>
      </c>
      <c r="B45" s="1">
        <v>1</v>
      </c>
      <c r="C45" s="1">
        <v>0</v>
      </c>
      <c r="D45" s="1">
        <f t="shared" si="0"/>
        <v>42</v>
      </c>
    </row>
    <row r="46" spans="1:4" x14ac:dyDescent="0.3">
      <c r="A46" s="1">
        <v>1.5353981633974483</v>
      </c>
      <c r="B46" s="1">
        <v>1.25</v>
      </c>
      <c r="C46" s="1">
        <v>0</v>
      </c>
      <c r="D46" s="1">
        <f t="shared" si="0"/>
        <v>43</v>
      </c>
    </row>
    <row r="47" spans="1:4" x14ac:dyDescent="0.3">
      <c r="A47" s="1">
        <v>1.7853981633974483</v>
      </c>
      <c r="B47" s="1">
        <v>1.25</v>
      </c>
      <c r="C47" s="1">
        <v>0</v>
      </c>
      <c r="D47" s="1">
        <f t="shared" si="0"/>
        <v>44</v>
      </c>
    </row>
    <row r="48" spans="1:4" x14ac:dyDescent="0.3">
      <c r="A48" s="1">
        <v>2.0353981633974483</v>
      </c>
      <c r="B48" s="1">
        <v>1.25</v>
      </c>
      <c r="C48" s="1">
        <v>0</v>
      </c>
      <c r="D48" s="1">
        <f t="shared" si="0"/>
        <v>45</v>
      </c>
    </row>
    <row r="49" spans="1:4" x14ac:dyDescent="0.3">
      <c r="A49" s="1">
        <v>-0.49097335529232555</v>
      </c>
      <c r="B49" s="1">
        <v>0.64</v>
      </c>
      <c r="C49" s="1">
        <v>0</v>
      </c>
      <c r="D49" s="1">
        <f t="shared" si="0"/>
        <v>46</v>
      </c>
    </row>
    <row r="50" spans="1:4" x14ac:dyDescent="0.3">
      <c r="A50" s="1">
        <v>-0.13097335529232557</v>
      </c>
      <c r="B50" s="1">
        <v>0.64</v>
      </c>
      <c r="C50" s="1">
        <v>0</v>
      </c>
      <c r="D50" s="1">
        <f t="shared" si="0"/>
        <v>47</v>
      </c>
    </row>
    <row r="51" spans="1:4" x14ac:dyDescent="0.3">
      <c r="A51" s="1">
        <v>0.22902664470767431</v>
      </c>
      <c r="B51" s="1">
        <v>0.64</v>
      </c>
      <c r="C51" s="1">
        <v>0</v>
      </c>
      <c r="D51" s="1">
        <f t="shared" si="0"/>
        <v>48</v>
      </c>
    </row>
    <row r="52" spans="1:4" x14ac:dyDescent="0.3">
      <c r="A52" s="1">
        <v>0.64</v>
      </c>
      <c r="B52" s="1">
        <v>1</v>
      </c>
      <c r="C52" s="1">
        <v>0</v>
      </c>
      <c r="D52" s="1">
        <f t="shared" si="0"/>
        <v>49</v>
      </c>
    </row>
    <row r="53" spans="1:4" x14ac:dyDescent="0.3">
      <c r="A53" s="1">
        <v>1</v>
      </c>
      <c r="B53" s="1">
        <v>1</v>
      </c>
      <c r="C53" s="1">
        <v>0</v>
      </c>
      <c r="D53" s="1">
        <f t="shared" si="0"/>
        <v>50</v>
      </c>
    </row>
    <row r="54" spans="1:4" x14ac:dyDescent="0.3">
      <c r="A54" s="1">
        <v>1.3599999999999999</v>
      </c>
      <c r="B54" s="1">
        <v>1</v>
      </c>
      <c r="C54" s="1">
        <v>0</v>
      </c>
      <c r="D54" s="1">
        <f t="shared" si="0"/>
        <v>51</v>
      </c>
    </row>
    <row r="55" spans="1:4" x14ac:dyDescent="0.3">
      <c r="A55" s="1">
        <v>1.7709733552923255</v>
      </c>
      <c r="B55" s="1">
        <v>1.3599999999999999</v>
      </c>
      <c r="C55" s="1">
        <v>0</v>
      </c>
      <c r="D55" s="1">
        <f t="shared" si="0"/>
        <v>52</v>
      </c>
    </row>
    <row r="56" spans="1:4" x14ac:dyDescent="0.3">
      <c r="A56" s="1">
        <v>2.1309733552923253</v>
      </c>
      <c r="B56" s="1">
        <v>1.3599999999999999</v>
      </c>
      <c r="C56" s="1">
        <v>0</v>
      </c>
      <c r="D56" s="1">
        <f t="shared" si="0"/>
        <v>53</v>
      </c>
    </row>
    <row r="57" spans="1:4" x14ac:dyDescent="0.3">
      <c r="A57" s="1">
        <v>2.4909733552923257</v>
      </c>
      <c r="B57" s="1">
        <v>1.3599999999999999</v>
      </c>
      <c r="C57" s="1">
        <v>0</v>
      </c>
      <c r="D57" s="1">
        <f t="shared" si="0"/>
        <v>54</v>
      </c>
    </row>
    <row r="58" spans="1:4" x14ac:dyDescent="0.3">
      <c r="A58" s="1">
        <v>-1.0293804002589986</v>
      </c>
      <c r="B58" s="1">
        <v>0.51</v>
      </c>
      <c r="C58" s="1">
        <v>0</v>
      </c>
      <c r="D58" s="1">
        <f t="shared" si="0"/>
        <v>55</v>
      </c>
    </row>
    <row r="59" spans="1:4" x14ac:dyDescent="0.3">
      <c r="A59" s="1">
        <v>-0.53938040025899858</v>
      </c>
      <c r="B59" s="1">
        <v>0.51</v>
      </c>
      <c r="C59" s="1">
        <v>0</v>
      </c>
      <c r="D59" s="1">
        <f t="shared" si="0"/>
        <v>56</v>
      </c>
    </row>
    <row r="60" spans="1:4" x14ac:dyDescent="0.3">
      <c r="A60" s="1">
        <v>-4.9380400258998591E-2</v>
      </c>
      <c r="B60" s="1">
        <v>0.51</v>
      </c>
      <c r="C60" s="1">
        <v>0</v>
      </c>
      <c r="D60" s="1">
        <f t="shared" si="0"/>
        <v>57</v>
      </c>
    </row>
    <row r="61" spans="1:4" x14ac:dyDescent="0.3">
      <c r="A61" s="1">
        <v>0.51</v>
      </c>
      <c r="B61" s="1">
        <v>1</v>
      </c>
      <c r="C61" s="1">
        <v>0</v>
      </c>
      <c r="D61" s="1">
        <f t="shared" si="0"/>
        <v>58</v>
      </c>
    </row>
    <row r="62" spans="1:4" x14ac:dyDescent="0.3">
      <c r="A62" s="1">
        <v>1</v>
      </c>
      <c r="B62" s="1">
        <v>1</v>
      </c>
      <c r="C62" s="1">
        <v>0</v>
      </c>
      <c r="D62" s="1">
        <f t="shared" si="0"/>
        <v>59</v>
      </c>
    </row>
    <row r="63" spans="1:4" x14ac:dyDescent="0.3">
      <c r="A63" s="1">
        <v>1.49</v>
      </c>
      <c r="B63" s="1">
        <v>1</v>
      </c>
      <c r="C63" s="1">
        <v>0</v>
      </c>
      <c r="D63" s="1">
        <f t="shared" si="0"/>
        <v>60</v>
      </c>
    </row>
    <row r="64" spans="1:4" x14ac:dyDescent="0.3">
      <c r="A64" s="1">
        <v>2.0493804002589986</v>
      </c>
      <c r="B64" s="1">
        <v>1.49</v>
      </c>
      <c r="C64" s="1">
        <v>0</v>
      </c>
      <c r="D64" s="1">
        <f t="shared" si="0"/>
        <v>61</v>
      </c>
    </row>
    <row r="65" spans="1:4" x14ac:dyDescent="0.3">
      <c r="A65" s="1">
        <v>2.5393804002589988</v>
      </c>
      <c r="B65" s="1">
        <v>1.49</v>
      </c>
      <c r="C65" s="1">
        <v>0</v>
      </c>
      <c r="D65" s="1">
        <f t="shared" si="0"/>
        <v>62</v>
      </c>
    </row>
    <row r="66" spans="1:4" x14ac:dyDescent="0.3">
      <c r="A66" s="1">
        <v>3.0293804002589986</v>
      </c>
      <c r="B66" s="1">
        <v>1.49</v>
      </c>
      <c r="C66" s="1">
        <v>0</v>
      </c>
      <c r="D66" s="1">
        <f t="shared" si="0"/>
        <v>63</v>
      </c>
    </row>
    <row r="67" spans="1:4" x14ac:dyDescent="0.3">
      <c r="A67" s="1">
        <v>1.0449999999999999</v>
      </c>
      <c r="B67" s="1">
        <v>1</v>
      </c>
      <c r="C67" s="1">
        <v>0</v>
      </c>
      <c r="D67" s="1">
        <f t="shared" si="0"/>
        <v>64</v>
      </c>
    </row>
    <row r="68" spans="1:4" x14ac:dyDescent="0.3">
      <c r="A68" s="1">
        <v>1.0900000000000001</v>
      </c>
      <c r="B68" s="1">
        <v>1</v>
      </c>
      <c r="C68" s="1">
        <v>0</v>
      </c>
      <c r="D68" s="1">
        <f t="shared" si="0"/>
        <v>65</v>
      </c>
    </row>
    <row r="69" spans="1:4" x14ac:dyDescent="0.3">
      <c r="A69" s="1">
        <v>1.0513716694115407</v>
      </c>
      <c r="B69" s="1">
        <v>1.0449999999999999</v>
      </c>
      <c r="C69" s="1">
        <v>0</v>
      </c>
      <c r="D69" s="1">
        <f t="shared" ref="D69:D132" si="1">D68+1</f>
        <v>66</v>
      </c>
    </row>
    <row r="70" spans="1:4" x14ac:dyDescent="0.3">
      <c r="A70" s="1">
        <v>1.0963716694115406</v>
      </c>
      <c r="B70" s="1">
        <v>1.0449999999999999</v>
      </c>
      <c r="C70" s="1">
        <v>0</v>
      </c>
      <c r="D70" s="1">
        <f t="shared" si="1"/>
        <v>67</v>
      </c>
    </row>
    <row r="71" spans="1:4" x14ac:dyDescent="0.3">
      <c r="A71" s="1">
        <v>1.1413716694115408</v>
      </c>
      <c r="B71" s="1">
        <v>1.0449999999999999</v>
      </c>
      <c r="C71" s="1">
        <v>0</v>
      </c>
      <c r="D71" s="1">
        <f t="shared" si="1"/>
        <v>68</v>
      </c>
    </row>
    <row r="72" spans="1:4" x14ac:dyDescent="0.3">
      <c r="A72" s="1">
        <v>1.1863716694115407</v>
      </c>
      <c r="B72" s="1">
        <v>1.0449999999999999</v>
      </c>
      <c r="C72" s="1">
        <v>0</v>
      </c>
      <c r="D72" s="1">
        <f t="shared" si="1"/>
        <v>69</v>
      </c>
    </row>
    <row r="73" spans="1:4" x14ac:dyDescent="0.3">
      <c r="A73" s="1">
        <v>-2</v>
      </c>
      <c r="B73" s="1">
        <v>0</v>
      </c>
      <c r="C73" s="1">
        <v>1</v>
      </c>
      <c r="D73" s="1">
        <f t="shared" si="1"/>
        <v>70</v>
      </c>
    </row>
    <row r="74" spans="1:4" x14ac:dyDescent="0.3">
      <c r="A74" s="1">
        <v>-1.9828171817154094</v>
      </c>
      <c r="B74" s="1">
        <v>-0.01</v>
      </c>
      <c r="C74" s="1">
        <v>1</v>
      </c>
      <c r="D74" s="1">
        <f t="shared" si="1"/>
        <v>71</v>
      </c>
    </row>
    <row r="75" spans="1:4" x14ac:dyDescent="0.3">
      <c r="A75" s="1">
        <v>-1.9728171817154097</v>
      </c>
      <c r="B75" s="1">
        <v>-0.01</v>
      </c>
      <c r="C75" s="1">
        <v>1</v>
      </c>
      <c r="D75" s="1">
        <f t="shared" si="1"/>
        <v>72</v>
      </c>
    </row>
    <row r="76" spans="1:4" x14ac:dyDescent="0.3">
      <c r="A76" s="1">
        <v>-1.9628171817154096</v>
      </c>
      <c r="B76" s="1">
        <v>-0.01</v>
      </c>
      <c r="C76" s="1">
        <v>1</v>
      </c>
      <c r="D76" s="1">
        <f t="shared" si="1"/>
        <v>73</v>
      </c>
    </row>
    <row r="77" spans="1:4" x14ac:dyDescent="0.3">
      <c r="A77" s="1">
        <v>-2.0099999999999998</v>
      </c>
      <c r="B77" s="1">
        <v>0</v>
      </c>
      <c r="C77" s="1">
        <v>1</v>
      </c>
      <c r="D77" s="1">
        <f t="shared" si="1"/>
        <v>74</v>
      </c>
    </row>
    <row r="78" spans="1:4" x14ac:dyDescent="0.3">
      <c r="A78" s="1">
        <v>-2</v>
      </c>
      <c r="B78" s="1">
        <v>0</v>
      </c>
      <c r="C78" s="1">
        <v>1</v>
      </c>
      <c r="D78" s="1">
        <f t="shared" si="1"/>
        <v>75</v>
      </c>
    </row>
    <row r="79" spans="1:4" x14ac:dyDescent="0.3">
      <c r="A79" s="1">
        <v>-1.99</v>
      </c>
      <c r="B79" s="1">
        <v>0</v>
      </c>
      <c r="C79" s="1">
        <v>1</v>
      </c>
      <c r="D79" s="1">
        <f t="shared" si="1"/>
        <v>76</v>
      </c>
    </row>
    <row r="80" spans="1:4" x14ac:dyDescent="0.3">
      <c r="A80" s="1">
        <v>-2.0371828182845904</v>
      </c>
      <c r="B80" s="1">
        <v>0.01</v>
      </c>
      <c r="C80" s="1">
        <v>1</v>
      </c>
      <c r="D80" s="1">
        <f t="shared" si="1"/>
        <v>77</v>
      </c>
    </row>
    <row r="81" spans="1:4" x14ac:dyDescent="0.3">
      <c r="A81" s="1">
        <v>-2.0271828182845906</v>
      </c>
      <c r="B81" s="1">
        <v>0.01</v>
      </c>
      <c r="C81" s="1">
        <v>1</v>
      </c>
      <c r="D81" s="1">
        <f t="shared" si="1"/>
        <v>78</v>
      </c>
    </row>
    <row r="82" spans="1:4" x14ac:dyDescent="0.3">
      <c r="A82" s="1">
        <v>-2.0171828182845903</v>
      </c>
      <c r="B82" s="1">
        <v>0.01</v>
      </c>
      <c r="C82" s="1">
        <v>1</v>
      </c>
      <c r="D82" s="1">
        <f t="shared" si="1"/>
        <v>79</v>
      </c>
    </row>
    <row r="83" spans="1:4" x14ac:dyDescent="0.3">
      <c r="A83" s="1">
        <v>-1.9312687268616382</v>
      </c>
      <c r="B83" s="1">
        <v>-0.04</v>
      </c>
      <c r="C83" s="1">
        <v>1</v>
      </c>
      <c r="D83" s="1">
        <f t="shared" si="1"/>
        <v>80</v>
      </c>
    </row>
    <row r="84" spans="1:4" x14ac:dyDescent="0.3">
      <c r="A84" s="1">
        <v>-1.8912687268616382</v>
      </c>
      <c r="B84" s="1">
        <v>-0.04</v>
      </c>
      <c r="C84" s="1">
        <v>1</v>
      </c>
      <c r="D84" s="1">
        <f t="shared" si="1"/>
        <v>81</v>
      </c>
    </row>
    <row r="85" spans="1:4" x14ac:dyDescent="0.3">
      <c r="A85" s="1">
        <v>-1.8512687268616381</v>
      </c>
      <c r="B85" s="1">
        <v>-0.04</v>
      </c>
      <c r="C85" s="1">
        <v>1</v>
      </c>
      <c r="D85" s="1">
        <f t="shared" si="1"/>
        <v>82</v>
      </c>
    </row>
    <row r="86" spans="1:4" x14ac:dyDescent="0.3">
      <c r="A86" s="1">
        <v>-2.04</v>
      </c>
      <c r="B86" s="1">
        <v>0</v>
      </c>
      <c r="C86" s="1">
        <v>1</v>
      </c>
      <c r="D86" s="1">
        <f t="shared" si="1"/>
        <v>83</v>
      </c>
    </row>
    <row r="87" spans="1:4" x14ac:dyDescent="0.3">
      <c r="A87" s="1">
        <v>-2</v>
      </c>
      <c r="B87" s="1">
        <v>0</v>
      </c>
      <c r="C87" s="1">
        <v>1</v>
      </c>
      <c r="D87" s="1">
        <f t="shared" si="1"/>
        <v>84</v>
      </c>
    </row>
    <row r="88" spans="1:4" x14ac:dyDescent="0.3">
      <c r="A88" s="1">
        <v>-1.96</v>
      </c>
      <c r="B88" s="1">
        <v>0</v>
      </c>
      <c r="C88" s="1">
        <v>1</v>
      </c>
      <c r="D88" s="1">
        <f t="shared" si="1"/>
        <v>85</v>
      </c>
    </row>
    <row r="89" spans="1:4" x14ac:dyDescent="0.3">
      <c r="A89" s="1">
        <v>-2.1487312731383619</v>
      </c>
      <c r="B89" s="1">
        <v>0.04</v>
      </c>
      <c r="C89" s="1">
        <v>1</v>
      </c>
      <c r="D89" s="1">
        <f t="shared" si="1"/>
        <v>86</v>
      </c>
    </row>
    <row r="90" spans="1:4" x14ac:dyDescent="0.3">
      <c r="A90" s="1">
        <v>-2.1087312731383618</v>
      </c>
      <c r="B90" s="1">
        <v>0.04</v>
      </c>
      <c r="C90" s="1">
        <v>1</v>
      </c>
      <c r="D90" s="1">
        <f t="shared" si="1"/>
        <v>87</v>
      </c>
    </row>
    <row r="91" spans="1:4" x14ac:dyDescent="0.3">
      <c r="A91" s="1">
        <v>-2.0687312731383618</v>
      </c>
      <c r="B91" s="1">
        <v>0.04</v>
      </c>
      <c r="C91" s="1">
        <v>1</v>
      </c>
      <c r="D91" s="1">
        <f t="shared" si="1"/>
        <v>88</v>
      </c>
    </row>
    <row r="92" spans="1:4" x14ac:dyDescent="0.3">
      <c r="A92" s="1">
        <v>-1.8453546354386858</v>
      </c>
      <c r="B92" s="1">
        <v>-0.09</v>
      </c>
      <c r="C92" s="1">
        <v>1</v>
      </c>
      <c r="D92" s="1">
        <f t="shared" si="1"/>
        <v>89</v>
      </c>
    </row>
    <row r="93" spans="1:4" x14ac:dyDescent="0.3">
      <c r="A93" s="1">
        <v>-1.755354635438686</v>
      </c>
      <c r="B93" s="1">
        <v>-0.09</v>
      </c>
      <c r="C93" s="1">
        <v>1</v>
      </c>
      <c r="D93" s="1">
        <f t="shared" si="1"/>
        <v>90</v>
      </c>
    </row>
    <row r="94" spans="1:4" x14ac:dyDescent="0.3">
      <c r="A94" s="1">
        <v>-1.6653546354386859</v>
      </c>
      <c r="B94" s="1">
        <v>-0.09</v>
      </c>
      <c r="C94" s="1">
        <v>1</v>
      </c>
      <c r="D94" s="1">
        <f t="shared" si="1"/>
        <v>91</v>
      </c>
    </row>
    <row r="95" spans="1:4" x14ac:dyDescent="0.3">
      <c r="A95" s="1">
        <v>-2.09</v>
      </c>
      <c r="B95" s="1">
        <v>0</v>
      </c>
      <c r="C95" s="1">
        <v>1</v>
      </c>
      <c r="D95" s="1">
        <f t="shared" si="1"/>
        <v>92</v>
      </c>
    </row>
    <row r="96" spans="1:4" x14ac:dyDescent="0.3">
      <c r="A96" s="1">
        <v>-2</v>
      </c>
      <c r="B96" s="1">
        <v>0</v>
      </c>
      <c r="C96" s="1">
        <v>1</v>
      </c>
      <c r="D96" s="1">
        <f t="shared" si="1"/>
        <v>93</v>
      </c>
    </row>
    <row r="97" spans="1:4" x14ac:dyDescent="0.3">
      <c r="A97" s="1">
        <v>-1.91</v>
      </c>
      <c r="B97" s="1">
        <v>0</v>
      </c>
      <c r="C97" s="1">
        <v>1</v>
      </c>
      <c r="D97" s="1">
        <f t="shared" si="1"/>
        <v>94</v>
      </c>
    </row>
    <row r="98" spans="1:4" x14ac:dyDescent="0.3">
      <c r="A98" s="1">
        <v>-2.3346453645613141</v>
      </c>
      <c r="B98" s="1">
        <v>0.09</v>
      </c>
      <c r="C98" s="1">
        <v>1</v>
      </c>
      <c r="D98" s="1">
        <f t="shared" si="1"/>
        <v>95</v>
      </c>
    </row>
    <row r="99" spans="1:4" x14ac:dyDescent="0.3">
      <c r="A99" s="1">
        <v>-2.2446453645613142</v>
      </c>
      <c r="B99" s="1">
        <v>0.09</v>
      </c>
      <c r="C99" s="1">
        <v>1</v>
      </c>
      <c r="D99" s="1">
        <f t="shared" si="1"/>
        <v>96</v>
      </c>
    </row>
    <row r="100" spans="1:4" x14ac:dyDescent="0.3">
      <c r="A100" s="1">
        <v>-2.1546453645613139</v>
      </c>
      <c r="B100" s="1">
        <v>0.09</v>
      </c>
      <c r="C100" s="1">
        <v>1</v>
      </c>
      <c r="D100" s="1">
        <f t="shared" si="1"/>
        <v>97</v>
      </c>
    </row>
    <row r="101" spans="1:4" x14ac:dyDescent="0.3">
      <c r="A101" s="1">
        <v>-1.7250749074465528</v>
      </c>
      <c r="B101" s="1">
        <v>-0.16</v>
      </c>
      <c r="C101" s="1">
        <v>1</v>
      </c>
      <c r="D101" s="1">
        <f t="shared" si="1"/>
        <v>98</v>
      </c>
    </row>
    <row r="102" spans="1:4" x14ac:dyDescent="0.3">
      <c r="A102" s="1">
        <v>-1.5650749074465526</v>
      </c>
      <c r="B102" s="1">
        <v>-0.16</v>
      </c>
      <c r="C102" s="1">
        <v>1</v>
      </c>
      <c r="D102" s="1">
        <f t="shared" si="1"/>
        <v>99</v>
      </c>
    </row>
    <row r="103" spans="1:4" x14ac:dyDescent="0.3">
      <c r="A103" s="1">
        <v>-1.4050749074465529</v>
      </c>
      <c r="B103" s="1">
        <v>-0.16</v>
      </c>
      <c r="C103" s="1">
        <v>1</v>
      </c>
      <c r="D103" s="1">
        <f t="shared" si="1"/>
        <v>100</v>
      </c>
    </row>
    <row r="104" spans="1:4" x14ac:dyDescent="0.3">
      <c r="A104" s="1">
        <v>-2.16</v>
      </c>
      <c r="B104" s="1">
        <v>0</v>
      </c>
      <c r="C104" s="1">
        <v>1</v>
      </c>
      <c r="D104" s="1">
        <f t="shared" si="1"/>
        <v>101</v>
      </c>
    </row>
    <row r="105" spans="1:4" x14ac:dyDescent="0.3">
      <c r="A105" s="1">
        <v>-2</v>
      </c>
      <c r="B105" s="1">
        <v>0</v>
      </c>
      <c r="C105" s="1">
        <v>1</v>
      </c>
      <c r="D105" s="1">
        <f t="shared" si="1"/>
        <v>102</v>
      </c>
    </row>
    <row r="106" spans="1:4" x14ac:dyDescent="0.3">
      <c r="A106" s="1">
        <v>-1.84</v>
      </c>
      <c r="B106" s="1">
        <v>0</v>
      </c>
      <c r="C106" s="1">
        <v>1</v>
      </c>
      <c r="D106" s="1">
        <f t="shared" si="1"/>
        <v>103</v>
      </c>
    </row>
    <row r="107" spans="1:4" x14ac:dyDescent="0.3">
      <c r="A107" s="1">
        <v>-2.5949250925534475</v>
      </c>
      <c r="B107" s="1">
        <v>0.16</v>
      </c>
      <c r="C107" s="1">
        <v>1</v>
      </c>
      <c r="D107" s="1">
        <f t="shared" si="1"/>
        <v>104</v>
      </c>
    </row>
    <row r="108" spans="1:4" x14ac:dyDescent="0.3">
      <c r="A108" s="1">
        <v>-2.4349250925534474</v>
      </c>
      <c r="B108" s="1">
        <v>0.16</v>
      </c>
      <c r="C108" s="1">
        <v>1</v>
      </c>
      <c r="D108" s="1">
        <f t="shared" si="1"/>
        <v>105</v>
      </c>
    </row>
    <row r="109" spans="1:4" x14ac:dyDescent="0.3">
      <c r="A109" s="1">
        <v>-2.2749250925534472</v>
      </c>
      <c r="B109" s="1">
        <v>0.16</v>
      </c>
      <c r="C109" s="1">
        <v>1</v>
      </c>
      <c r="D109" s="1">
        <f t="shared" si="1"/>
        <v>106</v>
      </c>
    </row>
    <row r="110" spans="1:4" x14ac:dyDescent="0.3">
      <c r="A110" s="1">
        <v>-1.5704295428852388</v>
      </c>
      <c r="B110" s="1">
        <v>-0.25</v>
      </c>
      <c r="C110" s="1">
        <v>1</v>
      </c>
      <c r="D110" s="1">
        <f t="shared" si="1"/>
        <v>107</v>
      </c>
    </row>
    <row r="111" spans="1:4" x14ac:dyDescent="0.3">
      <c r="A111" s="1">
        <v>-1.3204295428852388</v>
      </c>
      <c r="B111" s="1">
        <v>-0.25</v>
      </c>
      <c r="C111" s="1">
        <v>1</v>
      </c>
      <c r="D111" s="1">
        <f t="shared" si="1"/>
        <v>108</v>
      </c>
    </row>
    <row r="112" spans="1:4" x14ac:dyDescent="0.3">
      <c r="A112" s="1">
        <v>-1.0704295428852388</v>
      </c>
      <c r="B112" s="1">
        <v>-0.25</v>
      </c>
      <c r="C112" s="1">
        <v>1</v>
      </c>
      <c r="D112" s="1">
        <f t="shared" si="1"/>
        <v>109</v>
      </c>
    </row>
    <row r="113" spans="1:4" x14ac:dyDescent="0.3">
      <c r="A113" s="1">
        <v>-2.25</v>
      </c>
      <c r="B113" s="1">
        <v>0</v>
      </c>
      <c r="C113" s="1">
        <v>1</v>
      </c>
      <c r="D113" s="1">
        <f t="shared" si="1"/>
        <v>110</v>
      </c>
    </row>
    <row r="114" spans="1:4" x14ac:dyDescent="0.3">
      <c r="A114" s="1">
        <v>-2</v>
      </c>
      <c r="B114" s="1">
        <v>0</v>
      </c>
      <c r="C114" s="1">
        <v>1</v>
      </c>
      <c r="D114" s="1">
        <f t="shared" si="1"/>
        <v>111</v>
      </c>
    </row>
    <row r="115" spans="1:4" x14ac:dyDescent="0.3">
      <c r="A115" s="1">
        <v>-1.75</v>
      </c>
      <c r="B115" s="1">
        <v>0</v>
      </c>
      <c r="C115" s="1">
        <v>1</v>
      </c>
      <c r="D115" s="1">
        <f t="shared" si="1"/>
        <v>112</v>
      </c>
    </row>
    <row r="116" spans="1:4" x14ac:dyDescent="0.3">
      <c r="A116" s="1">
        <v>-2.9295704571147612</v>
      </c>
      <c r="B116" s="1">
        <v>0.25</v>
      </c>
      <c r="C116" s="1">
        <v>1</v>
      </c>
      <c r="D116" s="1">
        <f t="shared" si="1"/>
        <v>113</v>
      </c>
    </row>
    <row r="117" spans="1:4" x14ac:dyDescent="0.3">
      <c r="A117" s="1">
        <v>-2.6795704571147612</v>
      </c>
      <c r="B117" s="1">
        <v>0.25</v>
      </c>
      <c r="C117" s="1">
        <v>1</v>
      </c>
      <c r="D117" s="1">
        <f t="shared" si="1"/>
        <v>114</v>
      </c>
    </row>
    <row r="118" spans="1:4" x14ac:dyDescent="0.3">
      <c r="A118" s="1">
        <v>-2.4295704571147612</v>
      </c>
      <c r="B118" s="1">
        <v>0.25</v>
      </c>
      <c r="C118" s="1">
        <v>1</v>
      </c>
      <c r="D118" s="1">
        <f t="shared" si="1"/>
        <v>115</v>
      </c>
    </row>
    <row r="119" spans="1:4" x14ac:dyDescent="0.3">
      <c r="A119" s="1">
        <v>-1.3814185417547438</v>
      </c>
      <c r="B119" s="1">
        <v>-0.36</v>
      </c>
      <c r="C119" s="1">
        <v>1</v>
      </c>
      <c r="D119" s="1">
        <f t="shared" si="1"/>
        <v>116</v>
      </c>
    </row>
    <row r="120" spans="1:4" x14ac:dyDescent="0.3">
      <c r="A120" s="1">
        <v>-1.0214185417547439</v>
      </c>
      <c r="B120" s="1">
        <v>-0.36</v>
      </c>
      <c r="C120" s="1">
        <v>1</v>
      </c>
      <c r="D120" s="1">
        <f t="shared" si="1"/>
        <v>117</v>
      </c>
    </row>
    <row r="121" spans="1:4" x14ac:dyDescent="0.3">
      <c r="A121" s="1">
        <v>-0.6614185417547439</v>
      </c>
      <c r="B121" s="1">
        <v>-0.36</v>
      </c>
      <c r="C121" s="1">
        <v>1</v>
      </c>
      <c r="D121" s="1">
        <f t="shared" si="1"/>
        <v>118</v>
      </c>
    </row>
    <row r="122" spans="1:4" x14ac:dyDescent="0.3">
      <c r="A122" s="1">
        <v>-2.36</v>
      </c>
      <c r="B122" s="1">
        <v>0</v>
      </c>
      <c r="C122" s="1">
        <v>1</v>
      </c>
      <c r="D122" s="1">
        <f t="shared" si="1"/>
        <v>119</v>
      </c>
    </row>
    <row r="123" spans="1:4" x14ac:dyDescent="0.3">
      <c r="A123" s="1">
        <v>-2</v>
      </c>
      <c r="B123" s="1">
        <v>0</v>
      </c>
      <c r="C123" s="1">
        <v>1</v>
      </c>
      <c r="D123" s="1">
        <f t="shared" si="1"/>
        <v>120</v>
      </c>
    </row>
    <row r="124" spans="1:4" x14ac:dyDescent="0.3">
      <c r="A124" s="1">
        <v>-1.6400000000000001</v>
      </c>
      <c r="B124" s="1">
        <v>0</v>
      </c>
      <c r="C124" s="1">
        <v>1</v>
      </c>
      <c r="D124" s="1">
        <f t="shared" si="1"/>
        <v>121</v>
      </c>
    </row>
    <row r="125" spans="1:4" x14ac:dyDescent="0.3">
      <c r="A125" s="1">
        <v>-3.338581458245256</v>
      </c>
      <c r="B125" s="1">
        <v>0.36</v>
      </c>
      <c r="C125" s="1">
        <v>1</v>
      </c>
      <c r="D125" s="1">
        <f t="shared" si="1"/>
        <v>122</v>
      </c>
    </row>
    <row r="126" spans="1:4" x14ac:dyDescent="0.3">
      <c r="A126" s="1">
        <v>-2.9785814582452561</v>
      </c>
      <c r="B126" s="1">
        <v>0.36</v>
      </c>
      <c r="C126" s="1">
        <v>1</v>
      </c>
      <c r="D126" s="1">
        <f t="shared" si="1"/>
        <v>123</v>
      </c>
    </row>
    <row r="127" spans="1:4" x14ac:dyDescent="0.3">
      <c r="A127" s="1">
        <v>-2.6185814582452562</v>
      </c>
      <c r="B127" s="1">
        <v>0.36</v>
      </c>
      <c r="C127" s="1">
        <v>1</v>
      </c>
      <c r="D127" s="1">
        <f t="shared" si="1"/>
        <v>124</v>
      </c>
    </row>
    <row r="128" spans="1:4" x14ac:dyDescent="0.3">
      <c r="A128" s="1">
        <v>-1.1580419040550682</v>
      </c>
      <c r="B128" s="1">
        <v>-0.49</v>
      </c>
      <c r="C128" s="1">
        <v>1</v>
      </c>
      <c r="D128" s="1">
        <f t="shared" si="1"/>
        <v>125</v>
      </c>
    </row>
    <row r="129" spans="1:4" x14ac:dyDescent="0.3">
      <c r="A129" s="1">
        <v>-0.66804190405506803</v>
      </c>
      <c r="B129" s="1">
        <v>-0.49</v>
      </c>
      <c r="C129" s="1">
        <v>1</v>
      </c>
      <c r="D129" s="1">
        <f t="shared" si="1"/>
        <v>126</v>
      </c>
    </row>
    <row r="130" spans="1:4" x14ac:dyDescent="0.3">
      <c r="A130" s="1">
        <v>-0.17804190405506803</v>
      </c>
      <c r="B130" s="1">
        <v>-0.49</v>
      </c>
      <c r="C130" s="1">
        <v>1</v>
      </c>
      <c r="D130" s="1">
        <f t="shared" si="1"/>
        <v>127</v>
      </c>
    </row>
    <row r="131" spans="1:4" x14ac:dyDescent="0.3">
      <c r="A131" s="1">
        <v>-2.4900000000000002</v>
      </c>
      <c r="B131" s="1">
        <v>0</v>
      </c>
      <c r="C131" s="1">
        <v>1</v>
      </c>
      <c r="D131" s="1">
        <f t="shared" si="1"/>
        <v>128</v>
      </c>
    </row>
    <row r="132" spans="1:4" x14ac:dyDescent="0.3">
      <c r="A132" s="1">
        <v>-2</v>
      </c>
      <c r="B132" s="1">
        <v>0</v>
      </c>
      <c r="C132" s="1">
        <v>1</v>
      </c>
      <c r="D132" s="1">
        <f t="shared" si="1"/>
        <v>129</v>
      </c>
    </row>
    <row r="133" spans="1:4" x14ac:dyDescent="0.3">
      <c r="A133" s="1">
        <v>-1.51</v>
      </c>
      <c r="B133" s="1">
        <v>0</v>
      </c>
      <c r="C133" s="1">
        <v>1</v>
      </c>
      <c r="D133" s="1">
        <f t="shared" ref="D133:D142" si="2">D132+1</f>
        <v>130</v>
      </c>
    </row>
    <row r="134" spans="1:4" x14ac:dyDescent="0.3">
      <c r="A134" s="1">
        <v>-3.8219580959449324</v>
      </c>
      <c r="B134" s="1">
        <v>0.49</v>
      </c>
      <c r="C134" s="1">
        <v>1</v>
      </c>
      <c r="D134" s="1">
        <f t="shared" si="2"/>
        <v>131</v>
      </c>
    </row>
    <row r="135" spans="1:4" x14ac:dyDescent="0.3">
      <c r="A135" s="1">
        <v>-3.3319580959449322</v>
      </c>
      <c r="B135" s="1">
        <v>0.49</v>
      </c>
      <c r="C135" s="1">
        <v>1</v>
      </c>
      <c r="D135" s="1">
        <f t="shared" si="2"/>
        <v>132</v>
      </c>
    </row>
    <row r="136" spans="1:4" x14ac:dyDescent="0.3">
      <c r="A136" s="1">
        <v>-2.841958095944932</v>
      </c>
      <c r="B136" s="1">
        <v>0.49</v>
      </c>
      <c r="C136" s="1">
        <v>1</v>
      </c>
      <c r="D136" s="1">
        <f t="shared" si="2"/>
        <v>133</v>
      </c>
    </row>
    <row r="137" spans="1:4" x14ac:dyDescent="0.3">
      <c r="A137" s="1">
        <v>-1.9550000000000001</v>
      </c>
      <c r="B137" s="1">
        <v>0</v>
      </c>
      <c r="C137" s="1">
        <v>1</v>
      </c>
      <c r="D137" s="1">
        <f t="shared" si="2"/>
        <v>134</v>
      </c>
    </row>
    <row r="138" spans="1:4" x14ac:dyDescent="0.3">
      <c r="A138" s="1">
        <v>-1.91</v>
      </c>
      <c r="B138" s="1">
        <v>0</v>
      </c>
      <c r="C138" s="1">
        <v>1</v>
      </c>
      <c r="D138" s="1">
        <f t="shared" si="2"/>
        <v>135</v>
      </c>
    </row>
    <row r="139" spans="1:4" x14ac:dyDescent="0.3">
      <c r="A139" s="1">
        <v>-2.2123226822806568</v>
      </c>
      <c r="B139" s="1">
        <v>4.4999999999999998E-2</v>
      </c>
      <c r="C139" s="1">
        <v>1</v>
      </c>
      <c r="D139" s="1">
        <f t="shared" si="2"/>
        <v>136</v>
      </c>
    </row>
    <row r="140" spans="1:4" x14ac:dyDescent="0.3">
      <c r="A140" s="1">
        <v>-2.1673226822806568</v>
      </c>
      <c r="B140" s="1">
        <v>4.4999999999999998E-2</v>
      </c>
      <c r="C140" s="1">
        <v>1</v>
      </c>
      <c r="D140" s="1">
        <f t="shared" si="2"/>
        <v>137</v>
      </c>
    </row>
    <row r="141" spans="1:4" x14ac:dyDescent="0.3">
      <c r="A141" s="1">
        <v>-2.1223226822806569</v>
      </c>
      <c r="B141" s="1">
        <v>4.4999999999999998E-2</v>
      </c>
      <c r="C141" s="1">
        <v>1</v>
      </c>
      <c r="D141" s="1">
        <f t="shared" si="2"/>
        <v>138</v>
      </c>
    </row>
    <row r="142" spans="1:4" x14ac:dyDescent="0.3">
      <c r="A142" s="1">
        <v>-2.077322682280657</v>
      </c>
      <c r="B142" s="1">
        <v>4.4999999999999998E-2</v>
      </c>
      <c r="C142" s="1">
        <v>1</v>
      </c>
      <c r="D142" s="1">
        <f t="shared" si="2"/>
        <v>139</v>
      </c>
    </row>
    <row r="144" spans="1:4" x14ac:dyDescent="0.3">
      <c r="A144" s="1" t="s">
        <v>3</v>
      </c>
      <c r="B144" s="1" t="s">
        <v>41</v>
      </c>
    </row>
    <row r="145" spans="1:11" x14ac:dyDescent="0.3">
      <c r="A145" s="1">
        <v>2</v>
      </c>
      <c r="B145" s="1">
        <v>2</v>
      </c>
    </row>
    <row r="146" spans="1:11" x14ac:dyDescent="0.3">
      <c r="A146" s="1">
        <f>A60</f>
        <v>-4.9380400258998591E-2</v>
      </c>
      <c r="B146" s="1">
        <f>B60</f>
        <v>0.51</v>
      </c>
      <c r="C146" s="1" t="s">
        <v>5</v>
      </c>
    </row>
    <row r="147" spans="1:11" x14ac:dyDescent="0.3">
      <c r="A147" s="1">
        <v>1</v>
      </c>
      <c r="B147" s="1">
        <v>0.1</v>
      </c>
      <c r="C147" s="1" t="s">
        <v>6</v>
      </c>
    </row>
    <row r="149" spans="1:11" x14ac:dyDescent="0.3">
      <c r="A149" s="1" t="s">
        <v>7</v>
      </c>
      <c r="B149" s="1" t="s">
        <v>8</v>
      </c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  <c r="I149" s="1" t="s">
        <v>15</v>
      </c>
      <c r="J149" s="1" t="s">
        <v>36</v>
      </c>
      <c r="K149" s="1" t="s">
        <v>40</v>
      </c>
    </row>
    <row r="150" spans="1:11" x14ac:dyDescent="0.3">
      <c r="A150" s="1">
        <v>0</v>
      </c>
      <c r="B150" s="1">
        <f>INDEX(A$3:A$142,A150+1)</f>
        <v>1</v>
      </c>
      <c r="C150" s="1">
        <f>INDEX(B$3:B$142,A150+1)</f>
        <v>1</v>
      </c>
      <c r="D150" s="1">
        <f>B150-A146</f>
        <v>1.0493804002589986</v>
      </c>
      <c r="E150" s="1">
        <f>C150-B146</f>
        <v>0.49</v>
      </c>
      <c r="F150" s="1">
        <f>SUMPRODUCT(D150:E150,D150:E150)</f>
        <v>1.341299224447736</v>
      </c>
      <c r="G150" s="1">
        <f>IF(F150&gt;A147, 0, 1)</f>
        <v>0</v>
      </c>
      <c r="H150" s="1">
        <f>G150*B150</f>
        <v>0</v>
      </c>
      <c r="I150" s="1">
        <f>G150*C150</f>
        <v>0</v>
      </c>
      <c r="J150" s="4" t="b">
        <f>SQRT(F150)&lt;B147</f>
        <v>0</v>
      </c>
      <c r="K150" s="1">
        <f>RANK(F150,F$151:F$290,1)</f>
        <v>31</v>
      </c>
    </row>
    <row r="151" spans="1:11" x14ac:dyDescent="0.3">
      <c r="A151" s="1">
        <v>1</v>
      </c>
      <c r="B151" s="1">
        <f t="shared" ref="B151:B214" si="3">INDEX(A$3:A$142,A151+1)</f>
        <v>0.95858407346410202</v>
      </c>
      <c r="C151" s="1">
        <f t="shared" ref="C151:C214" si="4">INDEX(B$3:B$142,A151+1)</f>
        <v>0.99</v>
      </c>
      <c r="D151" s="1">
        <f>B151-A146</f>
        <v>1.0079644737231006</v>
      </c>
      <c r="E151" s="1">
        <f>C151-B146</f>
        <v>0.48</v>
      </c>
      <c r="F151" s="1">
        <f t="shared" ref="F151:F214" si="5">SUMPRODUCT(D151:E151,D151:E151)</f>
        <v>1.2463923802878871</v>
      </c>
      <c r="G151" s="1">
        <f>IF(F151&gt;A147, 0, 1)</f>
        <v>0</v>
      </c>
      <c r="H151" s="1">
        <f t="shared" ref="H151:H214" si="6">G151*B151</f>
        <v>0</v>
      </c>
      <c r="I151" s="1">
        <f t="shared" ref="I151:I214" si="7">G151*C151</f>
        <v>0</v>
      </c>
      <c r="J151" s="4" t="b">
        <f>SQRT(F151)&lt;B147</f>
        <v>0</v>
      </c>
      <c r="K151" s="1">
        <f t="shared" ref="K151:K214" si="8">RANK(F151,F$151:F$290,1)</f>
        <v>26</v>
      </c>
    </row>
    <row r="152" spans="1:11" x14ac:dyDescent="0.3">
      <c r="A152" s="1">
        <v>2</v>
      </c>
      <c r="B152" s="1">
        <f t="shared" si="3"/>
        <v>0.96858407346410202</v>
      </c>
      <c r="C152" s="1">
        <f t="shared" si="4"/>
        <v>0.99</v>
      </c>
      <c r="D152" s="1">
        <f>B152-A146</f>
        <v>1.0179644737231006</v>
      </c>
      <c r="E152" s="1">
        <f>C152-B146</f>
        <v>0.48</v>
      </c>
      <c r="F152" s="1">
        <f t="shared" si="5"/>
        <v>1.2666516697623491</v>
      </c>
      <c r="G152" s="1">
        <f>IF(F152&gt;A147, 0, 1)</f>
        <v>0</v>
      </c>
      <c r="H152" s="1">
        <f t="shared" si="6"/>
        <v>0</v>
      </c>
      <c r="I152" s="1">
        <f t="shared" si="7"/>
        <v>0</v>
      </c>
      <c r="J152" s="4" t="b">
        <f>SQRT(F152)&lt;B147</f>
        <v>0</v>
      </c>
      <c r="K152" s="1">
        <f t="shared" si="8"/>
        <v>28</v>
      </c>
    </row>
    <row r="153" spans="1:11" x14ac:dyDescent="0.3">
      <c r="A153" s="1">
        <v>3</v>
      </c>
      <c r="B153" s="1">
        <f t="shared" si="3"/>
        <v>0.97858407346410203</v>
      </c>
      <c r="C153" s="1">
        <f t="shared" si="4"/>
        <v>0.99</v>
      </c>
      <c r="D153" s="1">
        <f>B153-A146</f>
        <v>1.0279644737231006</v>
      </c>
      <c r="E153" s="1">
        <f>C153-B146</f>
        <v>0.48</v>
      </c>
      <c r="F153" s="1">
        <f t="shared" si="5"/>
        <v>1.2871109592368111</v>
      </c>
      <c r="G153" s="1">
        <f>IF(F153&gt;A147, 0, 1)</f>
        <v>0</v>
      </c>
      <c r="H153" s="1">
        <f t="shared" si="6"/>
        <v>0</v>
      </c>
      <c r="I153" s="1">
        <f t="shared" si="7"/>
        <v>0</v>
      </c>
      <c r="J153" s="4" t="b">
        <f>SQRT(F153)&lt;B147</f>
        <v>0</v>
      </c>
      <c r="K153" s="1">
        <f t="shared" si="8"/>
        <v>29</v>
      </c>
    </row>
    <row r="154" spans="1:11" x14ac:dyDescent="0.3">
      <c r="A154" s="1">
        <v>4</v>
      </c>
      <c r="B154" s="1">
        <f t="shared" si="3"/>
        <v>0.99</v>
      </c>
      <c r="C154" s="1">
        <f t="shared" si="4"/>
        <v>1</v>
      </c>
      <c r="D154" s="1">
        <f>B154-A146</f>
        <v>1.0393804002589986</v>
      </c>
      <c r="E154" s="1">
        <f>C154-B146</f>
        <v>0.49</v>
      </c>
      <c r="F154" s="1">
        <f t="shared" si="5"/>
        <v>1.3204116164425561</v>
      </c>
      <c r="G154" s="1">
        <f>IF(F154&gt;A147, 0, 1)</f>
        <v>0</v>
      </c>
      <c r="H154" s="1">
        <f t="shared" si="6"/>
        <v>0</v>
      </c>
      <c r="I154" s="1">
        <f t="shared" si="7"/>
        <v>0</v>
      </c>
      <c r="J154" s="4" t="b">
        <f>SQRT(F154)&lt;B147</f>
        <v>0</v>
      </c>
      <c r="K154" s="1">
        <f t="shared" si="8"/>
        <v>30</v>
      </c>
    </row>
    <row r="155" spans="1:11" x14ac:dyDescent="0.3">
      <c r="A155" s="1">
        <v>5</v>
      </c>
      <c r="B155" s="1">
        <f t="shared" si="3"/>
        <v>1</v>
      </c>
      <c r="C155" s="1">
        <f t="shared" si="4"/>
        <v>1</v>
      </c>
      <c r="D155" s="1">
        <f>B155-A146</f>
        <v>1.0493804002589986</v>
      </c>
      <c r="E155" s="1">
        <f>C155-B146</f>
        <v>0.49</v>
      </c>
      <c r="F155" s="1">
        <f t="shared" si="5"/>
        <v>1.341299224447736</v>
      </c>
      <c r="G155" s="1">
        <f>IF(F155&gt;A147, 0, 1)</f>
        <v>0</v>
      </c>
      <c r="H155" s="1">
        <f t="shared" si="6"/>
        <v>0</v>
      </c>
      <c r="I155" s="1">
        <f t="shared" si="7"/>
        <v>0</v>
      </c>
      <c r="J155" s="4" t="b">
        <f>SQRT(F155)&lt;B147</f>
        <v>0</v>
      </c>
      <c r="K155" s="1">
        <f t="shared" si="8"/>
        <v>31</v>
      </c>
    </row>
    <row r="156" spans="1:11" x14ac:dyDescent="0.3">
      <c r="A156" s="1">
        <v>6</v>
      </c>
      <c r="B156" s="1">
        <f t="shared" si="3"/>
        <v>1.01</v>
      </c>
      <c r="C156" s="1">
        <f t="shared" si="4"/>
        <v>1</v>
      </c>
      <c r="D156" s="1">
        <f>B156-A146</f>
        <v>1.0593804002589986</v>
      </c>
      <c r="E156" s="1">
        <f>C156-B146</f>
        <v>0.49</v>
      </c>
      <c r="F156" s="1">
        <f t="shared" si="5"/>
        <v>1.362386832452916</v>
      </c>
      <c r="G156" s="1">
        <f>IF(F156&gt;A147, 0, 1)</f>
        <v>0</v>
      </c>
      <c r="H156" s="1">
        <f t="shared" si="6"/>
        <v>0</v>
      </c>
      <c r="I156" s="1">
        <f t="shared" si="7"/>
        <v>0</v>
      </c>
      <c r="J156" s="4" t="b">
        <f>SQRT(F156)&lt;B147</f>
        <v>0</v>
      </c>
      <c r="K156" s="1">
        <f t="shared" si="8"/>
        <v>38</v>
      </c>
    </row>
    <row r="157" spans="1:11" x14ac:dyDescent="0.3">
      <c r="A157" s="1">
        <v>7</v>
      </c>
      <c r="B157" s="1">
        <f t="shared" si="3"/>
        <v>1.021415926535898</v>
      </c>
      <c r="C157" s="1">
        <f t="shared" si="4"/>
        <v>1.01</v>
      </c>
      <c r="D157" s="1">
        <f>B157-A146</f>
        <v>1.0707963267948966</v>
      </c>
      <c r="E157" s="1">
        <f>C157-B146</f>
        <v>0.5</v>
      </c>
      <c r="F157" s="1">
        <f t="shared" si="5"/>
        <v>1.3966047734774429</v>
      </c>
      <c r="G157" s="1">
        <f>IF(F157&gt;A147, 0, 1)</f>
        <v>0</v>
      </c>
      <c r="H157" s="1">
        <f t="shared" si="6"/>
        <v>0</v>
      </c>
      <c r="I157" s="1">
        <f t="shared" si="7"/>
        <v>0</v>
      </c>
      <c r="J157" s="4" t="b">
        <f>SQRT(F157)&lt;B147</f>
        <v>0</v>
      </c>
      <c r="K157" s="1">
        <f t="shared" si="8"/>
        <v>40</v>
      </c>
    </row>
    <row r="158" spans="1:11" x14ac:dyDescent="0.3">
      <c r="A158" s="1">
        <v>8</v>
      </c>
      <c r="B158" s="1">
        <f t="shared" si="3"/>
        <v>1.031415926535898</v>
      </c>
      <c r="C158" s="1">
        <f t="shared" si="4"/>
        <v>1.01</v>
      </c>
      <c r="D158" s="1">
        <f>B158-A146</f>
        <v>1.0807963267948966</v>
      </c>
      <c r="E158" s="1">
        <f>C158-B146</f>
        <v>0.5</v>
      </c>
      <c r="F158" s="1">
        <f t="shared" si="5"/>
        <v>1.4181207000133409</v>
      </c>
      <c r="G158" s="1">
        <f>IF(F158&gt;A147, 0, 1)</f>
        <v>0</v>
      </c>
      <c r="H158" s="1">
        <f t="shared" si="6"/>
        <v>0</v>
      </c>
      <c r="I158" s="1">
        <f t="shared" si="7"/>
        <v>0</v>
      </c>
      <c r="J158" s="4" t="b">
        <f>SQRT(F158)&lt;B147</f>
        <v>0</v>
      </c>
      <c r="K158" s="1">
        <f t="shared" si="8"/>
        <v>41</v>
      </c>
    </row>
    <row r="159" spans="1:11" x14ac:dyDescent="0.3">
      <c r="A159" s="1">
        <v>9</v>
      </c>
      <c r="B159" s="1">
        <f t="shared" si="3"/>
        <v>1.041415926535898</v>
      </c>
      <c r="C159" s="1">
        <f t="shared" si="4"/>
        <v>1.01</v>
      </c>
      <c r="D159" s="1">
        <f>B159-A146</f>
        <v>1.0907963267948966</v>
      </c>
      <c r="E159" s="1">
        <f>C159-B146</f>
        <v>0.5</v>
      </c>
      <c r="F159" s="1">
        <f t="shared" si="5"/>
        <v>1.4398366265492388</v>
      </c>
      <c r="G159" s="1">
        <f>IF(F159&gt;A147, 0, 1)</f>
        <v>0</v>
      </c>
      <c r="H159" s="1">
        <f t="shared" si="6"/>
        <v>0</v>
      </c>
      <c r="I159" s="1">
        <f t="shared" si="7"/>
        <v>0</v>
      </c>
      <c r="J159" s="4" t="b">
        <f>SQRT(F159)&lt;B147</f>
        <v>0</v>
      </c>
      <c r="K159" s="1">
        <f t="shared" si="8"/>
        <v>44</v>
      </c>
    </row>
    <row r="160" spans="1:11" x14ac:dyDescent="0.3">
      <c r="A160" s="1">
        <v>10</v>
      </c>
      <c r="B160" s="1">
        <f t="shared" si="3"/>
        <v>0.83433629385640828</v>
      </c>
      <c r="C160" s="1">
        <f t="shared" si="4"/>
        <v>0.96</v>
      </c>
      <c r="D160" s="1">
        <f>B160-A146</f>
        <v>0.88371669411540688</v>
      </c>
      <c r="E160" s="1">
        <f>C160-B146</f>
        <v>0.44999999999999996</v>
      </c>
      <c r="F160" s="1">
        <f t="shared" si="5"/>
        <v>0.98345519545826354</v>
      </c>
      <c r="G160" s="1">
        <f>IF(F160&gt;A147, 0, 1)</f>
        <v>1</v>
      </c>
      <c r="H160" s="1">
        <f t="shared" si="6"/>
        <v>0.83433629385640828</v>
      </c>
      <c r="I160" s="1">
        <f t="shared" si="7"/>
        <v>0.96</v>
      </c>
      <c r="J160" s="4" t="b">
        <f>SQRT(F160)&lt;B147</f>
        <v>0</v>
      </c>
      <c r="K160" s="1">
        <f t="shared" si="8"/>
        <v>19</v>
      </c>
    </row>
    <row r="161" spans="1:11" x14ac:dyDescent="0.3">
      <c r="A161" s="1">
        <v>11</v>
      </c>
      <c r="B161" s="1">
        <f t="shared" si="3"/>
        <v>0.87433629385640832</v>
      </c>
      <c r="C161" s="1">
        <f t="shared" si="4"/>
        <v>0.96</v>
      </c>
      <c r="D161" s="1">
        <f>B161-A146</f>
        <v>0.92371669411540691</v>
      </c>
      <c r="E161" s="1">
        <f>C161-B146</f>
        <v>0.44999999999999996</v>
      </c>
      <c r="F161" s="1">
        <f t="shared" si="5"/>
        <v>1.0557525309874962</v>
      </c>
      <c r="G161" s="1">
        <f>IF(F161&gt;A147, 0, 1)</f>
        <v>0</v>
      </c>
      <c r="H161" s="1">
        <f t="shared" si="6"/>
        <v>0</v>
      </c>
      <c r="I161" s="1">
        <f t="shared" si="7"/>
        <v>0</v>
      </c>
      <c r="J161" s="4" t="b">
        <f>SQRT(F161)&lt;B147</f>
        <v>0</v>
      </c>
      <c r="K161" s="1">
        <f t="shared" si="8"/>
        <v>22</v>
      </c>
    </row>
    <row r="162" spans="1:11" x14ac:dyDescent="0.3">
      <c r="A162" s="1">
        <v>12</v>
      </c>
      <c r="B162" s="1">
        <f t="shared" si="3"/>
        <v>0.91433629385640836</v>
      </c>
      <c r="C162" s="1">
        <f t="shared" si="4"/>
        <v>0.96</v>
      </c>
      <c r="D162" s="1">
        <f>B162-A146</f>
        <v>0.96371669411540695</v>
      </c>
      <c r="E162" s="1">
        <f>C162-B146</f>
        <v>0.44999999999999996</v>
      </c>
      <c r="F162" s="1">
        <f t="shared" si="5"/>
        <v>1.1312498665167288</v>
      </c>
      <c r="G162" s="1">
        <f>IF(F162&gt;A147, 0, 1)</f>
        <v>0</v>
      </c>
      <c r="H162" s="1">
        <f t="shared" si="6"/>
        <v>0</v>
      </c>
      <c r="I162" s="1">
        <f t="shared" si="7"/>
        <v>0</v>
      </c>
      <c r="J162" s="4" t="b">
        <f>SQRT(F162)&lt;B147</f>
        <v>0</v>
      </c>
      <c r="K162" s="1">
        <f t="shared" si="8"/>
        <v>23</v>
      </c>
    </row>
    <row r="163" spans="1:11" x14ac:dyDescent="0.3">
      <c r="A163" s="1">
        <v>13</v>
      </c>
      <c r="B163" s="1">
        <f t="shared" si="3"/>
        <v>0.96</v>
      </c>
      <c r="C163" s="1">
        <f t="shared" si="4"/>
        <v>1</v>
      </c>
      <c r="D163" s="1">
        <f>B163-A146</f>
        <v>1.0093804002589986</v>
      </c>
      <c r="E163" s="1">
        <f>C163-B146</f>
        <v>0.49</v>
      </c>
      <c r="F163" s="1">
        <f t="shared" si="5"/>
        <v>1.2589487924270162</v>
      </c>
      <c r="G163" s="1">
        <f>IF(F163&gt;A147, 0, 1)</f>
        <v>0</v>
      </c>
      <c r="H163" s="1">
        <f t="shared" si="6"/>
        <v>0</v>
      </c>
      <c r="I163" s="1">
        <f t="shared" si="7"/>
        <v>0</v>
      </c>
      <c r="J163" s="4" t="b">
        <f>SQRT(F163)&lt;B147</f>
        <v>0</v>
      </c>
      <c r="K163" s="1">
        <f t="shared" si="8"/>
        <v>27</v>
      </c>
    </row>
    <row r="164" spans="1:11" x14ac:dyDescent="0.3">
      <c r="A164" s="1">
        <v>14</v>
      </c>
      <c r="B164" s="1">
        <f t="shared" si="3"/>
        <v>1</v>
      </c>
      <c r="C164" s="1">
        <f t="shared" si="4"/>
        <v>1</v>
      </c>
      <c r="D164" s="1">
        <f>B164-A146</f>
        <v>1.0493804002589986</v>
      </c>
      <c r="E164" s="1">
        <f>C164-B146</f>
        <v>0.49</v>
      </c>
      <c r="F164" s="1">
        <f t="shared" si="5"/>
        <v>1.341299224447736</v>
      </c>
      <c r="G164" s="1">
        <f>IF(F164&gt;A147, 0, 1)</f>
        <v>0</v>
      </c>
      <c r="H164" s="1">
        <f t="shared" si="6"/>
        <v>0</v>
      </c>
      <c r="I164" s="1">
        <f t="shared" si="7"/>
        <v>0</v>
      </c>
      <c r="J164" s="4" t="b">
        <f>SQRT(F164)&lt;B147</f>
        <v>0</v>
      </c>
      <c r="K164" s="1">
        <f t="shared" si="8"/>
        <v>31</v>
      </c>
    </row>
    <row r="165" spans="1:11" x14ac:dyDescent="0.3">
      <c r="A165" s="1">
        <v>15</v>
      </c>
      <c r="B165" s="1">
        <f t="shared" si="3"/>
        <v>1.04</v>
      </c>
      <c r="C165" s="1">
        <f t="shared" si="4"/>
        <v>1</v>
      </c>
      <c r="D165" s="1">
        <f>B165-A146</f>
        <v>1.0893804002589986</v>
      </c>
      <c r="E165" s="1">
        <f>C165-B146</f>
        <v>0.49</v>
      </c>
      <c r="F165" s="1">
        <f t="shared" si="5"/>
        <v>1.4268496564684561</v>
      </c>
      <c r="G165" s="1">
        <f>IF(F165&gt;A147, 0, 1)</f>
        <v>0</v>
      </c>
      <c r="H165" s="1">
        <f t="shared" si="6"/>
        <v>0</v>
      </c>
      <c r="I165" s="1">
        <f t="shared" si="7"/>
        <v>0</v>
      </c>
      <c r="J165" s="4" t="b">
        <f>SQRT(F165)&lt;B147</f>
        <v>0</v>
      </c>
      <c r="K165" s="1">
        <f t="shared" si="8"/>
        <v>42</v>
      </c>
    </row>
    <row r="166" spans="1:11" x14ac:dyDescent="0.3">
      <c r="A166" s="1">
        <v>16</v>
      </c>
      <c r="B166" s="1">
        <f t="shared" si="3"/>
        <v>1.0856637061435916</v>
      </c>
      <c r="C166" s="1">
        <f t="shared" si="4"/>
        <v>1.04</v>
      </c>
      <c r="D166" s="1">
        <f>B166-A146</f>
        <v>1.1350441064025902</v>
      </c>
      <c r="E166" s="1">
        <f>C166-B146</f>
        <v>0.53</v>
      </c>
      <c r="F166" s="1">
        <f t="shared" si="5"/>
        <v>1.5692251234792547</v>
      </c>
      <c r="G166" s="1">
        <f>IF(F166&gt;A147, 0, 1)</f>
        <v>0</v>
      </c>
      <c r="H166" s="1">
        <f t="shared" si="6"/>
        <v>0</v>
      </c>
      <c r="I166" s="1">
        <f t="shared" si="7"/>
        <v>0</v>
      </c>
      <c r="J166" s="4" t="b">
        <f>SQRT(F166)&lt;B147</f>
        <v>0</v>
      </c>
      <c r="K166" s="1">
        <f t="shared" si="8"/>
        <v>48</v>
      </c>
    </row>
    <row r="167" spans="1:11" x14ac:dyDescent="0.3">
      <c r="A167" s="1">
        <v>17</v>
      </c>
      <c r="B167" s="1">
        <f t="shared" si="3"/>
        <v>1.1256637061435917</v>
      </c>
      <c r="C167" s="1">
        <f t="shared" si="4"/>
        <v>1.04</v>
      </c>
      <c r="D167" s="1">
        <f>B167-A146</f>
        <v>1.1750441064025903</v>
      </c>
      <c r="E167" s="1">
        <f>C167-B146</f>
        <v>0.53</v>
      </c>
      <c r="F167" s="1">
        <f t="shared" si="5"/>
        <v>1.661628651991462</v>
      </c>
      <c r="G167" s="1">
        <f>IF(F167&gt;A147, 0, 1)</f>
        <v>0</v>
      </c>
      <c r="H167" s="1">
        <f t="shared" si="6"/>
        <v>0</v>
      </c>
      <c r="I167" s="1">
        <f t="shared" si="7"/>
        <v>0</v>
      </c>
      <c r="J167" s="4" t="b">
        <f>SQRT(F167)&lt;B147</f>
        <v>0</v>
      </c>
      <c r="K167" s="1">
        <f t="shared" si="8"/>
        <v>51</v>
      </c>
    </row>
    <row r="168" spans="1:11" x14ac:dyDescent="0.3">
      <c r="A168" s="1">
        <v>18</v>
      </c>
      <c r="B168" s="1">
        <f t="shared" si="3"/>
        <v>1.1656637061435917</v>
      </c>
      <c r="C168" s="1">
        <f t="shared" si="4"/>
        <v>1.04</v>
      </c>
      <c r="D168" s="1">
        <f>B168-A146</f>
        <v>1.2150441064025903</v>
      </c>
      <c r="E168" s="1">
        <f>C168-B146</f>
        <v>0.53</v>
      </c>
      <c r="F168" s="1">
        <f t="shared" si="5"/>
        <v>1.757232180503669</v>
      </c>
      <c r="G168" s="1">
        <f>IF(F168&gt;A147, 0, 1)</f>
        <v>0</v>
      </c>
      <c r="H168" s="1">
        <f t="shared" si="6"/>
        <v>0</v>
      </c>
      <c r="I168" s="1">
        <f t="shared" si="7"/>
        <v>0</v>
      </c>
      <c r="J168" s="4" t="b">
        <f>SQRT(F168)&lt;B147</f>
        <v>0</v>
      </c>
      <c r="K168" s="1">
        <f t="shared" si="8"/>
        <v>55</v>
      </c>
    </row>
    <row r="169" spans="1:11" x14ac:dyDescent="0.3">
      <c r="A169" s="1">
        <v>19</v>
      </c>
      <c r="B169" s="1">
        <f t="shared" si="3"/>
        <v>0.62725666117691858</v>
      </c>
      <c r="C169" s="1">
        <f t="shared" si="4"/>
        <v>0.91</v>
      </c>
      <c r="D169" s="1">
        <f>B169-A146</f>
        <v>0.67663706143591718</v>
      </c>
      <c r="E169" s="1">
        <f>C169-B146</f>
        <v>0.4</v>
      </c>
      <c r="F169" s="1">
        <f t="shared" si="5"/>
        <v>0.61783771290863321</v>
      </c>
      <c r="G169" s="1">
        <f>IF(F169&gt;A147, 0, 1)</f>
        <v>1</v>
      </c>
      <c r="H169" s="1">
        <f t="shared" si="6"/>
        <v>0.62725666117691858</v>
      </c>
      <c r="I169" s="1">
        <f t="shared" si="7"/>
        <v>0.91</v>
      </c>
      <c r="J169" s="4" t="b">
        <f>SQRT(F169)&lt;B147</f>
        <v>0</v>
      </c>
      <c r="K169" s="1">
        <f t="shared" si="8"/>
        <v>13</v>
      </c>
    </row>
    <row r="170" spans="1:11" x14ac:dyDescent="0.3">
      <c r="A170" s="1">
        <v>20</v>
      </c>
      <c r="B170" s="1">
        <f t="shared" si="3"/>
        <v>0.71725666117691866</v>
      </c>
      <c r="C170" s="1">
        <f t="shared" si="4"/>
        <v>0.91</v>
      </c>
      <c r="D170" s="1">
        <f>B170-A146</f>
        <v>0.76663706143591726</v>
      </c>
      <c r="E170" s="1">
        <f>C170-B146</f>
        <v>0.4</v>
      </c>
      <c r="F170" s="1">
        <f t="shared" si="5"/>
        <v>0.7477323839670984</v>
      </c>
      <c r="G170" s="1">
        <f>IF(F170&gt;A147, 0, 1)</f>
        <v>1</v>
      </c>
      <c r="H170" s="1">
        <f t="shared" si="6"/>
        <v>0.71725666117691866</v>
      </c>
      <c r="I170" s="1">
        <f t="shared" si="7"/>
        <v>0.91</v>
      </c>
      <c r="J170" s="4" t="b">
        <f>SQRT(F170)&lt;B147</f>
        <v>0</v>
      </c>
      <c r="K170" s="1">
        <f t="shared" si="8"/>
        <v>15</v>
      </c>
    </row>
    <row r="171" spans="1:11" x14ac:dyDescent="0.3">
      <c r="A171" s="1">
        <v>21</v>
      </c>
      <c r="B171" s="1">
        <f t="shared" si="3"/>
        <v>0.80725666117691874</v>
      </c>
      <c r="C171" s="1">
        <f t="shared" si="4"/>
        <v>0.91</v>
      </c>
      <c r="D171" s="1">
        <f>B171-A146</f>
        <v>0.85663706143591734</v>
      </c>
      <c r="E171" s="1">
        <f>C171-B146</f>
        <v>0.4</v>
      </c>
      <c r="F171" s="1">
        <f t="shared" si="5"/>
        <v>0.89382705502556359</v>
      </c>
      <c r="G171" s="1">
        <f>IF(F171&gt;A147, 0, 1)</f>
        <v>1</v>
      </c>
      <c r="H171" s="1">
        <f t="shared" si="6"/>
        <v>0.80725666117691874</v>
      </c>
      <c r="I171" s="1">
        <f t="shared" si="7"/>
        <v>0.91</v>
      </c>
      <c r="J171" s="4" t="b">
        <f>SQRT(F171)&lt;B147</f>
        <v>0</v>
      </c>
      <c r="K171" s="1">
        <f t="shared" si="8"/>
        <v>17</v>
      </c>
    </row>
    <row r="172" spans="1:11" x14ac:dyDescent="0.3">
      <c r="A172" s="1">
        <v>22</v>
      </c>
      <c r="B172" s="1">
        <f t="shared" si="3"/>
        <v>0.91</v>
      </c>
      <c r="C172" s="1">
        <f t="shared" si="4"/>
        <v>1</v>
      </c>
      <c r="D172" s="1">
        <f>B172-A146</f>
        <v>0.95938040025899862</v>
      </c>
      <c r="E172" s="1">
        <f>C172-B146</f>
        <v>0.49</v>
      </c>
      <c r="F172" s="1">
        <f t="shared" si="5"/>
        <v>1.1605107524011165</v>
      </c>
      <c r="G172" s="1">
        <f>IF(F172&gt;A147, 0, 1)</f>
        <v>0</v>
      </c>
      <c r="H172" s="1">
        <f t="shared" si="6"/>
        <v>0</v>
      </c>
      <c r="I172" s="1">
        <f t="shared" si="7"/>
        <v>0</v>
      </c>
      <c r="J172" s="4" t="b">
        <f>SQRT(F172)&lt;B147</f>
        <v>0</v>
      </c>
      <c r="K172" s="1">
        <f t="shared" si="8"/>
        <v>25</v>
      </c>
    </row>
    <row r="173" spans="1:11" x14ac:dyDescent="0.3">
      <c r="A173" s="1">
        <v>23</v>
      </c>
      <c r="B173" s="1">
        <f t="shared" si="3"/>
        <v>1</v>
      </c>
      <c r="C173" s="1">
        <f t="shared" si="4"/>
        <v>1</v>
      </c>
      <c r="D173" s="1">
        <f>B173-A146</f>
        <v>1.0493804002589986</v>
      </c>
      <c r="E173" s="1">
        <f>C173-B146</f>
        <v>0.49</v>
      </c>
      <c r="F173" s="1">
        <f t="shared" si="5"/>
        <v>1.341299224447736</v>
      </c>
      <c r="G173" s="1">
        <f>IF(F173&gt;A147, 0, 1)</f>
        <v>0</v>
      </c>
      <c r="H173" s="1">
        <f t="shared" si="6"/>
        <v>0</v>
      </c>
      <c r="I173" s="1">
        <f t="shared" si="7"/>
        <v>0</v>
      </c>
      <c r="J173" s="4" t="b">
        <f>SQRT(F173)&lt;B147</f>
        <v>0</v>
      </c>
      <c r="K173" s="1">
        <f t="shared" si="8"/>
        <v>31</v>
      </c>
    </row>
    <row r="174" spans="1:11" x14ac:dyDescent="0.3">
      <c r="A174" s="1">
        <v>24</v>
      </c>
      <c r="B174" s="1">
        <f t="shared" si="3"/>
        <v>1.0900000000000001</v>
      </c>
      <c r="C174" s="1">
        <f t="shared" si="4"/>
        <v>1</v>
      </c>
      <c r="D174" s="1">
        <f>B174-A146</f>
        <v>1.1393804002589987</v>
      </c>
      <c r="E174" s="1">
        <f>C174-B146</f>
        <v>0.49</v>
      </c>
      <c r="F174" s="1">
        <f t="shared" si="5"/>
        <v>1.5382876964943559</v>
      </c>
      <c r="G174" s="1">
        <f>IF(F174&gt;A147, 0, 1)</f>
        <v>0</v>
      </c>
      <c r="H174" s="1">
        <f t="shared" si="6"/>
        <v>0</v>
      </c>
      <c r="I174" s="1">
        <f t="shared" si="7"/>
        <v>0</v>
      </c>
      <c r="J174" s="4" t="b">
        <f>SQRT(F174)&lt;B147</f>
        <v>0</v>
      </c>
      <c r="K174" s="1">
        <f t="shared" si="8"/>
        <v>46</v>
      </c>
    </row>
    <row r="175" spans="1:11" x14ac:dyDescent="0.3">
      <c r="A175" s="1">
        <v>25</v>
      </c>
      <c r="B175" s="1">
        <f t="shared" si="3"/>
        <v>1.1927433388230815</v>
      </c>
      <c r="C175" s="1">
        <f t="shared" si="4"/>
        <v>1.0900000000000001</v>
      </c>
      <c r="D175" s="1">
        <f>B175-A146</f>
        <v>1.2421237390820801</v>
      </c>
      <c r="E175" s="1">
        <f>C175-B146</f>
        <v>0.58000000000000007</v>
      </c>
      <c r="F175" s="1">
        <f t="shared" si="5"/>
        <v>1.8792713831912473</v>
      </c>
      <c r="G175" s="1">
        <f>IF(F175&gt;A147, 0, 1)</f>
        <v>0</v>
      </c>
      <c r="H175" s="1">
        <f t="shared" si="6"/>
        <v>0</v>
      </c>
      <c r="I175" s="1">
        <f t="shared" si="7"/>
        <v>0</v>
      </c>
      <c r="J175" s="4" t="b">
        <f>SQRT(F175)&lt;B147</f>
        <v>0</v>
      </c>
      <c r="K175" s="1">
        <f t="shared" si="8"/>
        <v>57</v>
      </c>
    </row>
    <row r="176" spans="1:11" x14ac:dyDescent="0.3">
      <c r="A176" s="1">
        <v>26</v>
      </c>
      <c r="B176" s="1">
        <f t="shared" si="3"/>
        <v>1.2827433388230813</v>
      </c>
      <c r="C176" s="1">
        <f t="shared" si="4"/>
        <v>1.0900000000000001</v>
      </c>
      <c r="D176" s="1">
        <f>B176-A146</f>
        <v>1.3321237390820799</v>
      </c>
      <c r="E176" s="1">
        <f>C176-B146</f>
        <v>0.58000000000000007</v>
      </c>
      <c r="F176" s="1">
        <f t="shared" si="5"/>
        <v>2.1109536562260214</v>
      </c>
      <c r="G176" s="1">
        <f>IF(F176&gt;A147, 0, 1)</f>
        <v>0</v>
      </c>
      <c r="H176" s="1">
        <f t="shared" si="6"/>
        <v>0</v>
      </c>
      <c r="I176" s="1">
        <f t="shared" si="7"/>
        <v>0</v>
      </c>
      <c r="J176" s="4" t="b">
        <f>SQRT(F176)&lt;B147</f>
        <v>0</v>
      </c>
      <c r="K176" s="1">
        <f t="shared" si="8"/>
        <v>59</v>
      </c>
    </row>
    <row r="177" spans="1:11" x14ac:dyDescent="0.3">
      <c r="A177" s="1">
        <v>27</v>
      </c>
      <c r="B177" s="1">
        <f t="shared" si="3"/>
        <v>1.3727433388230814</v>
      </c>
      <c r="C177" s="1">
        <f t="shared" si="4"/>
        <v>1.0900000000000001</v>
      </c>
      <c r="D177" s="1">
        <f>B177-A146</f>
        <v>1.42212373908208</v>
      </c>
      <c r="E177" s="1">
        <f>C177-B146</f>
        <v>0.58000000000000007</v>
      </c>
      <c r="F177" s="1">
        <f t="shared" si="5"/>
        <v>2.3588359292607963</v>
      </c>
      <c r="G177" s="1">
        <f>IF(F177&gt;A147, 0, 1)</f>
        <v>0</v>
      </c>
      <c r="H177" s="1">
        <f t="shared" si="6"/>
        <v>0</v>
      </c>
      <c r="I177" s="1">
        <f t="shared" si="7"/>
        <v>0</v>
      </c>
      <c r="J177" s="4" t="b">
        <f>SQRT(F177)&lt;B147</f>
        <v>0</v>
      </c>
      <c r="K177" s="1">
        <f t="shared" si="8"/>
        <v>64</v>
      </c>
    </row>
    <row r="178" spans="1:11" x14ac:dyDescent="0.3">
      <c r="A178" s="1">
        <v>28</v>
      </c>
      <c r="B178" s="1">
        <f t="shared" si="3"/>
        <v>0.33734517542563303</v>
      </c>
      <c r="C178" s="1">
        <f t="shared" si="4"/>
        <v>0.84</v>
      </c>
      <c r="D178" s="1">
        <f>B178-A146</f>
        <v>0.38672557568463162</v>
      </c>
      <c r="E178" s="1">
        <f>C178-B146</f>
        <v>0.32999999999999996</v>
      </c>
      <c r="F178" s="1">
        <f t="shared" si="5"/>
        <v>0.25845667088860969</v>
      </c>
      <c r="G178" s="1">
        <f>IF(F178&gt;A147, 0, 1)</f>
        <v>1</v>
      </c>
      <c r="H178" s="1">
        <f t="shared" si="6"/>
        <v>0.33734517542563303</v>
      </c>
      <c r="I178" s="1">
        <f t="shared" si="7"/>
        <v>0.84</v>
      </c>
      <c r="J178" s="4" t="b">
        <f>SQRT(F178)&lt;B147</f>
        <v>0</v>
      </c>
      <c r="K178" s="1">
        <f t="shared" si="8"/>
        <v>8</v>
      </c>
    </row>
    <row r="179" spans="1:11" x14ac:dyDescent="0.3">
      <c r="A179" s="1">
        <v>29</v>
      </c>
      <c r="B179" s="1">
        <f t="shared" si="3"/>
        <v>0.49734517542563306</v>
      </c>
      <c r="C179" s="1">
        <f t="shared" si="4"/>
        <v>0.84</v>
      </c>
      <c r="D179" s="1">
        <f>B179-A146</f>
        <v>0.54672557568463165</v>
      </c>
      <c r="E179" s="1">
        <f>C179-B146</f>
        <v>0.32999999999999996</v>
      </c>
      <c r="F179" s="1">
        <f t="shared" si="5"/>
        <v>0.40780885510769183</v>
      </c>
      <c r="G179" s="1">
        <f>IF(F179&gt;A147, 0, 1)</f>
        <v>1</v>
      </c>
      <c r="H179" s="1">
        <f t="shared" si="6"/>
        <v>0.49734517542563306</v>
      </c>
      <c r="I179" s="1">
        <f t="shared" si="7"/>
        <v>0.84</v>
      </c>
      <c r="J179" s="4" t="b">
        <f>SQRT(F179)&lt;B147</f>
        <v>0</v>
      </c>
      <c r="K179" s="1">
        <f t="shared" si="8"/>
        <v>10</v>
      </c>
    </row>
    <row r="180" spans="1:11" x14ac:dyDescent="0.3">
      <c r="A180" s="1">
        <v>30</v>
      </c>
      <c r="B180" s="1">
        <f t="shared" si="3"/>
        <v>0.65734517542563298</v>
      </c>
      <c r="C180" s="1">
        <f t="shared" si="4"/>
        <v>0.84</v>
      </c>
      <c r="D180" s="1">
        <f>B180-A146</f>
        <v>0.70672557568463157</v>
      </c>
      <c r="E180" s="1">
        <f>C180-B146</f>
        <v>0.32999999999999996</v>
      </c>
      <c r="F180" s="1">
        <f t="shared" si="5"/>
        <v>0.60836103932677388</v>
      </c>
      <c r="G180" s="1">
        <f>IF(F180&gt;A147, 0, 1)</f>
        <v>1</v>
      </c>
      <c r="H180" s="1">
        <f t="shared" si="6"/>
        <v>0.65734517542563298</v>
      </c>
      <c r="I180" s="1">
        <f t="shared" si="7"/>
        <v>0.84</v>
      </c>
      <c r="J180" s="4" t="b">
        <f>SQRT(F180)&lt;B147</f>
        <v>0</v>
      </c>
      <c r="K180" s="1">
        <f t="shared" si="8"/>
        <v>12</v>
      </c>
    </row>
    <row r="181" spans="1:11" x14ac:dyDescent="0.3">
      <c r="A181" s="1">
        <v>31</v>
      </c>
      <c r="B181" s="1">
        <f t="shared" si="3"/>
        <v>0.84</v>
      </c>
      <c r="C181" s="1">
        <f t="shared" si="4"/>
        <v>1</v>
      </c>
      <c r="D181" s="1">
        <f>B181-A146</f>
        <v>0.88938040025899856</v>
      </c>
      <c r="E181" s="1">
        <f>C181-B146</f>
        <v>0.49</v>
      </c>
      <c r="F181" s="1">
        <f t="shared" si="5"/>
        <v>1.0310974963648565</v>
      </c>
      <c r="G181" s="1">
        <f>IF(F181&gt;A147, 0, 1)</f>
        <v>0</v>
      </c>
      <c r="H181" s="1">
        <f t="shared" si="6"/>
        <v>0</v>
      </c>
      <c r="I181" s="1">
        <f t="shared" si="7"/>
        <v>0</v>
      </c>
      <c r="J181" s="4" t="b">
        <f>SQRT(F181)&lt;B147</f>
        <v>0</v>
      </c>
      <c r="K181" s="1">
        <f t="shared" si="8"/>
        <v>21</v>
      </c>
    </row>
    <row r="182" spans="1:11" x14ac:dyDescent="0.3">
      <c r="A182" s="1">
        <v>32</v>
      </c>
      <c r="B182" s="1">
        <f t="shared" si="3"/>
        <v>1</v>
      </c>
      <c r="C182" s="1">
        <f t="shared" si="4"/>
        <v>1</v>
      </c>
      <c r="D182" s="1">
        <f>B182-A146</f>
        <v>1.0493804002589986</v>
      </c>
      <c r="E182" s="1">
        <f>C182-B146</f>
        <v>0.49</v>
      </c>
      <c r="F182" s="1">
        <f t="shared" si="5"/>
        <v>1.341299224447736</v>
      </c>
      <c r="G182" s="1">
        <f>IF(F182&gt;A147, 0, 1)</f>
        <v>0</v>
      </c>
      <c r="H182" s="1">
        <f t="shared" si="6"/>
        <v>0</v>
      </c>
      <c r="I182" s="1">
        <f t="shared" si="7"/>
        <v>0</v>
      </c>
      <c r="J182" s="4" t="b">
        <f>SQRT(F182)&lt;B147</f>
        <v>0</v>
      </c>
      <c r="K182" s="1">
        <f t="shared" si="8"/>
        <v>31</v>
      </c>
    </row>
    <row r="183" spans="1:11" x14ac:dyDescent="0.3">
      <c r="A183" s="1">
        <v>33</v>
      </c>
      <c r="B183" s="1">
        <f t="shared" si="3"/>
        <v>1.1599999999999999</v>
      </c>
      <c r="C183" s="1">
        <f t="shared" si="4"/>
        <v>1</v>
      </c>
      <c r="D183" s="1">
        <f>B183-A146</f>
        <v>1.2093804002589985</v>
      </c>
      <c r="E183" s="1">
        <f>C183-B146</f>
        <v>0.49</v>
      </c>
      <c r="F183" s="1">
        <f t="shared" si="5"/>
        <v>1.7027009525306154</v>
      </c>
      <c r="G183" s="1">
        <f>IF(F183&gt;A147, 0, 1)</f>
        <v>0</v>
      </c>
      <c r="H183" s="1">
        <f t="shared" si="6"/>
        <v>0</v>
      </c>
      <c r="I183" s="1">
        <f t="shared" si="7"/>
        <v>0</v>
      </c>
      <c r="J183" s="4" t="b">
        <f>SQRT(F183)&lt;B147</f>
        <v>0</v>
      </c>
      <c r="K183" s="1">
        <f t="shared" si="8"/>
        <v>53</v>
      </c>
    </row>
    <row r="184" spans="1:11" x14ac:dyDescent="0.3">
      <c r="A184" s="1">
        <v>34</v>
      </c>
      <c r="B184" s="1">
        <f t="shared" si="3"/>
        <v>1.342654824574367</v>
      </c>
      <c r="C184" s="1">
        <f t="shared" si="4"/>
        <v>1.1599999999999999</v>
      </c>
      <c r="D184" s="1">
        <f>B184-A146</f>
        <v>1.3920352248333656</v>
      </c>
      <c r="E184" s="1">
        <f>C184-B146</f>
        <v>0.64999999999999991</v>
      </c>
      <c r="F184" s="1">
        <f t="shared" si="5"/>
        <v>2.3602620671768788</v>
      </c>
      <c r="G184" s="1">
        <f>IF(F184&gt;A147, 0, 1)</f>
        <v>0</v>
      </c>
      <c r="H184" s="1">
        <f t="shared" si="6"/>
        <v>0</v>
      </c>
      <c r="I184" s="1">
        <f t="shared" si="7"/>
        <v>0</v>
      </c>
      <c r="J184" s="4" t="b">
        <f>SQRT(F184)&lt;B147</f>
        <v>0</v>
      </c>
      <c r="K184" s="1">
        <f t="shared" si="8"/>
        <v>65</v>
      </c>
    </row>
    <row r="185" spans="1:11" x14ac:dyDescent="0.3">
      <c r="A185" s="1">
        <v>35</v>
      </c>
      <c r="B185" s="1">
        <f t="shared" si="3"/>
        <v>1.5026548245743669</v>
      </c>
      <c r="C185" s="1">
        <f t="shared" si="4"/>
        <v>1.1599999999999999</v>
      </c>
      <c r="D185" s="1">
        <f>B185-A146</f>
        <v>1.5520352248333655</v>
      </c>
      <c r="E185" s="1">
        <f>C185-B146</f>
        <v>0.64999999999999991</v>
      </c>
      <c r="F185" s="1">
        <f t="shared" si="5"/>
        <v>2.8313133391235552</v>
      </c>
      <c r="G185" s="1">
        <f>IF(F185&gt;A147, 0, 1)</f>
        <v>0</v>
      </c>
      <c r="H185" s="1">
        <f t="shared" si="6"/>
        <v>0</v>
      </c>
      <c r="I185" s="1">
        <f t="shared" si="7"/>
        <v>0</v>
      </c>
      <c r="J185" s="4" t="b">
        <f>SQRT(F185)&lt;B147</f>
        <v>0</v>
      </c>
      <c r="K185" s="1">
        <f t="shared" si="8"/>
        <v>71</v>
      </c>
    </row>
    <row r="186" spans="1:11" x14ac:dyDescent="0.3">
      <c r="A186" s="1">
        <v>36</v>
      </c>
      <c r="B186" s="1">
        <f t="shared" si="3"/>
        <v>1.6626548245743669</v>
      </c>
      <c r="C186" s="1">
        <f t="shared" si="4"/>
        <v>1.1599999999999999</v>
      </c>
      <c r="D186" s="1">
        <f>B186-A146</f>
        <v>1.7120352248333655</v>
      </c>
      <c r="E186" s="1">
        <f>C186-B146</f>
        <v>0.64999999999999991</v>
      </c>
      <c r="F186" s="1">
        <f t="shared" si="5"/>
        <v>3.3535646110702322</v>
      </c>
      <c r="G186" s="1">
        <f>IF(F186&gt;A147, 0, 1)</f>
        <v>0</v>
      </c>
      <c r="H186" s="1">
        <f t="shared" si="6"/>
        <v>0</v>
      </c>
      <c r="I186" s="1">
        <f t="shared" si="7"/>
        <v>0</v>
      </c>
      <c r="J186" s="4" t="b">
        <f>SQRT(F186)&lt;B147</f>
        <v>0</v>
      </c>
      <c r="K186" s="1">
        <f t="shared" si="8"/>
        <v>78</v>
      </c>
    </row>
    <row r="187" spans="1:11" x14ac:dyDescent="0.3">
      <c r="A187" s="1">
        <v>37</v>
      </c>
      <c r="B187" s="1">
        <f t="shared" si="3"/>
        <v>-3.5398163397448279E-2</v>
      </c>
      <c r="C187" s="1">
        <f t="shared" si="4"/>
        <v>0.75</v>
      </c>
      <c r="D187" s="1">
        <f>B187-A146</f>
        <v>1.3982236861550312E-2</v>
      </c>
      <c r="E187" s="1">
        <f>C187-B146</f>
        <v>0.24</v>
      </c>
      <c r="F187" s="1">
        <f t="shared" si="5"/>
        <v>5.7795502947652497E-2</v>
      </c>
      <c r="G187" s="1">
        <f>IF(F187&gt;A147, 0, 1)</f>
        <v>1</v>
      </c>
      <c r="H187" s="1">
        <f t="shared" si="6"/>
        <v>-3.5398163397448279E-2</v>
      </c>
      <c r="I187" s="1">
        <f t="shared" si="7"/>
        <v>0.75</v>
      </c>
      <c r="J187" s="4" t="b">
        <f>SQRT(F187)&lt;B147</f>
        <v>0</v>
      </c>
      <c r="K187" s="1">
        <f t="shared" si="8"/>
        <v>3</v>
      </c>
    </row>
    <row r="188" spans="1:11" x14ac:dyDescent="0.3">
      <c r="A188" s="1">
        <v>38</v>
      </c>
      <c r="B188" s="1">
        <f t="shared" si="3"/>
        <v>0.21460183660255172</v>
      </c>
      <c r="C188" s="1">
        <f t="shared" si="4"/>
        <v>0.75</v>
      </c>
      <c r="D188" s="1">
        <f>B188-A146</f>
        <v>0.26398223686155031</v>
      </c>
      <c r="E188" s="1">
        <f>C188-B146</f>
        <v>0.24</v>
      </c>
      <c r="F188" s="1">
        <f t="shared" si="5"/>
        <v>0.12728662137842767</v>
      </c>
      <c r="G188" s="1">
        <f>IF(F188&gt;A147, 0, 1)</f>
        <v>1</v>
      </c>
      <c r="H188" s="1">
        <f t="shared" si="6"/>
        <v>0.21460183660255172</v>
      </c>
      <c r="I188" s="1">
        <f t="shared" si="7"/>
        <v>0.75</v>
      </c>
      <c r="J188" s="4" t="b">
        <f>SQRT(F188)&lt;B147</f>
        <v>0</v>
      </c>
      <c r="K188" s="1">
        <f t="shared" si="8"/>
        <v>5</v>
      </c>
    </row>
    <row r="189" spans="1:11" x14ac:dyDescent="0.3">
      <c r="A189" s="1">
        <v>39</v>
      </c>
      <c r="B189" s="1">
        <f t="shared" si="3"/>
        <v>0.46460183660255172</v>
      </c>
      <c r="C189" s="1">
        <f t="shared" si="4"/>
        <v>0.75</v>
      </c>
      <c r="D189" s="1">
        <f>B189-A146</f>
        <v>0.51398223686155031</v>
      </c>
      <c r="E189" s="1">
        <f>C189-B146</f>
        <v>0.24</v>
      </c>
      <c r="F189" s="1">
        <f t="shared" si="5"/>
        <v>0.32177773980920277</v>
      </c>
      <c r="G189" s="1">
        <f>IF(F189&gt;A147, 0, 1)</f>
        <v>1</v>
      </c>
      <c r="H189" s="1">
        <f t="shared" si="6"/>
        <v>0.46460183660255172</v>
      </c>
      <c r="I189" s="1">
        <f t="shared" si="7"/>
        <v>0.75</v>
      </c>
      <c r="J189" s="4" t="b">
        <f>SQRT(F189)&lt;B147</f>
        <v>0</v>
      </c>
      <c r="K189" s="1">
        <f t="shared" si="8"/>
        <v>9</v>
      </c>
    </row>
    <row r="190" spans="1:11" x14ac:dyDescent="0.3">
      <c r="A190" s="1">
        <v>40</v>
      </c>
      <c r="B190" s="1">
        <f t="shared" si="3"/>
        <v>0.75</v>
      </c>
      <c r="C190" s="1">
        <f t="shared" si="4"/>
        <v>1</v>
      </c>
      <c r="D190" s="1">
        <f>B190-A146</f>
        <v>0.79938040025899859</v>
      </c>
      <c r="E190" s="1">
        <f>C190-B146</f>
        <v>0.49</v>
      </c>
      <c r="F190" s="1">
        <f t="shared" si="5"/>
        <v>0.87910902431823679</v>
      </c>
      <c r="G190" s="1">
        <f>IF(F190&gt;A147, 0, 1)</f>
        <v>1</v>
      </c>
      <c r="H190" s="1">
        <f t="shared" si="6"/>
        <v>0.75</v>
      </c>
      <c r="I190" s="1">
        <f t="shared" si="7"/>
        <v>1</v>
      </c>
      <c r="J190" s="4" t="b">
        <f>SQRT(F190)&lt;B147</f>
        <v>0</v>
      </c>
      <c r="K190" s="1">
        <f t="shared" si="8"/>
        <v>16</v>
      </c>
    </row>
    <row r="191" spans="1:11" x14ac:dyDescent="0.3">
      <c r="A191" s="1">
        <v>41</v>
      </c>
      <c r="B191" s="1">
        <f t="shared" si="3"/>
        <v>1</v>
      </c>
      <c r="C191" s="1">
        <f t="shared" si="4"/>
        <v>1</v>
      </c>
      <c r="D191" s="1">
        <f>B191-A146</f>
        <v>1.0493804002589986</v>
      </c>
      <c r="E191" s="1">
        <f>C191-B146</f>
        <v>0.49</v>
      </c>
      <c r="F191" s="1">
        <f t="shared" si="5"/>
        <v>1.341299224447736</v>
      </c>
      <c r="G191" s="1">
        <f>IF(F191&gt;A147, 0, 1)</f>
        <v>0</v>
      </c>
      <c r="H191" s="1">
        <f t="shared" si="6"/>
        <v>0</v>
      </c>
      <c r="I191" s="1">
        <f t="shared" si="7"/>
        <v>0</v>
      </c>
      <c r="J191" s="4" t="b">
        <f>SQRT(F191)&lt;B147</f>
        <v>0</v>
      </c>
      <c r="K191" s="1">
        <f t="shared" si="8"/>
        <v>31</v>
      </c>
    </row>
    <row r="192" spans="1:11" x14ac:dyDescent="0.3">
      <c r="A192" s="1">
        <v>42</v>
      </c>
      <c r="B192" s="1">
        <f t="shared" si="3"/>
        <v>1.25</v>
      </c>
      <c r="C192" s="1">
        <f t="shared" si="4"/>
        <v>1</v>
      </c>
      <c r="D192" s="1">
        <f>B192-A146</f>
        <v>1.2993804002589986</v>
      </c>
      <c r="E192" s="1">
        <f>C192-B146</f>
        <v>0.49</v>
      </c>
      <c r="F192" s="1">
        <f t="shared" si="5"/>
        <v>1.9284894245772353</v>
      </c>
      <c r="G192" s="1">
        <f>IF(F192&gt;A147, 0, 1)</f>
        <v>0</v>
      </c>
      <c r="H192" s="1">
        <f t="shared" si="6"/>
        <v>0</v>
      </c>
      <c r="I192" s="1">
        <f t="shared" si="7"/>
        <v>0</v>
      </c>
      <c r="J192" s="4" t="b">
        <f>SQRT(F192)&lt;B147</f>
        <v>0</v>
      </c>
      <c r="K192" s="1">
        <f t="shared" si="8"/>
        <v>58</v>
      </c>
    </row>
    <row r="193" spans="1:11" x14ac:dyDescent="0.3">
      <c r="A193" s="1">
        <v>43</v>
      </c>
      <c r="B193" s="1">
        <f t="shared" si="3"/>
        <v>1.5353981633974483</v>
      </c>
      <c r="C193" s="1">
        <f t="shared" si="4"/>
        <v>1.25</v>
      </c>
      <c r="D193" s="1">
        <f>B193-A146</f>
        <v>1.5847785636564469</v>
      </c>
      <c r="E193" s="1">
        <f>C193-B146</f>
        <v>0.74</v>
      </c>
      <c r="F193" s="1">
        <f t="shared" si="5"/>
        <v>3.0591230958249911</v>
      </c>
      <c r="G193" s="1">
        <f>IF(F193&gt;A147, 0, 1)</f>
        <v>0</v>
      </c>
      <c r="H193" s="1">
        <f t="shared" si="6"/>
        <v>0</v>
      </c>
      <c r="I193" s="1">
        <f t="shared" si="7"/>
        <v>0</v>
      </c>
      <c r="J193" s="4" t="b">
        <f>SQRT(F193)&lt;B147</f>
        <v>0</v>
      </c>
      <c r="K193" s="1">
        <f t="shared" si="8"/>
        <v>74</v>
      </c>
    </row>
    <row r="194" spans="1:11" x14ac:dyDescent="0.3">
      <c r="A194" s="1">
        <v>44</v>
      </c>
      <c r="B194" s="1">
        <f t="shared" si="3"/>
        <v>1.7853981633974483</v>
      </c>
      <c r="C194" s="1">
        <f t="shared" si="4"/>
        <v>1.25</v>
      </c>
      <c r="D194" s="1">
        <f>B194-A146</f>
        <v>1.8347785636564469</v>
      </c>
      <c r="E194" s="1">
        <f>C194-B146</f>
        <v>0.74</v>
      </c>
      <c r="F194" s="1">
        <f t="shared" si="5"/>
        <v>3.9140123776532145</v>
      </c>
      <c r="G194" s="1">
        <f>IF(F194&gt;A147, 0, 1)</f>
        <v>0</v>
      </c>
      <c r="H194" s="1">
        <f t="shared" si="6"/>
        <v>0</v>
      </c>
      <c r="I194" s="1">
        <f t="shared" si="7"/>
        <v>0</v>
      </c>
      <c r="J194" s="4" t="b">
        <f>SQRT(F194)&lt;B147</f>
        <v>0</v>
      </c>
      <c r="K194" s="1">
        <f t="shared" si="8"/>
        <v>88</v>
      </c>
    </row>
    <row r="195" spans="1:11" x14ac:dyDescent="0.3">
      <c r="A195" s="1">
        <v>45</v>
      </c>
      <c r="B195" s="1">
        <f t="shared" si="3"/>
        <v>2.0353981633974483</v>
      </c>
      <c r="C195" s="1">
        <f t="shared" si="4"/>
        <v>1.25</v>
      </c>
      <c r="D195" s="1">
        <f>B195-A146</f>
        <v>2.0847785636564469</v>
      </c>
      <c r="E195" s="1">
        <f>C195-B146</f>
        <v>0.74</v>
      </c>
      <c r="F195" s="1">
        <f t="shared" si="5"/>
        <v>4.893901659481438</v>
      </c>
      <c r="G195" s="1">
        <f>IF(F195&gt;A147, 0, 1)</f>
        <v>0</v>
      </c>
      <c r="H195" s="1">
        <f t="shared" si="6"/>
        <v>0</v>
      </c>
      <c r="I195" s="1">
        <f t="shared" si="7"/>
        <v>0</v>
      </c>
      <c r="J195" s="4" t="b">
        <f>SQRT(F195)&lt;B147</f>
        <v>0</v>
      </c>
      <c r="K195" s="1">
        <f t="shared" si="8"/>
        <v>116</v>
      </c>
    </row>
    <row r="196" spans="1:11" x14ac:dyDescent="0.3">
      <c r="A196" s="1">
        <v>46</v>
      </c>
      <c r="B196" s="1">
        <f t="shared" si="3"/>
        <v>-0.49097335529232555</v>
      </c>
      <c r="C196" s="1">
        <f t="shared" si="4"/>
        <v>0.64</v>
      </c>
      <c r="D196" s="1">
        <f>B196-A146</f>
        <v>-0.44159295503332696</v>
      </c>
      <c r="E196" s="1">
        <f>C196-B146</f>
        <v>0.13</v>
      </c>
      <c r="F196" s="1">
        <f t="shared" si="5"/>
        <v>0.21190433793506594</v>
      </c>
      <c r="G196" s="1">
        <f>IF(F196&gt;A147, 0, 1)</f>
        <v>1</v>
      </c>
      <c r="H196" s="1">
        <f t="shared" si="6"/>
        <v>-0.49097335529232555</v>
      </c>
      <c r="I196" s="1">
        <f t="shared" si="7"/>
        <v>0.64</v>
      </c>
      <c r="J196" s="4" t="b">
        <f>SQRT(F196)&lt;B147</f>
        <v>0</v>
      </c>
      <c r="K196" s="1">
        <f t="shared" si="8"/>
        <v>6</v>
      </c>
    </row>
    <row r="197" spans="1:11" x14ac:dyDescent="0.3">
      <c r="A197" s="1">
        <v>47</v>
      </c>
      <c r="B197" s="1">
        <f t="shared" si="3"/>
        <v>-0.13097335529232557</v>
      </c>
      <c r="C197" s="1">
        <f t="shared" si="4"/>
        <v>0.64</v>
      </c>
      <c r="D197" s="1">
        <f>B197-A146</f>
        <v>-8.1592955033326975E-2</v>
      </c>
      <c r="E197" s="1">
        <f>C197-B146</f>
        <v>0.13</v>
      </c>
      <c r="F197" s="1">
        <f t="shared" si="5"/>
        <v>2.3557410311070517E-2</v>
      </c>
      <c r="G197" s="1">
        <f>IF(F197&gt;A147, 0, 1)</f>
        <v>1</v>
      </c>
      <c r="H197" s="1">
        <f t="shared" si="6"/>
        <v>-0.13097335529232557</v>
      </c>
      <c r="I197" s="1">
        <f t="shared" si="7"/>
        <v>0.64</v>
      </c>
      <c r="J197" s="4" t="b">
        <f>SQRT(F197)&lt;B147</f>
        <v>0</v>
      </c>
      <c r="K197" s="1">
        <f t="shared" si="8"/>
        <v>2</v>
      </c>
    </row>
    <row r="198" spans="1:11" x14ac:dyDescent="0.3">
      <c r="A198" s="1">
        <v>48</v>
      </c>
      <c r="B198" s="1">
        <f t="shared" si="3"/>
        <v>0.22902664470767431</v>
      </c>
      <c r="C198" s="1">
        <f t="shared" si="4"/>
        <v>0.64</v>
      </c>
      <c r="D198" s="1">
        <f>B198-A146</f>
        <v>0.2784070449666729</v>
      </c>
      <c r="E198" s="1">
        <f>C198-B146</f>
        <v>0.13</v>
      </c>
      <c r="F198" s="1">
        <f t="shared" si="5"/>
        <v>9.4410482687075026E-2</v>
      </c>
      <c r="G198" s="1">
        <f>IF(F198&gt;A147, 0, 1)</f>
        <v>1</v>
      </c>
      <c r="H198" s="1">
        <f t="shared" si="6"/>
        <v>0.22902664470767431</v>
      </c>
      <c r="I198" s="1">
        <f t="shared" si="7"/>
        <v>0.64</v>
      </c>
      <c r="J198" s="4" t="b">
        <f>SQRT(F198)&lt;B147</f>
        <v>0</v>
      </c>
      <c r="K198" s="1">
        <f t="shared" si="8"/>
        <v>4</v>
      </c>
    </row>
    <row r="199" spans="1:11" x14ac:dyDescent="0.3">
      <c r="A199" s="1">
        <v>49</v>
      </c>
      <c r="B199" s="1">
        <f t="shared" si="3"/>
        <v>0.64</v>
      </c>
      <c r="C199" s="1">
        <f t="shared" si="4"/>
        <v>1</v>
      </c>
      <c r="D199" s="1">
        <f>B199-A146</f>
        <v>0.6893804002589986</v>
      </c>
      <c r="E199" s="1">
        <f>C199-B146</f>
        <v>0.49</v>
      </c>
      <c r="F199" s="1">
        <f t="shared" si="5"/>
        <v>0.71534533626125718</v>
      </c>
      <c r="G199" s="1">
        <f>IF(F199&gt;A147, 0, 1)</f>
        <v>1</v>
      </c>
      <c r="H199" s="1">
        <f t="shared" si="6"/>
        <v>0.64</v>
      </c>
      <c r="I199" s="1">
        <f t="shared" si="7"/>
        <v>1</v>
      </c>
      <c r="J199" s="4" t="b">
        <f>SQRT(F199)&lt;B147</f>
        <v>0</v>
      </c>
      <c r="K199" s="1">
        <f t="shared" si="8"/>
        <v>14</v>
      </c>
    </row>
    <row r="200" spans="1:11" x14ac:dyDescent="0.3">
      <c r="A200" s="1">
        <v>50</v>
      </c>
      <c r="B200" s="1">
        <f t="shared" si="3"/>
        <v>1</v>
      </c>
      <c r="C200" s="1">
        <f t="shared" si="4"/>
        <v>1</v>
      </c>
      <c r="D200" s="1">
        <f>B200-A146</f>
        <v>1.0493804002589986</v>
      </c>
      <c r="E200" s="1">
        <f>C200-B146</f>
        <v>0.49</v>
      </c>
      <c r="F200" s="1">
        <f t="shared" si="5"/>
        <v>1.341299224447736</v>
      </c>
      <c r="G200" s="1">
        <f>IF(F200&gt;A147, 0, 1)</f>
        <v>0</v>
      </c>
      <c r="H200" s="1">
        <f t="shared" si="6"/>
        <v>0</v>
      </c>
      <c r="I200" s="1">
        <f t="shared" si="7"/>
        <v>0</v>
      </c>
      <c r="J200" s="4" t="b">
        <f>SQRT(F200)&lt;B147</f>
        <v>0</v>
      </c>
      <c r="K200" s="1">
        <f t="shared" si="8"/>
        <v>31</v>
      </c>
    </row>
    <row r="201" spans="1:11" x14ac:dyDescent="0.3">
      <c r="A201" s="1">
        <v>51</v>
      </c>
      <c r="B201" s="1">
        <f t="shared" si="3"/>
        <v>1.3599999999999999</v>
      </c>
      <c r="C201" s="1">
        <f t="shared" si="4"/>
        <v>1</v>
      </c>
      <c r="D201" s="1">
        <f>B201-A146</f>
        <v>1.4093804002589985</v>
      </c>
      <c r="E201" s="1">
        <f>C201-B146</f>
        <v>0.49</v>
      </c>
      <c r="F201" s="1">
        <f t="shared" si="5"/>
        <v>2.2264531126342146</v>
      </c>
      <c r="G201" s="1">
        <f>IF(F201&gt;A147, 0, 1)</f>
        <v>0</v>
      </c>
      <c r="H201" s="1">
        <f t="shared" si="6"/>
        <v>0</v>
      </c>
      <c r="I201" s="1">
        <f t="shared" si="7"/>
        <v>0</v>
      </c>
      <c r="J201" s="4" t="b">
        <f>SQRT(F201)&lt;B147</f>
        <v>0</v>
      </c>
      <c r="K201" s="1">
        <f t="shared" si="8"/>
        <v>61</v>
      </c>
    </row>
    <row r="202" spans="1:11" x14ac:dyDescent="0.3">
      <c r="A202" s="1">
        <v>52</v>
      </c>
      <c r="B202" s="1">
        <f t="shared" si="3"/>
        <v>1.7709733552923255</v>
      </c>
      <c r="C202" s="1">
        <f t="shared" si="4"/>
        <v>1.3599999999999999</v>
      </c>
      <c r="D202" s="1">
        <f>B202-A146</f>
        <v>1.8203537555513241</v>
      </c>
      <c r="E202" s="1">
        <f>C202-B146</f>
        <v>0.84999999999999987</v>
      </c>
      <c r="F202" s="1">
        <f t="shared" si="5"/>
        <v>4.03618779534981</v>
      </c>
      <c r="G202" s="1">
        <f>IF(F202&gt;A147, 0, 1)</f>
        <v>0</v>
      </c>
      <c r="H202" s="1">
        <f t="shared" si="6"/>
        <v>0</v>
      </c>
      <c r="I202" s="1">
        <f t="shared" si="7"/>
        <v>0</v>
      </c>
      <c r="J202" s="4" t="b">
        <f>SQRT(F202)&lt;B147</f>
        <v>0</v>
      </c>
      <c r="K202" s="1">
        <f t="shared" si="8"/>
        <v>93</v>
      </c>
    </row>
    <row r="203" spans="1:11" x14ac:dyDescent="0.3">
      <c r="A203" s="1">
        <v>53</v>
      </c>
      <c r="B203" s="1">
        <f t="shared" si="3"/>
        <v>2.1309733552923253</v>
      </c>
      <c r="C203" s="1">
        <f t="shared" si="4"/>
        <v>1.3599999999999999</v>
      </c>
      <c r="D203" s="1">
        <f>B203-A146</f>
        <v>2.1803537555513239</v>
      </c>
      <c r="E203" s="1">
        <f>C203-B146</f>
        <v>0.84999999999999987</v>
      </c>
      <c r="F203" s="1">
        <f t="shared" si="5"/>
        <v>5.4764424993467626</v>
      </c>
      <c r="G203" s="1">
        <f>IF(F203&gt;A147, 0, 1)</f>
        <v>0</v>
      </c>
      <c r="H203" s="1">
        <f t="shared" si="6"/>
        <v>0</v>
      </c>
      <c r="I203" s="1">
        <f t="shared" si="7"/>
        <v>0</v>
      </c>
      <c r="J203" s="4" t="b">
        <f>SQRT(F203)&lt;B147</f>
        <v>0</v>
      </c>
      <c r="K203" s="1">
        <f t="shared" si="8"/>
        <v>123</v>
      </c>
    </row>
    <row r="204" spans="1:11" x14ac:dyDescent="0.3">
      <c r="A204" s="1">
        <v>54</v>
      </c>
      <c r="B204" s="1">
        <f t="shared" si="3"/>
        <v>2.4909733552923257</v>
      </c>
      <c r="C204" s="1">
        <f t="shared" si="4"/>
        <v>1.3599999999999999</v>
      </c>
      <c r="D204" s="1">
        <f>B204-A146</f>
        <v>2.5403537555513243</v>
      </c>
      <c r="E204" s="1">
        <f>C204-B146</f>
        <v>0.84999999999999987</v>
      </c>
      <c r="F204" s="1">
        <f t="shared" si="5"/>
        <v>7.1758972033437178</v>
      </c>
      <c r="G204" s="1">
        <f>IF(F204&gt;A147, 0, 1)</f>
        <v>0</v>
      </c>
      <c r="H204" s="1">
        <f t="shared" si="6"/>
        <v>0</v>
      </c>
      <c r="I204" s="1">
        <f t="shared" si="7"/>
        <v>0</v>
      </c>
      <c r="J204" s="4" t="b">
        <f>SQRT(F204)&lt;B147</f>
        <v>0</v>
      </c>
      <c r="K204" s="1">
        <f t="shared" si="8"/>
        <v>131</v>
      </c>
    </row>
    <row r="205" spans="1:11" x14ac:dyDescent="0.3">
      <c r="A205" s="1">
        <v>55</v>
      </c>
      <c r="B205" s="1">
        <f t="shared" si="3"/>
        <v>-1.0293804002589986</v>
      </c>
      <c r="C205" s="1">
        <f t="shared" si="4"/>
        <v>0.51</v>
      </c>
      <c r="D205" s="1">
        <f>B205-A146</f>
        <v>-0.98</v>
      </c>
      <c r="E205" s="1">
        <f>C205-B146</f>
        <v>0</v>
      </c>
      <c r="F205" s="1">
        <f t="shared" si="5"/>
        <v>0.96039999999999992</v>
      </c>
      <c r="G205" s="1">
        <f>IF(F205&gt;A147, 0, 1)</f>
        <v>1</v>
      </c>
      <c r="H205" s="1">
        <f t="shared" si="6"/>
        <v>-1.0293804002589986</v>
      </c>
      <c r="I205" s="1">
        <f t="shared" si="7"/>
        <v>0.51</v>
      </c>
      <c r="J205" s="4" t="b">
        <f>SQRT(F205)&lt;B147</f>
        <v>0</v>
      </c>
      <c r="K205" s="1">
        <f t="shared" si="8"/>
        <v>18</v>
      </c>
    </row>
    <row r="206" spans="1:11" x14ac:dyDescent="0.3">
      <c r="A206" s="1">
        <v>56</v>
      </c>
      <c r="B206" s="1">
        <f t="shared" si="3"/>
        <v>-0.53938040025899858</v>
      </c>
      <c r="C206" s="1">
        <f t="shared" si="4"/>
        <v>0.51</v>
      </c>
      <c r="D206" s="1">
        <f>B206-A146</f>
        <v>-0.49</v>
      </c>
      <c r="E206" s="1">
        <f>C206-B146</f>
        <v>0</v>
      </c>
      <c r="F206" s="1">
        <f t="shared" si="5"/>
        <v>0.24009999999999998</v>
      </c>
      <c r="G206" s="1">
        <f>IF(F206&gt;A147, 0, 1)</f>
        <v>1</v>
      </c>
      <c r="H206" s="1">
        <f t="shared" si="6"/>
        <v>-0.53938040025899858</v>
      </c>
      <c r="I206" s="1">
        <f t="shared" si="7"/>
        <v>0.51</v>
      </c>
      <c r="J206" s="4" t="b">
        <f>SQRT(F206)&lt;B147</f>
        <v>0</v>
      </c>
      <c r="K206" s="1">
        <f t="shared" si="8"/>
        <v>7</v>
      </c>
    </row>
    <row r="207" spans="1:11" x14ac:dyDescent="0.3">
      <c r="A207" s="1">
        <v>57</v>
      </c>
      <c r="B207" s="1">
        <f t="shared" si="3"/>
        <v>-4.9380400258998591E-2</v>
      </c>
      <c r="C207" s="1">
        <f t="shared" si="4"/>
        <v>0.51</v>
      </c>
      <c r="D207" s="1">
        <f>B207-A146</f>
        <v>0</v>
      </c>
      <c r="E207" s="1">
        <f>C207-B146</f>
        <v>0</v>
      </c>
      <c r="F207" s="1">
        <f t="shared" si="5"/>
        <v>0</v>
      </c>
      <c r="G207" s="1">
        <f>IF(F207&gt;A147, 0, 1)</f>
        <v>1</v>
      </c>
      <c r="H207" s="1">
        <f t="shared" si="6"/>
        <v>-4.9380400258998591E-2</v>
      </c>
      <c r="I207" s="1">
        <f t="shared" si="7"/>
        <v>0.51</v>
      </c>
      <c r="J207" s="4" t="b">
        <f>SQRT(F207)&lt;B147</f>
        <v>1</v>
      </c>
      <c r="K207" s="1">
        <f t="shared" si="8"/>
        <v>1</v>
      </c>
    </row>
    <row r="208" spans="1:11" x14ac:dyDescent="0.3">
      <c r="A208" s="1">
        <v>58</v>
      </c>
      <c r="B208" s="1">
        <f t="shared" si="3"/>
        <v>0.51</v>
      </c>
      <c r="C208" s="1">
        <f t="shared" si="4"/>
        <v>1</v>
      </c>
      <c r="D208" s="1">
        <f>B208-A146</f>
        <v>0.5593804002589986</v>
      </c>
      <c r="E208" s="1">
        <f>C208-B146</f>
        <v>0.49</v>
      </c>
      <c r="F208" s="1">
        <f t="shared" si="5"/>
        <v>0.55300643219391743</v>
      </c>
      <c r="G208" s="1">
        <f>IF(F208&gt;A147, 0, 1)</f>
        <v>1</v>
      </c>
      <c r="H208" s="1">
        <f t="shared" si="6"/>
        <v>0.51</v>
      </c>
      <c r="I208" s="1">
        <f t="shared" si="7"/>
        <v>1</v>
      </c>
      <c r="J208" s="4" t="b">
        <f>SQRT(F208)&lt;B147</f>
        <v>0</v>
      </c>
      <c r="K208" s="1">
        <f t="shared" si="8"/>
        <v>11</v>
      </c>
    </row>
    <row r="209" spans="1:11" x14ac:dyDescent="0.3">
      <c r="A209" s="1">
        <v>59</v>
      </c>
      <c r="B209" s="1">
        <f t="shared" si="3"/>
        <v>1</v>
      </c>
      <c r="C209" s="1">
        <f t="shared" si="4"/>
        <v>1</v>
      </c>
      <c r="D209" s="1">
        <f>B209-A146</f>
        <v>1.0493804002589986</v>
      </c>
      <c r="E209" s="1">
        <f>C209-B146</f>
        <v>0.49</v>
      </c>
      <c r="F209" s="1">
        <f t="shared" si="5"/>
        <v>1.341299224447736</v>
      </c>
      <c r="G209" s="1">
        <f>IF(F209&gt;A147, 0, 1)</f>
        <v>0</v>
      </c>
      <c r="H209" s="1">
        <f t="shared" si="6"/>
        <v>0</v>
      </c>
      <c r="I209" s="1">
        <f t="shared" si="7"/>
        <v>0</v>
      </c>
      <c r="J209" s="4" t="b">
        <f>SQRT(F209)&lt;B147</f>
        <v>0</v>
      </c>
      <c r="K209" s="1">
        <f t="shared" si="8"/>
        <v>31</v>
      </c>
    </row>
    <row r="210" spans="1:11" x14ac:dyDescent="0.3">
      <c r="A210" s="1">
        <v>60</v>
      </c>
      <c r="B210" s="1">
        <f t="shared" si="3"/>
        <v>1.49</v>
      </c>
      <c r="C210" s="1">
        <f t="shared" si="4"/>
        <v>1</v>
      </c>
      <c r="D210" s="1">
        <f>B210-A146</f>
        <v>1.5393804002589986</v>
      </c>
      <c r="E210" s="1">
        <f>C210-B146</f>
        <v>0.49</v>
      </c>
      <c r="F210" s="1">
        <f t="shared" si="5"/>
        <v>2.6097920167015545</v>
      </c>
      <c r="G210" s="1">
        <f>IF(F210&gt;A147, 0, 1)</f>
        <v>0</v>
      </c>
      <c r="H210" s="1">
        <f t="shared" si="6"/>
        <v>0</v>
      </c>
      <c r="I210" s="1">
        <f t="shared" si="7"/>
        <v>0</v>
      </c>
      <c r="J210" s="4" t="b">
        <f>SQRT(F210)&lt;B147</f>
        <v>0</v>
      </c>
      <c r="K210" s="1">
        <f t="shared" si="8"/>
        <v>68</v>
      </c>
    </row>
    <row r="211" spans="1:11" x14ac:dyDescent="0.3">
      <c r="A211" s="1">
        <v>61</v>
      </c>
      <c r="B211" s="1">
        <f t="shared" si="3"/>
        <v>2.0493804002589986</v>
      </c>
      <c r="C211" s="1">
        <f t="shared" si="4"/>
        <v>1.49</v>
      </c>
      <c r="D211" s="1">
        <f>B211-A146</f>
        <v>2.0987608005179972</v>
      </c>
      <c r="E211" s="1">
        <f>C211-B146</f>
        <v>0.98</v>
      </c>
      <c r="F211" s="1">
        <f t="shared" si="5"/>
        <v>5.3651968977909439</v>
      </c>
      <c r="G211" s="1">
        <f>IF(F211&gt;A147, 0, 1)</f>
        <v>0</v>
      </c>
      <c r="H211" s="1">
        <f t="shared" si="6"/>
        <v>0</v>
      </c>
      <c r="I211" s="1">
        <f t="shared" si="7"/>
        <v>0</v>
      </c>
      <c r="J211" s="4" t="b">
        <f>SQRT(F211)&lt;B147</f>
        <v>0</v>
      </c>
      <c r="K211" s="1">
        <f t="shared" si="8"/>
        <v>121</v>
      </c>
    </row>
    <row r="212" spans="1:11" x14ac:dyDescent="0.3">
      <c r="A212" s="1">
        <v>62</v>
      </c>
      <c r="B212" s="1">
        <f t="shared" si="3"/>
        <v>2.5393804002589988</v>
      </c>
      <c r="C212" s="1">
        <f t="shared" si="4"/>
        <v>1.49</v>
      </c>
      <c r="D212" s="1">
        <f>B212-A146</f>
        <v>2.5887608005179974</v>
      </c>
      <c r="E212" s="1">
        <f>C212-B146</f>
        <v>0.98</v>
      </c>
      <c r="F212" s="1">
        <f t="shared" si="5"/>
        <v>7.6620824822985822</v>
      </c>
      <c r="G212" s="1">
        <f>IF(F212&gt;A147, 0, 1)</f>
        <v>0</v>
      </c>
      <c r="H212" s="1">
        <f t="shared" si="6"/>
        <v>0</v>
      </c>
      <c r="I212" s="1">
        <f t="shared" si="7"/>
        <v>0</v>
      </c>
      <c r="J212" s="4" t="b">
        <f>SQRT(F212)&lt;B147</f>
        <v>0</v>
      </c>
      <c r="K212" s="1">
        <f t="shared" si="8"/>
        <v>132</v>
      </c>
    </row>
    <row r="213" spans="1:11" x14ac:dyDescent="0.3">
      <c r="A213" s="1">
        <v>63</v>
      </c>
      <c r="B213" s="1">
        <f t="shared" si="3"/>
        <v>3.0293804002589986</v>
      </c>
      <c r="C213" s="1">
        <f t="shared" si="4"/>
        <v>1.49</v>
      </c>
      <c r="D213" s="1">
        <f>B213-A146</f>
        <v>3.0787608005179972</v>
      </c>
      <c r="E213" s="1">
        <f>C213-B146</f>
        <v>0.98</v>
      </c>
      <c r="F213" s="1">
        <f t="shared" si="5"/>
        <v>10.439168066806218</v>
      </c>
      <c r="G213" s="1">
        <f>IF(F213&gt;A147, 0, 1)</f>
        <v>0</v>
      </c>
      <c r="H213" s="1">
        <f t="shared" si="6"/>
        <v>0</v>
      </c>
      <c r="I213" s="1">
        <f t="shared" si="7"/>
        <v>0</v>
      </c>
      <c r="J213" s="4" t="b">
        <f>SQRT(F213)&lt;B147</f>
        <v>0</v>
      </c>
      <c r="K213" s="1">
        <f t="shared" si="8"/>
        <v>136</v>
      </c>
    </row>
    <row r="214" spans="1:11" x14ac:dyDescent="0.3">
      <c r="A214" s="1">
        <v>64</v>
      </c>
      <c r="B214" s="1">
        <f t="shared" si="3"/>
        <v>1.0449999999999999</v>
      </c>
      <c r="C214" s="1">
        <f t="shared" si="4"/>
        <v>1</v>
      </c>
      <c r="D214" s="1">
        <f>B214-A146</f>
        <v>1.0943804002589985</v>
      </c>
      <c r="E214" s="1">
        <f>C214-B146</f>
        <v>0.49</v>
      </c>
      <c r="F214" s="1">
        <f t="shared" si="5"/>
        <v>1.4377684604710459</v>
      </c>
      <c r="G214" s="1">
        <f>IF(F214&gt;A147, 0, 1)</f>
        <v>0</v>
      </c>
      <c r="H214" s="1">
        <f t="shared" si="6"/>
        <v>0</v>
      </c>
      <c r="I214" s="1">
        <f t="shared" si="7"/>
        <v>0</v>
      </c>
      <c r="J214" s="4" t="b">
        <f>SQRT(F214)&lt;B147</f>
        <v>0</v>
      </c>
      <c r="K214" s="1">
        <f t="shared" si="8"/>
        <v>43</v>
      </c>
    </row>
    <row r="215" spans="1:11" x14ac:dyDescent="0.3">
      <c r="A215" s="1">
        <v>65</v>
      </c>
      <c r="B215" s="1">
        <f t="shared" ref="B215:B278" si="9">INDEX(A$3:A$142,A215+1)</f>
        <v>1.0900000000000001</v>
      </c>
      <c r="C215" s="1">
        <f t="shared" ref="C215:C278" si="10">INDEX(B$3:B$142,A215+1)</f>
        <v>1</v>
      </c>
      <c r="D215" s="1">
        <f>B215-A146</f>
        <v>1.1393804002589987</v>
      </c>
      <c r="E215" s="1">
        <f>C215-B146</f>
        <v>0.49</v>
      </c>
      <c r="F215" s="1">
        <f t="shared" ref="F215:F278" si="11">SUMPRODUCT(D215:E215,D215:E215)</f>
        <v>1.5382876964943559</v>
      </c>
      <c r="G215" s="1">
        <f>IF(F215&gt;A147, 0, 1)</f>
        <v>0</v>
      </c>
      <c r="H215" s="1">
        <f t="shared" ref="H215:H278" si="12">G215*B215</f>
        <v>0</v>
      </c>
      <c r="I215" s="1">
        <f t="shared" ref="I215:I278" si="13">G215*C215</f>
        <v>0</v>
      </c>
      <c r="J215" s="4" t="b">
        <f>SQRT(F215)&lt;B147</f>
        <v>0</v>
      </c>
      <c r="K215" s="1">
        <f t="shared" ref="K215:K278" si="14">RANK(F215,F$151:F$290,1)</f>
        <v>46</v>
      </c>
    </row>
    <row r="216" spans="1:11" x14ac:dyDescent="0.3">
      <c r="A216" s="1">
        <v>66</v>
      </c>
      <c r="B216" s="1">
        <f t="shared" si="9"/>
        <v>1.0513716694115407</v>
      </c>
      <c r="C216" s="1">
        <f t="shared" si="10"/>
        <v>1.0449999999999999</v>
      </c>
      <c r="D216" s="1">
        <f>B216-A146</f>
        <v>1.1007520696705393</v>
      </c>
      <c r="E216" s="1">
        <f>C216-B146</f>
        <v>0.53499999999999992</v>
      </c>
      <c r="F216" s="1">
        <f t="shared" si="11"/>
        <v>1.4978801188839757</v>
      </c>
      <c r="G216" s="1">
        <f>IF(F216&gt;A147, 0, 1)</f>
        <v>0</v>
      </c>
      <c r="H216" s="1">
        <f t="shared" si="12"/>
        <v>0</v>
      </c>
      <c r="I216" s="1">
        <f t="shared" si="13"/>
        <v>0</v>
      </c>
      <c r="J216" s="4" t="b">
        <f>SQRT(F216)&lt;B147</f>
        <v>0</v>
      </c>
      <c r="K216" s="1">
        <f t="shared" si="14"/>
        <v>45</v>
      </c>
    </row>
    <row r="217" spans="1:11" x14ac:dyDescent="0.3">
      <c r="A217" s="1">
        <v>67</v>
      </c>
      <c r="B217" s="1">
        <f t="shared" si="9"/>
        <v>1.0963716694115406</v>
      </c>
      <c r="C217" s="1">
        <f t="shared" si="10"/>
        <v>1.0449999999999999</v>
      </c>
      <c r="D217" s="1">
        <f>B217-A146</f>
        <v>1.1457520696705392</v>
      </c>
      <c r="E217" s="1">
        <f>C217-B146</f>
        <v>0.53499999999999992</v>
      </c>
      <c r="F217" s="1">
        <f t="shared" si="11"/>
        <v>1.5989728051543242</v>
      </c>
      <c r="G217" s="1">
        <f>IF(F217&gt;A147, 0, 1)</f>
        <v>0</v>
      </c>
      <c r="H217" s="1">
        <f t="shared" si="12"/>
        <v>0</v>
      </c>
      <c r="I217" s="1">
        <f t="shared" si="13"/>
        <v>0</v>
      </c>
      <c r="J217" s="4" t="b">
        <f>SQRT(F217)&lt;B147</f>
        <v>0</v>
      </c>
      <c r="K217" s="1">
        <f t="shared" si="14"/>
        <v>49</v>
      </c>
    </row>
    <row r="218" spans="1:11" x14ac:dyDescent="0.3">
      <c r="A218" s="1">
        <v>68</v>
      </c>
      <c r="B218" s="1">
        <f t="shared" si="9"/>
        <v>1.1413716694115408</v>
      </c>
      <c r="C218" s="1">
        <f t="shared" si="10"/>
        <v>1.0449999999999999</v>
      </c>
      <c r="D218" s="1">
        <f>B218-A146</f>
        <v>1.1907520696705394</v>
      </c>
      <c r="E218" s="1">
        <f>C218-B146</f>
        <v>0.53499999999999992</v>
      </c>
      <c r="F218" s="1">
        <f t="shared" si="11"/>
        <v>1.704115491424673</v>
      </c>
      <c r="G218" s="1">
        <f>IF(F218&gt;A147, 0, 1)</f>
        <v>0</v>
      </c>
      <c r="H218" s="1">
        <f t="shared" si="12"/>
        <v>0</v>
      </c>
      <c r="I218" s="1">
        <f t="shared" si="13"/>
        <v>0</v>
      </c>
      <c r="J218" s="4" t="b">
        <f>SQRT(F218)&lt;B147</f>
        <v>0</v>
      </c>
      <c r="K218" s="1">
        <f t="shared" si="14"/>
        <v>54</v>
      </c>
    </row>
    <row r="219" spans="1:11" x14ac:dyDescent="0.3">
      <c r="A219" s="1">
        <v>69</v>
      </c>
      <c r="B219" s="1">
        <f t="shared" si="9"/>
        <v>1.1863716694115407</v>
      </c>
      <c r="C219" s="1">
        <f t="shared" si="10"/>
        <v>1.0449999999999999</v>
      </c>
      <c r="D219" s="1">
        <f>B219-A146</f>
        <v>1.2357520696705393</v>
      </c>
      <c r="E219" s="1">
        <f>C219-B146</f>
        <v>0.53499999999999992</v>
      </c>
      <c r="F219" s="1">
        <f t="shared" si="11"/>
        <v>1.8133081776950213</v>
      </c>
      <c r="G219" s="1">
        <f>IF(F219&gt;A147, 0, 1)</f>
        <v>0</v>
      </c>
      <c r="H219" s="1">
        <f t="shared" si="12"/>
        <v>0</v>
      </c>
      <c r="I219" s="1">
        <f t="shared" si="13"/>
        <v>0</v>
      </c>
      <c r="J219" s="4" t="b">
        <f>SQRT(F219)&lt;B147</f>
        <v>0</v>
      </c>
      <c r="K219" s="1">
        <f t="shared" si="14"/>
        <v>56</v>
      </c>
    </row>
    <row r="220" spans="1:11" x14ac:dyDescent="0.3">
      <c r="A220" s="1">
        <v>70</v>
      </c>
      <c r="B220" s="1">
        <f t="shared" si="9"/>
        <v>-2</v>
      </c>
      <c r="C220" s="1">
        <f t="shared" si="10"/>
        <v>0</v>
      </c>
      <c r="D220" s="1">
        <f>B220-A146</f>
        <v>-1.9506195997410014</v>
      </c>
      <c r="E220" s="1">
        <f>C220-B146</f>
        <v>-0.51</v>
      </c>
      <c r="F220" s="1">
        <f t="shared" si="11"/>
        <v>4.0650168228937442</v>
      </c>
      <c r="G220" s="1">
        <f>IF(F220&gt;A147, 0, 1)</f>
        <v>0</v>
      </c>
      <c r="H220" s="1">
        <f t="shared" si="12"/>
        <v>0</v>
      </c>
      <c r="I220" s="1">
        <f t="shared" si="13"/>
        <v>0</v>
      </c>
      <c r="J220" s="4" t="b">
        <f>SQRT(F220)&lt;B147</f>
        <v>0</v>
      </c>
      <c r="K220" s="1">
        <f t="shared" si="14"/>
        <v>94</v>
      </c>
    </row>
    <row r="221" spans="1:11" x14ac:dyDescent="0.3">
      <c r="A221" s="1">
        <v>71</v>
      </c>
      <c r="B221" s="1">
        <f t="shared" si="9"/>
        <v>-1.9828171817154094</v>
      </c>
      <c r="C221" s="1">
        <f t="shared" si="10"/>
        <v>-0.01</v>
      </c>
      <c r="D221" s="1">
        <f>B221-A146</f>
        <v>-1.9334367814564108</v>
      </c>
      <c r="E221" s="1">
        <f>C221-B146</f>
        <v>-0.52</v>
      </c>
      <c r="F221" s="1">
        <f t="shared" si="11"/>
        <v>4.0085777878885249</v>
      </c>
      <c r="G221" s="1">
        <f>IF(F221&gt;A147, 0, 1)</f>
        <v>0</v>
      </c>
      <c r="H221" s="1">
        <f t="shared" si="12"/>
        <v>0</v>
      </c>
      <c r="I221" s="1">
        <f t="shared" si="13"/>
        <v>0</v>
      </c>
      <c r="J221" s="4" t="b">
        <f>SQRT(F221)&lt;B147</f>
        <v>0</v>
      </c>
      <c r="K221" s="1">
        <f t="shared" si="14"/>
        <v>91</v>
      </c>
    </row>
    <row r="222" spans="1:11" x14ac:dyDescent="0.3">
      <c r="A222" s="1">
        <v>72</v>
      </c>
      <c r="B222" s="1">
        <f t="shared" si="9"/>
        <v>-1.9728171817154097</v>
      </c>
      <c r="C222" s="1">
        <f t="shared" si="10"/>
        <v>-0.01</v>
      </c>
      <c r="D222" s="1">
        <f>B222-A146</f>
        <v>-1.9234367814564111</v>
      </c>
      <c r="E222" s="1">
        <f>C222-B146</f>
        <v>-0.52</v>
      </c>
      <c r="F222" s="1">
        <f t="shared" si="11"/>
        <v>3.9700090522593974</v>
      </c>
      <c r="G222" s="1">
        <f>IF(F222&gt;A147, 0, 1)</f>
        <v>0</v>
      </c>
      <c r="H222" s="1">
        <f t="shared" si="12"/>
        <v>0</v>
      </c>
      <c r="I222" s="1">
        <f t="shared" si="13"/>
        <v>0</v>
      </c>
      <c r="J222" s="4" t="b">
        <f>SQRT(F222)&lt;B147</f>
        <v>0</v>
      </c>
      <c r="K222" s="1">
        <f t="shared" si="14"/>
        <v>90</v>
      </c>
    </row>
    <row r="223" spans="1:11" x14ac:dyDescent="0.3">
      <c r="A223" s="1">
        <v>73</v>
      </c>
      <c r="B223" s="1">
        <f t="shared" si="9"/>
        <v>-1.9628171817154096</v>
      </c>
      <c r="C223" s="1">
        <f t="shared" si="10"/>
        <v>-0.01</v>
      </c>
      <c r="D223" s="1">
        <f>B223-A146</f>
        <v>-1.9134367814564111</v>
      </c>
      <c r="E223" s="1">
        <f>C223-B146</f>
        <v>-0.52</v>
      </c>
      <c r="F223" s="1">
        <f t="shared" si="11"/>
        <v>3.9316403166302694</v>
      </c>
      <c r="G223" s="1">
        <f>IF(F223&gt;A147, 0, 1)</f>
        <v>0</v>
      </c>
      <c r="H223" s="1">
        <f t="shared" si="12"/>
        <v>0</v>
      </c>
      <c r="I223" s="1">
        <f t="shared" si="13"/>
        <v>0</v>
      </c>
      <c r="J223" s="4" t="b">
        <f>SQRT(F223)&lt;B147</f>
        <v>0</v>
      </c>
      <c r="K223" s="1">
        <f t="shared" si="14"/>
        <v>89</v>
      </c>
    </row>
    <row r="224" spans="1:11" x14ac:dyDescent="0.3">
      <c r="A224" s="1">
        <v>74</v>
      </c>
      <c r="B224" s="1">
        <f t="shared" si="9"/>
        <v>-2.0099999999999998</v>
      </c>
      <c r="C224" s="1">
        <f t="shared" si="10"/>
        <v>0</v>
      </c>
      <c r="D224" s="1">
        <f>B224-A146</f>
        <v>-1.9606195997410012</v>
      </c>
      <c r="E224" s="1">
        <f>C224-B146</f>
        <v>-0.51</v>
      </c>
      <c r="F224" s="1">
        <f t="shared" si="11"/>
        <v>4.1041292148885642</v>
      </c>
      <c r="G224" s="1">
        <f>IF(F224&gt;A147, 0, 1)</f>
        <v>0</v>
      </c>
      <c r="H224" s="1">
        <f t="shared" si="12"/>
        <v>0</v>
      </c>
      <c r="I224" s="1">
        <f t="shared" si="13"/>
        <v>0</v>
      </c>
      <c r="J224" s="4" t="b">
        <f>SQRT(F224)&lt;B147</f>
        <v>0</v>
      </c>
      <c r="K224" s="1">
        <f t="shared" si="14"/>
        <v>102</v>
      </c>
    </row>
    <row r="225" spans="1:11" x14ac:dyDescent="0.3">
      <c r="A225" s="1">
        <v>75</v>
      </c>
      <c r="B225" s="1">
        <f t="shared" si="9"/>
        <v>-2</v>
      </c>
      <c r="C225" s="1">
        <f t="shared" si="10"/>
        <v>0</v>
      </c>
      <c r="D225" s="1">
        <f>B225-A146</f>
        <v>-1.9506195997410014</v>
      </c>
      <c r="E225" s="1">
        <f>C225-B146</f>
        <v>-0.51</v>
      </c>
      <c r="F225" s="1">
        <f t="shared" si="11"/>
        <v>4.0650168228937442</v>
      </c>
      <c r="G225" s="1">
        <f>IF(F225&gt;A147, 0, 1)</f>
        <v>0</v>
      </c>
      <c r="H225" s="1">
        <f t="shared" si="12"/>
        <v>0</v>
      </c>
      <c r="I225" s="1">
        <f t="shared" si="13"/>
        <v>0</v>
      </c>
      <c r="J225" s="4" t="b">
        <f>SQRT(F225)&lt;B147</f>
        <v>0</v>
      </c>
      <c r="K225" s="1">
        <f t="shared" si="14"/>
        <v>94</v>
      </c>
    </row>
    <row r="226" spans="1:11" x14ac:dyDescent="0.3">
      <c r="A226" s="1">
        <v>76</v>
      </c>
      <c r="B226" s="1">
        <f t="shared" si="9"/>
        <v>-1.99</v>
      </c>
      <c r="C226" s="1">
        <f t="shared" si="10"/>
        <v>0</v>
      </c>
      <c r="D226" s="1">
        <f>B226-A146</f>
        <v>-1.9406195997410014</v>
      </c>
      <c r="E226" s="1">
        <f>C226-B146</f>
        <v>-0.51</v>
      </c>
      <c r="F226" s="1">
        <f t="shared" si="11"/>
        <v>4.0261044308989247</v>
      </c>
      <c r="G226" s="1">
        <f>IF(F226&gt;A147, 0, 1)</f>
        <v>0</v>
      </c>
      <c r="H226" s="1">
        <f t="shared" si="12"/>
        <v>0</v>
      </c>
      <c r="I226" s="1">
        <f t="shared" si="13"/>
        <v>0</v>
      </c>
      <c r="J226" s="4" t="b">
        <f>SQRT(F226)&lt;B147</f>
        <v>0</v>
      </c>
      <c r="K226" s="1">
        <f t="shared" si="14"/>
        <v>92</v>
      </c>
    </row>
    <row r="227" spans="1:11" x14ac:dyDescent="0.3">
      <c r="A227" s="1">
        <v>77</v>
      </c>
      <c r="B227" s="1">
        <f t="shared" si="9"/>
        <v>-2.0371828182845904</v>
      </c>
      <c r="C227" s="1">
        <f t="shared" si="10"/>
        <v>0.01</v>
      </c>
      <c r="D227" s="1">
        <f>B227-A146</f>
        <v>-1.9878024180255918</v>
      </c>
      <c r="E227" s="1">
        <f>C227-B146</f>
        <v>-0.5</v>
      </c>
      <c r="F227" s="1">
        <f t="shared" si="11"/>
        <v>4.201358453108389</v>
      </c>
      <c r="G227" s="1">
        <f>IF(F227&gt;A147, 0, 1)</f>
        <v>0</v>
      </c>
      <c r="H227" s="1">
        <f t="shared" si="12"/>
        <v>0</v>
      </c>
      <c r="I227" s="1">
        <f t="shared" si="13"/>
        <v>0</v>
      </c>
      <c r="J227" s="4" t="b">
        <f>SQRT(F227)&lt;B147</f>
        <v>0</v>
      </c>
      <c r="K227" s="1">
        <f t="shared" si="14"/>
        <v>105</v>
      </c>
    </row>
    <row r="228" spans="1:11" x14ac:dyDescent="0.3">
      <c r="A228" s="1">
        <v>78</v>
      </c>
      <c r="B228" s="1">
        <f t="shared" si="9"/>
        <v>-2.0271828182845906</v>
      </c>
      <c r="C228" s="1">
        <f t="shared" si="10"/>
        <v>0.01</v>
      </c>
      <c r="D228" s="1">
        <f>B228-A146</f>
        <v>-1.977802418025592</v>
      </c>
      <c r="E228" s="1">
        <f>C228-B146</f>
        <v>-0.5</v>
      </c>
      <c r="F228" s="1">
        <f t="shared" si="11"/>
        <v>4.1617024047478779</v>
      </c>
      <c r="G228" s="1">
        <f>IF(F228&gt;A147, 0, 1)</f>
        <v>0</v>
      </c>
      <c r="H228" s="1">
        <f t="shared" si="12"/>
        <v>0</v>
      </c>
      <c r="I228" s="1">
        <f t="shared" si="13"/>
        <v>0</v>
      </c>
      <c r="J228" s="4" t="b">
        <f>SQRT(F228)&lt;B147</f>
        <v>0</v>
      </c>
      <c r="K228" s="1">
        <f t="shared" si="14"/>
        <v>104</v>
      </c>
    </row>
    <row r="229" spans="1:11" x14ac:dyDescent="0.3">
      <c r="A229" s="1">
        <v>79</v>
      </c>
      <c r="B229" s="1">
        <f t="shared" si="9"/>
        <v>-2.0171828182845903</v>
      </c>
      <c r="C229" s="1">
        <f t="shared" si="10"/>
        <v>0.01</v>
      </c>
      <c r="D229" s="1">
        <f>B229-A146</f>
        <v>-1.9678024180255917</v>
      </c>
      <c r="E229" s="1">
        <f>C229-B146</f>
        <v>-0.5</v>
      </c>
      <c r="F229" s="1">
        <f t="shared" si="11"/>
        <v>4.1222463563873664</v>
      </c>
      <c r="G229" s="1">
        <f>IF(F229&gt;A147, 0, 1)</f>
        <v>0</v>
      </c>
      <c r="H229" s="1">
        <f t="shared" si="12"/>
        <v>0</v>
      </c>
      <c r="I229" s="1">
        <f t="shared" si="13"/>
        <v>0</v>
      </c>
      <c r="J229" s="4" t="b">
        <f>SQRT(F229)&lt;B147</f>
        <v>0</v>
      </c>
      <c r="K229" s="1">
        <f t="shared" si="14"/>
        <v>103</v>
      </c>
    </row>
    <row r="230" spans="1:11" x14ac:dyDescent="0.3">
      <c r="A230" s="1">
        <v>80</v>
      </c>
      <c r="B230" s="1">
        <f t="shared" si="9"/>
        <v>-1.9312687268616382</v>
      </c>
      <c r="C230" s="1">
        <f t="shared" si="10"/>
        <v>-0.04</v>
      </c>
      <c r="D230" s="1">
        <f>B230-A146</f>
        <v>-1.8818883266026396</v>
      </c>
      <c r="E230" s="1">
        <f>C230-B146</f>
        <v>-0.55000000000000004</v>
      </c>
      <c r="F230" s="1">
        <f t="shared" si="11"/>
        <v>3.8440036738032832</v>
      </c>
      <c r="G230" s="1">
        <f>IF(F230&gt;A147, 0, 1)</f>
        <v>0</v>
      </c>
      <c r="H230" s="1">
        <f t="shared" si="12"/>
        <v>0</v>
      </c>
      <c r="I230" s="1">
        <f t="shared" si="13"/>
        <v>0</v>
      </c>
      <c r="J230" s="4" t="b">
        <f>SQRT(F230)&lt;B147</f>
        <v>0</v>
      </c>
      <c r="K230" s="1">
        <f t="shared" si="14"/>
        <v>85</v>
      </c>
    </row>
    <row r="231" spans="1:11" x14ac:dyDescent="0.3">
      <c r="A231" s="1">
        <v>81</v>
      </c>
      <c r="B231" s="1">
        <f t="shared" si="9"/>
        <v>-1.8912687268616382</v>
      </c>
      <c r="C231" s="1">
        <f t="shared" si="10"/>
        <v>-0.04</v>
      </c>
      <c r="D231" s="1">
        <f>B231-A146</f>
        <v>-1.8418883266026396</v>
      </c>
      <c r="E231" s="1">
        <f>C231-B146</f>
        <v>-0.55000000000000004</v>
      </c>
      <c r="F231" s="1">
        <f t="shared" si="11"/>
        <v>3.695052607675072</v>
      </c>
      <c r="G231" s="1">
        <f>IF(F231&gt;A147, 0, 1)</f>
        <v>0</v>
      </c>
      <c r="H231" s="1">
        <f t="shared" si="12"/>
        <v>0</v>
      </c>
      <c r="I231" s="1">
        <f t="shared" si="13"/>
        <v>0</v>
      </c>
      <c r="J231" s="4" t="b">
        <f>SQRT(F231)&lt;B147</f>
        <v>0</v>
      </c>
      <c r="K231" s="1">
        <f t="shared" si="14"/>
        <v>82</v>
      </c>
    </row>
    <row r="232" spans="1:11" x14ac:dyDescent="0.3">
      <c r="A232" s="1">
        <v>82</v>
      </c>
      <c r="B232" s="1">
        <f t="shared" si="9"/>
        <v>-1.8512687268616381</v>
      </c>
      <c r="C232" s="1">
        <f t="shared" si="10"/>
        <v>-0.04</v>
      </c>
      <c r="D232" s="1">
        <f>B232-A146</f>
        <v>-1.8018883266026395</v>
      </c>
      <c r="E232" s="1">
        <f>C232-B146</f>
        <v>-0.55000000000000004</v>
      </c>
      <c r="F232" s="1">
        <f t="shared" si="11"/>
        <v>3.5493015415468609</v>
      </c>
      <c r="G232" s="1">
        <f>IF(F232&gt;A147, 0, 1)</f>
        <v>0</v>
      </c>
      <c r="H232" s="1">
        <f t="shared" si="12"/>
        <v>0</v>
      </c>
      <c r="I232" s="1">
        <f t="shared" si="13"/>
        <v>0</v>
      </c>
      <c r="J232" s="4" t="b">
        <f>SQRT(F232)&lt;B147</f>
        <v>0</v>
      </c>
      <c r="K232" s="1">
        <f t="shared" si="14"/>
        <v>80</v>
      </c>
    </row>
    <row r="233" spans="1:11" x14ac:dyDescent="0.3">
      <c r="A233" s="1">
        <v>83</v>
      </c>
      <c r="B233" s="1">
        <f t="shared" si="9"/>
        <v>-2.04</v>
      </c>
      <c r="C233" s="1">
        <f t="shared" si="10"/>
        <v>0</v>
      </c>
      <c r="D233" s="1">
        <f>B233-A146</f>
        <v>-1.9906195997410014</v>
      </c>
      <c r="E233" s="1">
        <f>C233-B146</f>
        <v>-0.51</v>
      </c>
      <c r="F233" s="1">
        <f t="shared" si="11"/>
        <v>4.2226663908730249</v>
      </c>
      <c r="G233" s="1">
        <f>IF(F233&gt;A147, 0, 1)</f>
        <v>0</v>
      </c>
      <c r="H233" s="1">
        <f t="shared" si="12"/>
        <v>0</v>
      </c>
      <c r="I233" s="1">
        <f t="shared" si="13"/>
        <v>0</v>
      </c>
      <c r="J233" s="4" t="b">
        <f>SQRT(F233)&lt;B147</f>
        <v>0</v>
      </c>
      <c r="K233" s="1">
        <f t="shared" si="14"/>
        <v>106</v>
      </c>
    </row>
    <row r="234" spans="1:11" x14ac:dyDescent="0.3">
      <c r="A234" s="1">
        <v>84</v>
      </c>
      <c r="B234" s="1">
        <f t="shared" si="9"/>
        <v>-2</v>
      </c>
      <c r="C234" s="1">
        <f t="shared" si="10"/>
        <v>0</v>
      </c>
      <c r="D234" s="1">
        <f>B234-A146</f>
        <v>-1.9506195997410014</v>
      </c>
      <c r="E234" s="1">
        <f>C234-B146</f>
        <v>-0.51</v>
      </c>
      <c r="F234" s="1">
        <f t="shared" si="11"/>
        <v>4.0650168228937442</v>
      </c>
      <c r="G234" s="1">
        <f>IF(F234&gt;A147, 0, 1)</f>
        <v>0</v>
      </c>
      <c r="H234" s="1">
        <f t="shared" si="12"/>
        <v>0</v>
      </c>
      <c r="I234" s="1">
        <f t="shared" si="13"/>
        <v>0</v>
      </c>
      <c r="J234" s="4" t="b">
        <f>SQRT(F234)&lt;B147</f>
        <v>0</v>
      </c>
      <c r="K234" s="1">
        <f t="shared" si="14"/>
        <v>94</v>
      </c>
    </row>
    <row r="235" spans="1:11" x14ac:dyDescent="0.3">
      <c r="A235" s="1">
        <v>85</v>
      </c>
      <c r="B235" s="1">
        <f t="shared" si="9"/>
        <v>-1.96</v>
      </c>
      <c r="C235" s="1">
        <f t="shared" si="10"/>
        <v>0</v>
      </c>
      <c r="D235" s="1">
        <f>B235-A146</f>
        <v>-1.9106195997410014</v>
      </c>
      <c r="E235" s="1">
        <f>C235-B146</f>
        <v>-0.51</v>
      </c>
      <c r="F235" s="1">
        <f t="shared" si="11"/>
        <v>3.9105672549144641</v>
      </c>
      <c r="G235" s="1">
        <f>IF(F235&gt;A147, 0, 1)</f>
        <v>0</v>
      </c>
      <c r="H235" s="1">
        <f t="shared" si="12"/>
        <v>0</v>
      </c>
      <c r="I235" s="1">
        <f t="shared" si="13"/>
        <v>0</v>
      </c>
      <c r="J235" s="4" t="b">
        <f>SQRT(F235)&lt;B147</f>
        <v>0</v>
      </c>
      <c r="K235" s="1">
        <f t="shared" si="14"/>
        <v>87</v>
      </c>
    </row>
    <row r="236" spans="1:11" x14ac:dyDescent="0.3">
      <c r="A236" s="1">
        <v>86</v>
      </c>
      <c r="B236" s="1">
        <f t="shared" si="9"/>
        <v>-2.1487312731383619</v>
      </c>
      <c r="C236" s="1">
        <f t="shared" si="10"/>
        <v>0.04</v>
      </c>
      <c r="D236" s="1">
        <f>B236-A146</f>
        <v>-2.0993508728793633</v>
      </c>
      <c r="E236" s="1">
        <f>C236-B146</f>
        <v>-0.47000000000000003</v>
      </c>
      <c r="F236" s="1">
        <f t="shared" si="11"/>
        <v>4.6281740874593451</v>
      </c>
      <c r="G236" s="1">
        <f>IF(F236&gt;A147, 0, 1)</f>
        <v>0</v>
      </c>
      <c r="H236" s="1">
        <f t="shared" si="12"/>
        <v>0</v>
      </c>
      <c r="I236" s="1">
        <f t="shared" si="13"/>
        <v>0</v>
      </c>
      <c r="J236" s="4" t="b">
        <f>SQRT(F236)&lt;B147</f>
        <v>0</v>
      </c>
      <c r="K236" s="1">
        <f t="shared" si="14"/>
        <v>113</v>
      </c>
    </row>
    <row r="237" spans="1:11" x14ac:dyDescent="0.3">
      <c r="A237" s="1">
        <v>87</v>
      </c>
      <c r="B237" s="1">
        <f t="shared" si="9"/>
        <v>-2.1087312731383618</v>
      </c>
      <c r="C237" s="1">
        <f t="shared" si="10"/>
        <v>0.04</v>
      </c>
      <c r="D237" s="1">
        <f>B237-A146</f>
        <v>-2.0593508728793632</v>
      </c>
      <c r="E237" s="1">
        <f>C237-B146</f>
        <v>-0.47000000000000003</v>
      </c>
      <c r="F237" s="1">
        <f t="shared" si="11"/>
        <v>4.4618260176289954</v>
      </c>
      <c r="G237" s="1">
        <f>IF(F237&gt;A147, 0, 1)</f>
        <v>0</v>
      </c>
      <c r="H237" s="1">
        <f t="shared" si="12"/>
        <v>0</v>
      </c>
      <c r="I237" s="1">
        <f t="shared" si="13"/>
        <v>0</v>
      </c>
      <c r="J237" s="4" t="b">
        <f>SQRT(F237)&lt;B147</f>
        <v>0</v>
      </c>
      <c r="K237" s="1">
        <f t="shared" si="14"/>
        <v>110</v>
      </c>
    </row>
    <row r="238" spans="1:11" x14ac:dyDescent="0.3">
      <c r="A238" s="1">
        <v>88</v>
      </c>
      <c r="B238" s="1">
        <f t="shared" si="9"/>
        <v>-2.0687312731383618</v>
      </c>
      <c r="C238" s="1">
        <f t="shared" si="10"/>
        <v>0.04</v>
      </c>
      <c r="D238" s="1">
        <f>B238-A146</f>
        <v>-2.0193508728793632</v>
      </c>
      <c r="E238" s="1">
        <f>C238-B146</f>
        <v>-0.47000000000000003</v>
      </c>
      <c r="F238" s="1">
        <f t="shared" si="11"/>
        <v>4.2986779477986463</v>
      </c>
      <c r="G238" s="1">
        <f>IF(F238&gt;A147, 0, 1)</f>
        <v>0</v>
      </c>
      <c r="H238" s="1">
        <f t="shared" si="12"/>
        <v>0</v>
      </c>
      <c r="I238" s="1">
        <f t="shared" si="13"/>
        <v>0</v>
      </c>
      <c r="J238" s="4" t="b">
        <f>SQRT(F238)&lt;B147</f>
        <v>0</v>
      </c>
      <c r="K238" s="1">
        <f t="shared" si="14"/>
        <v>107</v>
      </c>
    </row>
    <row r="239" spans="1:11" x14ac:dyDescent="0.3">
      <c r="A239" s="1">
        <v>89</v>
      </c>
      <c r="B239" s="1">
        <f t="shared" si="9"/>
        <v>-1.8453546354386858</v>
      </c>
      <c r="C239" s="1">
        <f t="shared" si="10"/>
        <v>-0.09</v>
      </c>
      <c r="D239" s="1">
        <f>B239-A146</f>
        <v>-1.7959742351796872</v>
      </c>
      <c r="E239" s="1">
        <f>C239-B146</f>
        <v>-0.6</v>
      </c>
      <c r="F239" s="1">
        <f t="shared" si="11"/>
        <v>3.5855234534292624</v>
      </c>
      <c r="G239" s="1">
        <f>IF(F239&gt;A147, 0, 1)</f>
        <v>0</v>
      </c>
      <c r="H239" s="1">
        <f t="shared" si="12"/>
        <v>0</v>
      </c>
      <c r="I239" s="1">
        <f t="shared" si="13"/>
        <v>0</v>
      </c>
      <c r="J239" s="4" t="b">
        <f>SQRT(F239)&lt;B147</f>
        <v>0</v>
      </c>
      <c r="K239" s="1">
        <f t="shared" si="14"/>
        <v>81</v>
      </c>
    </row>
    <row r="240" spans="1:11" x14ac:dyDescent="0.3">
      <c r="A240" s="1">
        <v>90</v>
      </c>
      <c r="B240" s="1">
        <f t="shared" si="9"/>
        <v>-1.755354635438686</v>
      </c>
      <c r="C240" s="1">
        <f t="shared" si="10"/>
        <v>-0.09</v>
      </c>
      <c r="D240" s="1">
        <f>B240-A146</f>
        <v>-1.7059742351796874</v>
      </c>
      <c r="E240" s="1">
        <f>C240-B146</f>
        <v>-0.6</v>
      </c>
      <c r="F240" s="1">
        <f t="shared" si="11"/>
        <v>3.2703480910969192</v>
      </c>
      <c r="G240" s="1">
        <f>IF(F240&gt;A147, 0, 1)</f>
        <v>0</v>
      </c>
      <c r="H240" s="1">
        <f t="shared" si="12"/>
        <v>0</v>
      </c>
      <c r="I240" s="1">
        <f t="shared" si="13"/>
        <v>0</v>
      </c>
      <c r="J240" s="4" t="b">
        <f>SQRT(F240)&lt;B147</f>
        <v>0</v>
      </c>
      <c r="K240" s="1">
        <f t="shared" si="14"/>
        <v>77</v>
      </c>
    </row>
    <row r="241" spans="1:11" x14ac:dyDescent="0.3">
      <c r="A241" s="1">
        <v>91</v>
      </c>
      <c r="B241" s="1">
        <f t="shared" si="9"/>
        <v>-1.6653546354386859</v>
      </c>
      <c r="C241" s="1">
        <f t="shared" si="10"/>
        <v>-0.09</v>
      </c>
      <c r="D241" s="1">
        <f>B241-A146</f>
        <v>-1.6159742351796873</v>
      </c>
      <c r="E241" s="1">
        <f>C241-B146</f>
        <v>-0.6</v>
      </c>
      <c r="F241" s="1">
        <f t="shared" si="11"/>
        <v>2.971372728764575</v>
      </c>
      <c r="G241" s="1">
        <f>IF(F241&gt;A147, 0, 1)</f>
        <v>0</v>
      </c>
      <c r="H241" s="1">
        <f t="shared" si="12"/>
        <v>0</v>
      </c>
      <c r="I241" s="1">
        <f t="shared" si="13"/>
        <v>0</v>
      </c>
      <c r="J241" s="4" t="b">
        <f>SQRT(F241)&lt;B147</f>
        <v>0</v>
      </c>
      <c r="K241" s="1">
        <f t="shared" si="14"/>
        <v>73</v>
      </c>
    </row>
    <row r="242" spans="1:11" x14ac:dyDescent="0.3">
      <c r="A242" s="1">
        <v>92</v>
      </c>
      <c r="B242" s="1">
        <f t="shared" si="9"/>
        <v>-2.09</v>
      </c>
      <c r="C242" s="1">
        <f t="shared" si="10"/>
        <v>0</v>
      </c>
      <c r="D242" s="1">
        <f>B242-A146</f>
        <v>-2.0406195997410013</v>
      </c>
      <c r="E242" s="1">
        <f>C242-B146</f>
        <v>-0.51</v>
      </c>
      <c r="F242" s="1">
        <f t="shared" si="11"/>
        <v>4.424228350847125</v>
      </c>
      <c r="G242" s="1">
        <f>IF(F242&gt;A147, 0, 1)</f>
        <v>0</v>
      </c>
      <c r="H242" s="1">
        <f t="shared" si="12"/>
        <v>0</v>
      </c>
      <c r="I242" s="1">
        <f t="shared" si="13"/>
        <v>0</v>
      </c>
      <c r="J242" s="4" t="b">
        <f>SQRT(F242)&lt;B147</f>
        <v>0</v>
      </c>
      <c r="K242" s="1">
        <f t="shared" si="14"/>
        <v>109</v>
      </c>
    </row>
    <row r="243" spans="1:11" x14ac:dyDescent="0.3">
      <c r="A243" s="1">
        <v>93</v>
      </c>
      <c r="B243" s="1">
        <f t="shared" si="9"/>
        <v>-2</v>
      </c>
      <c r="C243" s="1">
        <f t="shared" si="10"/>
        <v>0</v>
      </c>
      <c r="D243" s="1">
        <f>B243-A146</f>
        <v>-1.9506195997410014</v>
      </c>
      <c r="E243" s="1">
        <f>C243-B146</f>
        <v>-0.51</v>
      </c>
      <c r="F243" s="1">
        <f t="shared" si="11"/>
        <v>4.0650168228937442</v>
      </c>
      <c r="G243" s="1">
        <f>IF(F243&gt;A147, 0, 1)</f>
        <v>0</v>
      </c>
      <c r="H243" s="1">
        <f t="shared" si="12"/>
        <v>0</v>
      </c>
      <c r="I243" s="1">
        <f t="shared" si="13"/>
        <v>0</v>
      </c>
      <c r="J243" s="4" t="b">
        <f>SQRT(F243)&lt;B147</f>
        <v>0</v>
      </c>
      <c r="K243" s="1">
        <f t="shared" si="14"/>
        <v>94</v>
      </c>
    </row>
    <row r="244" spans="1:11" x14ac:dyDescent="0.3">
      <c r="A244" s="1">
        <v>94</v>
      </c>
      <c r="B244" s="1">
        <f t="shared" si="9"/>
        <v>-1.91</v>
      </c>
      <c r="C244" s="1">
        <f t="shared" si="10"/>
        <v>0</v>
      </c>
      <c r="D244" s="1">
        <f>B244-A146</f>
        <v>-1.8606195997410013</v>
      </c>
      <c r="E244" s="1">
        <f>C244-B146</f>
        <v>-0.51</v>
      </c>
      <c r="F244" s="1">
        <f t="shared" si="11"/>
        <v>3.7220052949403639</v>
      </c>
      <c r="G244" s="1">
        <f>IF(F244&gt;A147, 0, 1)</f>
        <v>0</v>
      </c>
      <c r="H244" s="1">
        <f t="shared" si="12"/>
        <v>0</v>
      </c>
      <c r="I244" s="1">
        <f t="shared" si="13"/>
        <v>0</v>
      </c>
      <c r="J244" s="4" t="b">
        <f>SQRT(F244)&lt;B147</f>
        <v>0</v>
      </c>
      <c r="K244" s="1">
        <f t="shared" si="14"/>
        <v>83</v>
      </c>
    </row>
    <row r="245" spans="1:11" x14ac:dyDescent="0.3">
      <c r="A245" s="1">
        <v>95</v>
      </c>
      <c r="B245" s="1">
        <f t="shared" si="9"/>
        <v>-2.3346453645613141</v>
      </c>
      <c r="C245" s="1">
        <f t="shared" si="10"/>
        <v>0.09</v>
      </c>
      <c r="D245" s="1">
        <f>B245-A146</f>
        <v>-2.2852649643023155</v>
      </c>
      <c r="E245" s="1">
        <f>C245-B146</f>
        <v>-0.42000000000000004</v>
      </c>
      <c r="F245" s="1">
        <f t="shared" si="11"/>
        <v>5.3988359570676634</v>
      </c>
      <c r="G245" s="1">
        <f>IF(F245&gt;A147, 0, 1)</f>
        <v>0</v>
      </c>
      <c r="H245" s="1">
        <f t="shared" si="12"/>
        <v>0</v>
      </c>
      <c r="I245" s="1">
        <f t="shared" si="13"/>
        <v>0</v>
      </c>
      <c r="J245" s="4" t="b">
        <f>SQRT(F245)&lt;B147</f>
        <v>0</v>
      </c>
      <c r="K245" s="1">
        <f t="shared" si="14"/>
        <v>122</v>
      </c>
    </row>
    <row r="246" spans="1:11" x14ac:dyDescent="0.3">
      <c r="A246" s="1">
        <v>96</v>
      </c>
      <c r="B246" s="1">
        <f t="shared" si="9"/>
        <v>-2.2446453645613142</v>
      </c>
      <c r="C246" s="1">
        <f t="shared" si="10"/>
        <v>0.09</v>
      </c>
      <c r="D246" s="1">
        <f>B246-A146</f>
        <v>-2.1952649643023157</v>
      </c>
      <c r="E246" s="1">
        <f>C246-B146</f>
        <v>-0.42000000000000004</v>
      </c>
      <c r="F246" s="1">
        <f t="shared" si="11"/>
        <v>4.9955882634932474</v>
      </c>
      <c r="G246" s="1">
        <f>IF(F246&gt;A147, 0, 1)</f>
        <v>0</v>
      </c>
      <c r="H246" s="1">
        <f t="shared" si="12"/>
        <v>0</v>
      </c>
      <c r="I246" s="1">
        <f t="shared" si="13"/>
        <v>0</v>
      </c>
      <c r="J246" s="4" t="b">
        <f>SQRT(F246)&lt;B147</f>
        <v>0</v>
      </c>
      <c r="K246" s="1">
        <f t="shared" si="14"/>
        <v>118</v>
      </c>
    </row>
    <row r="247" spans="1:11" x14ac:dyDescent="0.3">
      <c r="A247" s="1">
        <v>97</v>
      </c>
      <c r="B247" s="1">
        <f t="shared" si="9"/>
        <v>-2.1546453645613139</v>
      </c>
      <c r="C247" s="1">
        <f t="shared" si="10"/>
        <v>0.09</v>
      </c>
      <c r="D247" s="1">
        <f>B247-A146</f>
        <v>-2.1052649643023154</v>
      </c>
      <c r="E247" s="1">
        <f>C247-B146</f>
        <v>-0.42000000000000004</v>
      </c>
      <c r="F247" s="1">
        <f t="shared" si="11"/>
        <v>4.6085405699188291</v>
      </c>
      <c r="G247" s="1">
        <f>IF(F247&gt;A147, 0, 1)</f>
        <v>0</v>
      </c>
      <c r="H247" s="1">
        <f t="shared" si="12"/>
        <v>0</v>
      </c>
      <c r="I247" s="1">
        <f t="shared" si="13"/>
        <v>0</v>
      </c>
      <c r="J247" s="4" t="b">
        <f>SQRT(F247)&lt;B147</f>
        <v>0</v>
      </c>
      <c r="K247" s="1">
        <f t="shared" si="14"/>
        <v>112</v>
      </c>
    </row>
    <row r="248" spans="1:11" x14ac:dyDescent="0.3">
      <c r="A248" s="1">
        <v>98</v>
      </c>
      <c r="B248" s="1">
        <f t="shared" si="9"/>
        <v>-1.7250749074465528</v>
      </c>
      <c r="C248" s="1">
        <f t="shared" si="10"/>
        <v>-0.16</v>
      </c>
      <c r="D248" s="1">
        <f>B248-A146</f>
        <v>-1.6756945071875542</v>
      </c>
      <c r="E248" s="1">
        <f>C248-B146</f>
        <v>-0.67</v>
      </c>
      <c r="F248" s="1">
        <f t="shared" si="11"/>
        <v>3.2568520814185402</v>
      </c>
      <c r="G248" s="1">
        <f>IF(F248&gt;A147, 0, 1)</f>
        <v>0</v>
      </c>
      <c r="H248" s="1">
        <f t="shared" si="12"/>
        <v>0</v>
      </c>
      <c r="I248" s="1">
        <f t="shared" si="13"/>
        <v>0</v>
      </c>
      <c r="J248" s="4" t="b">
        <f>SQRT(F248)&lt;B147</f>
        <v>0</v>
      </c>
      <c r="K248" s="1">
        <f t="shared" si="14"/>
        <v>76</v>
      </c>
    </row>
    <row r="249" spans="1:11" x14ac:dyDescent="0.3">
      <c r="A249" s="1">
        <v>99</v>
      </c>
      <c r="B249" s="1">
        <f t="shared" si="9"/>
        <v>-1.5650749074465526</v>
      </c>
      <c r="C249" s="1">
        <f t="shared" si="10"/>
        <v>-0.16</v>
      </c>
      <c r="D249" s="1">
        <f>B249-A146</f>
        <v>-1.5156945071875541</v>
      </c>
      <c r="E249" s="1">
        <f>C249-B146</f>
        <v>-0.67</v>
      </c>
      <c r="F249" s="1">
        <f t="shared" si="11"/>
        <v>2.7462298391185223</v>
      </c>
      <c r="G249" s="1">
        <f>IF(F249&gt;A147, 0, 1)</f>
        <v>0</v>
      </c>
      <c r="H249" s="1">
        <f t="shared" si="12"/>
        <v>0</v>
      </c>
      <c r="I249" s="1">
        <f t="shared" si="13"/>
        <v>0</v>
      </c>
      <c r="J249" s="4" t="b">
        <f>SQRT(F249)&lt;B147</f>
        <v>0</v>
      </c>
      <c r="K249" s="1">
        <f t="shared" si="14"/>
        <v>69</v>
      </c>
    </row>
    <row r="250" spans="1:11" x14ac:dyDescent="0.3">
      <c r="A250" s="1">
        <v>100</v>
      </c>
      <c r="B250" s="1">
        <f t="shared" si="9"/>
        <v>-1.4050749074465529</v>
      </c>
      <c r="C250" s="1">
        <f t="shared" si="10"/>
        <v>-0.16</v>
      </c>
      <c r="D250" s="1">
        <f>B250-A146</f>
        <v>-1.3556945071875544</v>
      </c>
      <c r="E250" s="1">
        <f>C250-B146</f>
        <v>-0.67</v>
      </c>
      <c r="F250" s="1">
        <f t="shared" si="11"/>
        <v>2.2868075968185062</v>
      </c>
      <c r="G250" s="1">
        <f>IF(F250&gt;A147, 0, 1)</f>
        <v>0</v>
      </c>
      <c r="H250" s="1">
        <f t="shared" si="12"/>
        <v>0</v>
      </c>
      <c r="I250" s="1">
        <f t="shared" si="13"/>
        <v>0</v>
      </c>
      <c r="J250" s="4" t="b">
        <f>SQRT(F250)&lt;B147</f>
        <v>0</v>
      </c>
      <c r="K250" s="1">
        <f t="shared" si="14"/>
        <v>63</v>
      </c>
    </row>
    <row r="251" spans="1:11" x14ac:dyDescent="0.3">
      <c r="A251" s="1">
        <v>101</v>
      </c>
      <c r="B251" s="1">
        <f t="shared" si="9"/>
        <v>-2.16</v>
      </c>
      <c r="C251" s="1">
        <f t="shared" si="10"/>
        <v>0</v>
      </c>
      <c r="D251" s="1">
        <f>B251-A146</f>
        <v>-2.1106195997410016</v>
      </c>
      <c r="E251" s="1">
        <f>C251-B146</f>
        <v>-0.51</v>
      </c>
      <c r="F251" s="1">
        <f t="shared" si="11"/>
        <v>4.7148150948108665</v>
      </c>
      <c r="G251" s="1">
        <f>IF(F251&gt;A147, 0, 1)</f>
        <v>0</v>
      </c>
      <c r="H251" s="1">
        <f t="shared" si="12"/>
        <v>0</v>
      </c>
      <c r="I251" s="1">
        <f t="shared" si="13"/>
        <v>0</v>
      </c>
      <c r="J251" s="4" t="b">
        <f>SQRT(F251)&lt;B147</f>
        <v>0</v>
      </c>
      <c r="K251" s="1">
        <f t="shared" si="14"/>
        <v>115</v>
      </c>
    </row>
    <row r="252" spans="1:11" x14ac:dyDescent="0.3">
      <c r="A252" s="1">
        <v>102</v>
      </c>
      <c r="B252" s="1">
        <f t="shared" si="9"/>
        <v>-2</v>
      </c>
      <c r="C252" s="1">
        <f t="shared" si="10"/>
        <v>0</v>
      </c>
      <c r="D252" s="1">
        <f>B252-A146</f>
        <v>-1.9506195997410014</v>
      </c>
      <c r="E252" s="1">
        <f>C252-B146</f>
        <v>-0.51</v>
      </c>
      <c r="F252" s="1">
        <f t="shared" si="11"/>
        <v>4.0650168228937442</v>
      </c>
      <c r="G252" s="1">
        <f>IF(F252&gt;A147, 0, 1)</f>
        <v>0</v>
      </c>
      <c r="H252" s="1">
        <f t="shared" si="12"/>
        <v>0</v>
      </c>
      <c r="I252" s="1">
        <f t="shared" si="13"/>
        <v>0</v>
      </c>
      <c r="J252" s="4" t="b">
        <f>SQRT(F252)&lt;B147</f>
        <v>0</v>
      </c>
      <c r="K252" s="1">
        <f t="shared" si="14"/>
        <v>94</v>
      </c>
    </row>
    <row r="253" spans="1:11" x14ac:dyDescent="0.3">
      <c r="A253" s="1">
        <v>103</v>
      </c>
      <c r="B253" s="1">
        <f t="shared" si="9"/>
        <v>-1.84</v>
      </c>
      <c r="C253" s="1">
        <f t="shared" si="10"/>
        <v>0</v>
      </c>
      <c r="D253" s="1">
        <f>B253-A146</f>
        <v>-1.7906195997410015</v>
      </c>
      <c r="E253" s="1">
        <f>C253-B146</f>
        <v>-0.51</v>
      </c>
      <c r="F253" s="1">
        <f t="shared" si="11"/>
        <v>3.4664185509766243</v>
      </c>
      <c r="G253" s="1">
        <f>IF(F253&gt;A147, 0, 1)</f>
        <v>0</v>
      </c>
      <c r="H253" s="1">
        <f t="shared" si="12"/>
        <v>0</v>
      </c>
      <c r="I253" s="1">
        <f t="shared" si="13"/>
        <v>0</v>
      </c>
      <c r="J253" s="4" t="b">
        <f>SQRT(F253)&lt;B147</f>
        <v>0</v>
      </c>
      <c r="K253" s="1">
        <f t="shared" si="14"/>
        <v>79</v>
      </c>
    </row>
    <row r="254" spans="1:11" x14ac:dyDescent="0.3">
      <c r="A254" s="1">
        <v>104</v>
      </c>
      <c r="B254" s="1">
        <f t="shared" si="9"/>
        <v>-2.5949250925534475</v>
      </c>
      <c r="C254" s="1">
        <f t="shared" si="10"/>
        <v>0.16</v>
      </c>
      <c r="D254" s="1">
        <f>B254-A146</f>
        <v>-2.5455446922944489</v>
      </c>
      <c r="E254" s="1">
        <f>C254-B146</f>
        <v>-0.35</v>
      </c>
      <c r="F254" s="1">
        <f t="shared" si="11"/>
        <v>6.6022977804684402</v>
      </c>
      <c r="G254" s="1">
        <f>IF(F254&gt;A147, 0, 1)</f>
        <v>0</v>
      </c>
      <c r="H254" s="1">
        <f t="shared" si="12"/>
        <v>0</v>
      </c>
      <c r="I254" s="1">
        <f t="shared" si="13"/>
        <v>0</v>
      </c>
      <c r="J254" s="4" t="b">
        <f>SQRT(F254)&lt;B147</f>
        <v>0</v>
      </c>
      <c r="K254" s="1">
        <f t="shared" si="14"/>
        <v>128</v>
      </c>
    </row>
    <row r="255" spans="1:11" x14ac:dyDescent="0.3">
      <c r="A255" s="1">
        <v>105</v>
      </c>
      <c r="B255" s="1">
        <f t="shared" si="9"/>
        <v>-2.4349250925534474</v>
      </c>
      <c r="C255" s="1">
        <f t="shared" si="10"/>
        <v>0.16</v>
      </c>
      <c r="D255" s="1">
        <f>B255-A146</f>
        <v>-2.3855446922944488</v>
      </c>
      <c r="E255" s="1">
        <f>C255-B146</f>
        <v>-0.35</v>
      </c>
      <c r="F255" s="1">
        <f t="shared" si="11"/>
        <v>5.8133234789342154</v>
      </c>
      <c r="G255" s="1">
        <f>IF(F255&gt;A147, 0, 1)</f>
        <v>0</v>
      </c>
      <c r="H255" s="1">
        <f t="shared" si="12"/>
        <v>0</v>
      </c>
      <c r="I255" s="1">
        <f t="shared" si="13"/>
        <v>0</v>
      </c>
      <c r="J255" s="4" t="b">
        <f>SQRT(F255)&lt;B147</f>
        <v>0</v>
      </c>
      <c r="K255" s="1">
        <f t="shared" si="14"/>
        <v>126</v>
      </c>
    </row>
    <row r="256" spans="1:11" x14ac:dyDescent="0.3">
      <c r="A256" s="1">
        <v>106</v>
      </c>
      <c r="B256" s="1">
        <f t="shared" si="9"/>
        <v>-2.2749250925534472</v>
      </c>
      <c r="C256" s="1">
        <f t="shared" si="10"/>
        <v>0.16</v>
      </c>
      <c r="D256" s="1">
        <f>B256-A146</f>
        <v>-2.2255446922944486</v>
      </c>
      <c r="E256" s="1">
        <f>C256-B146</f>
        <v>-0.35</v>
      </c>
      <c r="F256" s="1">
        <f t="shared" si="11"/>
        <v>5.0755491773999912</v>
      </c>
      <c r="G256" s="1">
        <f>IF(F256&gt;A147, 0, 1)</f>
        <v>0</v>
      </c>
      <c r="H256" s="1">
        <f t="shared" si="12"/>
        <v>0</v>
      </c>
      <c r="I256" s="1">
        <f t="shared" si="13"/>
        <v>0</v>
      </c>
      <c r="J256" s="4" t="b">
        <f>SQRT(F256)&lt;B147</f>
        <v>0</v>
      </c>
      <c r="K256" s="1">
        <f t="shared" si="14"/>
        <v>119</v>
      </c>
    </row>
    <row r="257" spans="1:11" x14ac:dyDescent="0.3">
      <c r="A257" s="1">
        <v>107</v>
      </c>
      <c r="B257" s="1">
        <f t="shared" si="9"/>
        <v>-1.5704295428852388</v>
      </c>
      <c r="C257" s="1">
        <f t="shared" si="10"/>
        <v>-0.25</v>
      </c>
      <c r="D257" s="1">
        <f>B257-A146</f>
        <v>-1.5210491426262402</v>
      </c>
      <c r="E257" s="1">
        <f>C257-B146</f>
        <v>-0.76</v>
      </c>
      <c r="F257" s="1">
        <f t="shared" si="11"/>
        <v>2.8911904942840203</v>
      </c>
      <c r="G257" s="1">
        <f>IF(F257&gt;A147, 0, 1)</f>
        <v>0</v>
      </c>
      <c r="H257" s="1">
        <f t="shared" si="12"/>
        <v>0</v>
      </c>
      <c r="I257" s="1">
        <f t="shared" si="13"/>
        <v>0</v>
      </c>
      <c r="J257" s="4" t="b">
        <f>SQRT(F257)&lt;B147</f>
        <v>0</v>
      </c>
      <c r="K257" s="1">
        <f t="shared" si="14"/>
        <v>72</v>
      </c>
    </row>
    <row r="258" spans="1:11" x14ac:dyDescent="0.3">
      <c r="A258" s="1">
        <v>108</v>
      </c>
      <c r="B258" s="1">
        <f t="shared" si="9"/>
        <v>-1.3204295428852388</v>
      </c>
      <c r="C258" s="1">
        <f t="shared" si="10"/>
        <v>-0.25</v>
      </c>
      <c r="D258" s="1">
        <f>B258-A146</f>
        <v>-1.2710491426262402</v>
      </c>
      <c r="E258" s="1">
        <f>C258-B146</f>
        <v>-0.76</v>
      </c>
      <c r="F258" s="1">
        <f t="shared" si="11"/>
        <v>2.1931659229709006</v>
      </c>
      <c r="G258" s="1">
        <f>IF(F258&gt;A147, 0, 1)</f>
        <v>0</v>
      </c>
      <c r="H258" s="1">
        <f t="shared" si="12"/>
        <v>0</v>
      </c>
      <c r="I258" s="1">
        <f t="shared" si="13"/>
        <v>0</v>
      </c>
      <c r="J258" s="4" t="b">
        <f>SQRT(F258)&lt;B147</f>
        <v>0</v>
      </c>
      <c r="K258" s="1">
        <f t="shared" si="14"/>
        <v>60</v>
      </c>
    </row>
    <row r="259" spans="1:11" x14ac:dyDescent="0.3">
      <c r="A259" s="1">
        <v>109</v>
      </c>
      <c r="B259" s="1">
        <f t="shared" si="9"/>
        <v>-1.0704295428852388</v>
      </c>
      <c r="C259" s="1">
        <f t="shared" si="10"/>
        <v>-0.25</v>
      </c>
      <c r="D259" s="1">
        <f>B259-A146</f>
        <v>-1.0210491426262402</v>
      </c>
      <c r="E259" s="1">
        <f>C259-B146</f>
        <v>-0.76</v>
      </c>
      <c r="F259" s="1">
        <f t="shared" si="11"/>
        <v>1.6201413516577805</v>
      </c>
      <c r="G259" s="1">
        <f>IF(F259&gt;A147, 0, 1)</f>
        <v>0</v>
      </c>
      <c r="H259" s="1">
        <f t="shared" si="12"/>
        <v>0</v>
      </c>
      <c r="I259" s="1">
        <f t="shared" si="13"/>
        <v>0</v>
      </c>
      <c r="J259" s="4" t="b">
        <f>SQRT(F259)&lt;B147</f>
        <v>0</v>
      </c>
      <c r="K259" s="1">
        <f t="shared" si="14"/>
        <v>50</v>
      </c>
    </row>
    <row r="260" spans="1:11" x14ac:dyDescent="0.3">
      <c r="A260" s="1">
        <v>110</v>
      </c>
      <c r="B260" s="1">
        <f t="shared" si="9"/>
        <v>-2.25</v>
      </c>
      <c r="C260" s="1">
        <f t="shared" si="10"/>
        <v>0</v>
      </c>
      <c r="D260" s="1">
        <f>B260-A146</f>
        <v>-2.2006195997410014</v>
      </c>
      <c r="E260" s="1">
        <f>C260-B146</f>
        <v>-0.51</v>
      </c>
      <c r="F260" s="1">
        <f t="shared" si="11"/>
        <v>5.1028266227642458</v>
      </c>
      <c r="G260" s="1">
        <f>IF(F260&gt;A147, 0, 1)</f>
        <v>0</v>
      </c>
      <c r="H260" s="1">
        <f t="shared" si="12"/>
        <v>0</v>
      </c>
      <c r="I260" s="1">
        <f t="shared" si="13"/>
        <v>0</v>
      </c>
      <c r="J260" s="4" t="b">
        <f>SQRT(F260)&lt;B147</f>
        <v>0</v>
      </c>
      <c r="K260" s="1">
        <f t="shared" si="14"/>
        <v>120</v>
      </c>
    </row>
    <row r="261" spans="1:11" x14ac:dyDescent="0.3">
      <c r="A261" s="1">
        <v>111</v>
      </c>
      <c r="B261" s="1">
        <f t="shared" si="9"/>
        <v>-2</v>
      </c>
      <c r="C261" s="1">
        <f t="shared" si="10"/>
        <v>0</v>
      </c>
      <c r="D261" s="1">
        <f>B261-A146</f>
        <v>-1.9506195997410014</v>
      </c>
      <c r="E261" s="1">
        <f>C261-B146</f>
        <v>-0.51</v>
      </c>
      <c r="F261" s="1">
        <f t="shared" si="11"/>
        <v>4.0650168228937442</v>
      </c>
      <c r="G261" s="1">
        <f>IF(F261&gt;A147, 0, 1)</f>
        <v>0</v>
      </c>
      <c r="H261" s="1">
        <f t="shared" si="12"/>
        <v>0</v>
      </c>
      <c r="I261" s="1">
        <f t="shared" si="13"/>
        <v>0</v>
      </c>
      <c r="J261" s="4" t="b">
        <f>SQRT(F261)&lt;B147</f>
        <v>0</v>
      </c>
      <c r="K261" s="1">
        <f t="shared" si="14"/>
        <v>94</v>
      </c>
    </row>
    <row r="262" spans="1:11" x14ac:dyDescent="0.3">
      <c r="A262" s="4">
        <v>112</v>
      </c>
      <c r="B262" s="4">
        <f t="shared" si="9"/>
        <v>-1.75</v>
      </c>
      <c r="C262" s="4">
        <f t="shared" si="10"/>
        <v>0</v>
      </c>
      <c r="D262" s="4">
        <f>B262-A146</f>
        <v>-1.7006195997410014</v>
      </c>
      <c r="E262" s="4">
        <f>C262-B146</f>
        <v>-0.51</v>
      </c>
      <c r="F262" s="4">
        <f t="shared" si="11"/>
        <v>3.152207023023244</v>
      </c>
      <c r="G262" s="4">
        <f>IF(F262&gt;A147, 0, 1)</f>
        <v>0</v>
      </c>
      <c r="H262" s="4">
        <f t="shared" si="12"/>
        <v>0</v>
      </c>
      <c r="I262" s="4">
        <f t="shared" si="13"/>
        <v>0</v>
      </c>
      <c r="J262" s="4" t="b">
        <f>SQRT(F262)&lt;B147</f>
        <v>0</v>
      </c>
      <c r="K262" s="4">
        <f t="shared" si="14"/>
        <v>75</v>
      </c>
    </row>
    <row r="263" spans="1:11" x14ac:dyDescent="0.3">
      <c r="A263" s="7">
        <v>113</v>
      </c>
      <c r="B263" s="7">
        <f t="shared" si="9"/>
        <v>-2.9295704571147612</v>
      </c>
      <c r="C263" s="7">
        <f t="shared" si="10"/>
        <v>0.25</v>
      </c>
      <c r="D263" s="7">
        <f>B263-A146</f>
        <v>-2.8801900568557626</v>
      </c>
      <c r="E263" s="7">
        <f>C263-B146</f>
        <v>-0.26</v>
      </c>
      <c r="F263" s="7">
        <f t="shared" si="11"/>
        <v>8.3630947636108015</v>
      </c>
      <c r="G263" s="7">
        <f>IF(F263&gt;A147, 0, 1)</f>
        <v>0</v>
      </c>
      <c r="H263" s="7">
        <f t="shared" si="12"/>
        <v>0</v>
      </c>
      <c r="I263" s="7">
        <f t="shared" si="13"/>
        <v>0</v>
      </c>
      <c r="J263" s="7" t="b">
        <f>SQRT(F263)&lt;B147</f>
        <v>0</v>
      </c>
      <c r="K263" s="7">
        <f t="shared" si="14"/>
        <v>134</v>
      </c>
    </row>
    <row r="264" spans="1:11" x14ac:dyDescent="0.3">
      <c r="A264" s="7">
        <v>114</v>
      </c>
      <c r="B264" s="7">
        <f t="shared" si="9"/>
        <v>-2.6795704571147612</v>
      </c>
      <c r="C264" s="7">
        <f t="shared" si="10"/>
        <v>0.25</v>
      </c>
      <c r="D264" s="7">
        <f>B264-A146</f>
        <v>-2.6301900568557626</v>
      </c>
      <c r="E264" s="7">
        <f>C264-B146</f>
        <v>-0.26</v>
      </c>
      <c r="F264" s="7">
        <f t="shared" si="11"/>
        <v>6.9854997351829189</v>
      </c>
      <c r="G264" s="7">
        <f>IF(F264&gt;A147, 0, 1)</f>
        <v>0</v>
      </c>
      <c r="H264" s="7">
        <f t="shared" si="12"/>
        <v>0</v>
      </c>
      <c r="I264" s="7">
        <f t="shared" si="13"/>
        <v>0</v>
      </c>
      <c r="J264" s="7" t="b">
        <f>SQRT(F264)&lt;B147</f>
        <v>0</v>
      </c>
      <c r="K264" s="7">
        <f t="shared" si="14"/>
        <v>130</v>
      </c>
    </row>
    <row r="265" spans="1:11" x14ac:dyDescent="0.3">
      <c r="A265" s="4">
        <v>115</v>
      </c>
      <c r="B265" s="4">
        <f t="shared" si="9"/>
        <v>-2.4295704571147612</v>
      </c>
      <c r="C265" s="4">
        <f t="shared" si="10"/>
        <v>0.25</v>
      </c>
      <c r="D265" s="4">
        <f>B265-A146</f>
        <v>-2.3801900568557626</v>
      </c>
      <c r="E265" s="4">
        <f>C265-B146</f>
        <v>-0.26</v>
      </c>
      <c r="F265" s="4">
        <f t="shared" si="11"/>
        <v>5.732904706755038</v>
      </c>
      <c r="G265" s="4">
        <f>IF(F265&gt;A147, 0, 1)</f>
        <v>0</v>
      </c>
      <c r="H265" s="4">
        <f t="shared" si="12"/>
        <v>0</v>
      </c>
      <c r="I265" s="4">
        <f t="shared" si="13"/>
        <v>0</v>
      </c>
      <c r="J265" s="4" t="b">
        <f>SQRT(F265)&lt;B147</f>
        <v>0</v>
      </c>
      <c r="K265" s="4">
        <f t="shared" si="14"/>
        <v>125</v>
      </c>
    </row>
    <row r="266" spans="1:11" x14ac:dyDescent="0.3">
      <c r="A266" s="4">
        <v>116</v>
      </c>
      <c r="B266" s="4">
        <f t="shared" si="9"/>
        <v>-1.3814185417547438</v>
      </c>
      <c r="C266" s="4">
        <f t="shared" si="10"/>
        <v>-0.36</v>
      </c>
      <c r="D266" s="4">
        <f>B266-A146</f>
        <v>-1.3320381414957452</v>
      </c>
      <c r="E266" s="4">
        <f>C266-B146</f>
        <v>-0.87</v>
      </c>
      <c r="F266" s="4">
        <f t="shared" si="11"/>
        <v>2.5312256103994391</v>
      </c>
      <c r="G266" s="4">
        <f>IF(F266&gt;A147, 0, 1)</f>
        <v>0</v>
      </c>
      <c r="H266" s="4">
        <f t="shared" si="12"/>
        <v>0</v>
      </c>
      <c r="I266" s="4">
        <f t="shared" si="13"/>
        <v>0</v>
      </c>
      <c r="J266" s="4" t="b">
        <f>SQRT(F266)&lt;B147</f>
        <v>0</v>
      </c>
      <c r="K266" s="4">
        <f t="shared" si="14"/>
        <v>67</v>
      </c>
    </row>
    <row r="267" spans="1:11" x14ac:dyDescent="0.3">
      <c r="A267" s="4">
        <v>117</v>
      </c>
      <c r="B267" s="4">
        <f t="shared" si="9"/>
        <v>-1.0214185417547439</v>
      </c>
      <c r="C267" s="4">
        <f t="shared" si="10"/>
        <v>-0.36</v>
      </c>
      <c r="D267" s="4">
        <f>B267-A146</f>
        <v>-0.9720381414957453</v>
      </c>
      <c r="E267" s="4">
        <f>C267-B146</f>
        <v>-0.87</v>
      </c>
      <c r="F267" s="4">
        <f t="shared" si="11"/>
        <v>1.7017581485225026</v>
      </c>
      <c r="G267" s="4">
        <f>IF(F267&gt;A147, 0, 1)</f>
        <v>0</v>
      </c>
      <c r="H267" s="4">
        <f t="shared" si="12"/>
        <v>0</v>
      </c>
      <c r="I267" s="4">
        <f t="shared" si="13"/>
        <v>0</v>
      </c>
      <c r="J267" s="4" t="b">
        <f>SQRT(F267)&lt;B147</f>
        <v>0</v>
      </c>
      <c r="K267" s="4">
        <f t="shared" si="14"/>
        <v>52</v>
      </c>
    </row>
    <row r="268" spans="1:11" x14ac:dyDescent="0.3">
      <c r="A268" s="4">
        <v>118</v>
      </c>
      <c r="B268" s="4">
        <f t="shared" si="9"/>
        <v>-0.6614185417547439</v>
      </c>
      <c r="C268" s="4">
        <f t="shared" si="10"/>
        <v>-0.36</v>
      </c>
      <c r="D268" s="4">
        <f>B268-A146</f>
        <v>-0.61203814149574531</v>
      </c>
      <c r="E268" s="4">
        <f>C268-B146</f>
        <v>-0.87</v>
      </c>
      <c r="F268" s="4">
        <f t="shared" si="11"/>
        <v>1.1314906866455661</v>
      </c>
      <c r="G268" s="4">
        <f>IF(F268&gt;A147, 0, 1)</f>
        <v>0</v>
      </c>
      <c r="H268" s="4">
        <f t="shared" si="12"/>
        <v>0</v>
      </c>
      <c r="I268" s="4">
        <f t="shared" si="13"/>
        <v>0</v>
      </c>
      <c r="J268" s="4" t="b">
        <f>SQRT(F268)&lt;B147</f>
        <v>0</v>
      </c>
      <c r="K268" s="4">
        <f t="shared" si="14"/>
        <v>24</v>
      </c>
    </row>
    <row r="269" spans="1:11" x14ac:dyDescent="0.3">
      <c r="A269" s="4">
        <v>119</v>
      </c>
      <c r="B269" s="4">
        <f t="shared" si="9"/>
        <v>-2.36</v>
      </c>
      <c r="C269" s="4">
        <f t="shared" si="10"/>
        <v>0</v>
      </c>
      <c r="D269" s="4">
        <f>B269-A146</f>
        <v>-2.3106195997410013</v>
      </c>
      <c r="E269" s="4">
        <f>C269-B146</f>
        <v>-0.51</v>
      </c>
      <c r="F269" s="4">
        <f t="shared" si="11"/>
        <v>5.5990629347072645</v>
      </c>
      <c r="G269" s="4">
        <f>IF(F269&gt;A147, 0, 1)</f>
        <v>0</v>
      </c>
      <c r="H269" s="4">
        <f t="shared" si="12"/>
        <v>0</v>
      </c>
      <c r="I269" s="4">
        <f t="shared" si="13"/>
        <v>0</v>
      </c>
      <c r="J269" s="4" t="b">
        <f>SQRT(F269)&lt;B147</f>
        <v>0</v>
      </c>
      <c r="K269" s="4">
        <f t="shared" si="14"/>
        <v>124</v>
      </c>
    </row>
    <row r="270" spans="1:11" x14ac:dyDescent="0.3">
      <c r="A270" s="4">
        <v>120</v>
      </c>
      <c r="B270" s="4">
        <f t="shared" si="9"/>
        <v>-2</v>
      </c>
      <c r="C270" s="4">
        <f t="shared" si="10"/>
        <v>0</v>
      </c>
      <c r="D270" s="4">
        <f>B270-A146</f>
        <v>-1.9506195997410014</v>
      </c>
      <c r="E270" s="4">
        <f>C270-B146</f>
        <v>-0.51</v>
      </c>
      <c r="F270" s="4">
        <f t="shared" si="11"/>
        <v>4.0650168228937442</v>
      </c>
      <c r="G270" s="4">
        <f>IF(F270&gt;A147, 0, 1)</f>
        <v>0</v>
      </c>
      <c r="H270" s="4">
        <f t="shared" si="12"/>
        <v>0</v>
      </c>
      <c r="I270" s="4">
        <f t="shared" si="13"/>
        <v>0</v>
      </c>
      <c r="J270" s="4" t="b">
        <f>SQRT(F270)&lt;B147</f>
        <v>0</v>
      </c>
      <c r="K270" s="4">
        <f t="shared" si="14"/>
        <v>94</v>
      </c>
    </row>
    <row r="271" spans="1:11" x14ac:dyDescent="0.3">
      <c r="A271" s="4">
        <v>121</v>
      </c>
      <c r="B271" s="4">
        <f t="shared" si="9"/>
        <v>-1.6400000000000001</v>
      </c>
      <c r="C271" s="4">
        <f t="shared" si="10"/>
        <v>0</v>
      </c>
      <c r="D271" s="4">
        <f>B271-A146</f>
        <v>-1.5906195997410015</v>
      </c>
      <c r="E271" s="4">
        <f>C271-B146</f>
        <v>-0.51</v>
      </c>
      <c r="F271" s="4">
        <f t="shared" si="11"/>
        <v>2.7901707110802239</v>
      </c>
      <c r="G271" s="4">
        <f>IF(F271&gt;A147, 0, 1)</f>
        <v>0</v>
      </c>
      <c r="H271" s="4">
        <f t="shared" si="12"/>
        <v>0</v>
      </c>
      <c r="I271" s="4">
        <f t="shared" si="13"/>
        <v>0</v>
      </c>
      <c r="J271" s="4" t="b">
        <f>SQRT(F271)&lt;B147</f>
        <v>0</v>
      </c>
      <c r="K271" s="4">
        <f t="shared" si="14"/>
        <v>70</v>
      </c>
    </row>
    <row r="272" spans="1:11" x14ac:dyDescent="0.3">
      <c r="A272" s="4">
        <v>122</v>
      </c>
      <c r="B272" s="4">
        <f t="shared" si="9"/>
        <v>-3.338581458245256</v>
      </c>
      <c r="C272" s="4">
        <f t="shared" si="10"/>
        <v>0.36</v>
      </c>
      <c r="D272" s="4">
        <f>B272-A146</f>
        <v>-3.2892010579862574</v>
      </c>
      <c r="E272" s="4">
        <f>C272-B146</f>
        <v>-0.15000000000000002</v>
      </c>
      <c r="F272" s="4">
        <f t="shared" si="11"/>
        <v>10.841343599857916</v>
      </c>
      <c r="G272" s="4">
        <f>IF(F272&gt;A147, 0, 1)</f>
        <v>0</v>
      </c>
      <c r="H272" s="4">
        <f t="shared" si="12"/>
        <v>0</v>
      </c>
      <c r="I272" s="4">
        <f t="shared" si="13"/>
        <v>0</v>
      </c>
      <c r="J272" s="4" t="b">
        <f>SQRT(F272)&lt;B147</f>
        <v>0</v>
      </c>
      <c r="K272" s="4">
        <f t="shared" si="14"/>
        <v>138</v>
      </c>
    </row>
    <row r="273" spans="1:11" x14ac:dyDescent="0.3">
      <c r="A273" s="4">
        <v>123</v>
      </c>
      <c r="B273" s="4">
        <f t="shared" si="9"/>
        <v>-2.9785814582452561</v>
      </c>
      <c r="C273" s="4">
        <f t="shared" si="10"/>
        <v>0.36</v>
      </c>
      <c r="D273" s="4">
        <f>B273-A146</f>
        <v>-2.9292010579862575</v>
      </c>
      <c r="E273" s="4">
        <f>C273-B146</f>
        <v>-0.15000000000000002</v>
      </c>
      <c r="F273" s="4">
        <f t="shared" si="11"/>
        <v>8.6027188381078119</v>
      </c>
      <c r="G273" s="4">
        <f>IF(F273&gt;A147, 0, 1)</f>
        <v>0</v>
      </c>
      <c r="H273" s="4">
        <f t="shared" si="12"/>
        <v>0</v>
      </c>
      <c r="I273" s="4">
        <f t="shared" si="13"/>
        <v>0</v>
      </c>
      <c r="J273" s="4" t="b">
        <f>SQRT(F273)&lt;B147</f>
        <v>0</v>
      </c>
      <c r="K273" s="4">
        <f t="shared" si="14"/>
        <v>135</v>
      </c>
    </row>
    <row r="274" spans="1:11" x14ac:dyDescent="0.3">
      <c r="A274" s="4">
        <v>124</v>
      </c>
      <c r="B274" s="4">
        <f t="shared" si="9"/>
        <v>-2.6185814582452562</v>
      </c>
      <c r="C274" s="4">
        <f t="shared" si="10"/>
        <v>0.36</v>
      </c>
      <c r="D274" s="4">
        <f>B274-A146</f>
        <v>-2.5692010579862576</v>
      </c>
      <c r="E274" s="4">
        <f>C274-B146</f>
        <v>-0.15000000000000002</v>
      </c>
      <c r="F274" s="4">
        <f t="shared" si="11"/>
        <v>6.6232940763577055</v>
      </c>
      <c r="G274" s="4">
        <f>IF(F274&gt;A147, 0, 1)</f>
        <v>0</v>
      </c>
      <c r="H274" s="4">
        <f t="shared" si="12"/>
        <v>0</v>
      </c>
      <c r="I274" s="4">
        <f t="shared" si="13"/>
        <v>0</v>
      </c>
      <c r="J274" s="4" t="b">
        <f>SQRT(F274)&lt;B147</f>
        <v>0</v>
      </c>
      <c r="K274" s="4">
        <f t="shared" si="14"/>
        <v>129</v>
      </c>
    </row>
    <row r="275" spans="1:11" x14ac:dyDescent="0.3">
      <c r="A275" s="4">
        <v>125</v>
      </c>
      <c r="B275" s="4">
        <f t="shared" si="9"/>
        <v>-1.1580419040550682</v>
      </c>
      <c r="C275" s="4">
        <f t="shared" si="10"/>
        <v>-0.49</v>
      </c>
      <c r="D275" s="4">
        <f>B275-A146</f>
        <v>-1.1086615037960696</v>
      </c>
      <c r="E275" s="4">
        <f>C275-B146</f>
        <v>-1</v>
      </c>
      <c r="F275" s="4">
        <f t="shared" si="11"/>
        <v>2.2291303299993626</v>
      </c>
      <c r="G275" s="4">
        <f>IF(F275&gt;A147, 0, 1)</f>
        <v>0</v>
      </c>
      <c r="H275" s="4">
        <f t="shared" si="12"/>
        <v>0</v>
      </c>
      <c r="I275" s="4">
        <f t="shared" si="13"/>
        <v>0</v>
      </c>
      <c r="J275" s="4" t="b">
        <f>SQRT(F275)&lt;B147</f>
        <v>0</v>
      </c>
      <c r="K275" s="4">
        <f t="shared" si="14"/>
        <v>62</v>
      </c>
    </row>
    <row r="276" spans="1:11" x14ac:dyDescent="0.3">
      <c r="A276" s="4">
        <v>126</v>
      </c>
      <c r="B276" s="4">
        <f t="shared" si="9"/>
        <v>-0.66804190405506803</v>
      </c>
      <c r="C276" s="4">
        <f t="shared" si="10"/>
        <v>-0.49</v>
      </c>
      <c r="D276" s="4">
        <f>B276-A146</f>
        <v>-0.61866150379606943</v>
      </c>
      <c r="E276" s="4">
        <f>C276-B146</f>
        <v>-1</v>
      </c>
      <c r="F276" s="4">
        <f t="shared" si="11"/>
        <v>1.3827420562792141</v>
      </c>
      <c r="G276" s="4">
        <f>IF(F276&gt;A147, 0, 1)</f>
        <v>0</v>
      </c>
      <c r="H276" s="4">
        <f t="shared" si="12"/>
        <v>0</v>
      </c>
      <c r="I276" s="4">
        <f t="shared" si="13"/>
        <v>0</v>
      </c>
      <c r="J276" s="4" t="b">
        <f>SQRT(F276)&lt;B147</f>
        <v>0</v>
      </c>
      <c r="K276" s="4">
        <f t="shared" si="14"/>
        <v>39</v>
      </c>
    </row>
    <row r="277" spans="1:11" x14ac:dyDescent="0.3">
      <c r="A277" s="4">
        <v>127</v>
      </c>
      <c r="B277" s="4">
        <f t="shared" si="9"/>
        <v>-0.17804190405506803</v>
      </c>
      <c r="C277" s="4">
        <f t="shared" si="10"/>
        <v>-0.49</v>
      </c>
      <c r="D277" s="4">
        <f>B277-A146</f>
        <v>-0.12866150379606944</v>
      </c>
      <c r="E277" s="4">
        <f>C277-B146</f>
        <v>-1</v>
      </c>
      <c r="F277" s="4">
        <f t="shared" si="11"/>
        <v>1.016553782559066</v>
      </c>
      <c r="G277" s="4">
        <f>IF(F277&gt;A147, 0, 1)</f>
        <v>0</v>
      </c>
      <c r="H277" s="4">
        <f t="shared" si="12"/>
        <v>0</v>
      </c>
      <c r="I277" s="4">
        <f t="shared" si="13"/>
        <v>0</v>
      </c>
      <c r="J277" s="4" t="b">
        <f>SQRT(F277)&lt;B147</f>
        <v>0</v>
      </c>
      <c r="K277" s="4">
        <f t="shared" si="14"/>
        <v>20</v>
      </c>
    </row>
    <row r="278" spans="1:11" x14ac:dyDescent="0.3">
      <c r="A278" s="1">
        <v>128</v>
      </c>
      <c r="B278" s="1">
        <f t="shared" si="9"/>
        <v>-2.4900000000000002</v>
      </c>
      <c r="C278" s="1">
        <f t="shared" si="10"/>
        <v>0</v>
      </c>
      <c r="D278" s="1">
        <f>B278-A146</f>
        <v>-2.4406195997410016</v>
      </c>
      <c r="E278" s="1">
        <f>C278-B146</f>
        <v>-0.51</v>
      </c>
      <c r="F278" s="1">
        <f t="shared" si="11"/>
        <v>6.2167240306399272</v>
      </c>
      <c r="G278" s="1">
        <f>IF(F278&gt;A147, 0, 1)</f>
        <v>0</v>
      </c>
      <c r="H278" s="1">
        <f t="shared" si="12"/>
        <v>0</v>
      </c>
      <c r="I278" s="1">
        <f t="shared" si="13"/>
        <v>0</v>
      </c>
      <c r="J278" s="4" t="b">
        <f>SQRT(F278)&lt;B147</f>
        <v>0</v>
      </c>
      <c r="K278" s="1">
        <f t="shared" si="14"/>
        <v>127</v>
      </c>
    </row>
    <row r="279" spans="1:11" x14ac:dyDescent="0.3">
      <c r="A279" s="1">
        <v>129</v>
      </c>
      <c r="B279" s="1">
        <f t="shared" ref="B279:B289" si="15">INDEX(A$3:A$142,A279+1)</f>
        <v>-2</v>
      </c>
      <c r="C279" s="1">
        <f t="shared" ref="C279:C289" si="16">INDEX(B$3:B$142,A279+1)</f>
        <v>0</v>
      </c>
      <c r="D279" s="1">
        <f>B279-A146</f>
        <v>-1.9506195997410014</v>
      </c>
      <c r="E279" s="1">
        <f>C279-B146</f>
        <v>-0.51</v>
      </c>
      <c r="F279" s="1">
        <f t="shared" ref="F279:F289" si="17">SUMPRODUCT(D279:E279,D279:E279)</f>
        <v>4.0650168228937442</v>
      </c>
      <c r="G279" s="1">
        <f>IF(F279&gt;A147, 0, 1)</f>
        <v>0</v>
      </c>
      <c r="H279" s="1">
        <f t="shared" ref="H279:H289" si="18">G279*B279</f>
        <v>0</v>
      </c>
      <c r="I279" s="1">
        <f t="shared" ref="I279:I289" si="19">G279*C279</f>
        <v>0</v>
      </c>
      <c r="J279" s="4" t="b">
        <f>SQRT(F279)&lt;B147</f>
        <v>0</v>
      </c>
      <c r="K279" s="1">
        <f t="shared" ref="K279:K289" si="20">RANK(F279,F$151:F$290,1)</f>
        <v>94</v>
      </c>
    </row>
    <row r="280" spans="1:11" x14ac:dyDescent="0.3">
      <c r="A280" s="4">
        <v>130</v>
      </c>
      <c r="B280" s="4">
        <f t="shared" si="15"/>
        <v>-1.51</v>
      </c>
      <c r="C280" s="4">
        <f t="shared" si="16"/>
        <v>0</v>
      </c>
      <c r="D280" s="4">
        <f>B280-A146</f>
        <v>-1.4606195997410014</v>
      </c>
      <c r="E280" s="4">
        <f>C280-B146</f>
        <v>-0.51</v>
      </c>
      <c r="F280" s="4">
        <f t="shared" si="17"/>
        <v>2.393509615147563</v>
      </c>
      <c r="G280" s="4">
        <f>IF(F280&gt;A147, 0, 1)</f>
        <v>0</v>
      </c>
      <c r="H280" s="4">
        <f t="shared" si="18"/>
        <v>0</v>
      </c>
      <c r="I280" s="4">
        <f t="shared" si="19"/>
        <v>0</v>
      </c>
      <c r="J280" s="4" t="b">
        <f>SQRT(F280)&lt;B147</f>
        <v>0</v>
      </c>
      <c r="K280" s="4">
        <f t="shared" si="20"/>
        <v>66</v>
      </c>
    </row>
    <row r="281" spans="1:11" x14ac:dyDescent="0.3">
      <c r="A281" s="4">
        <v>131</v>
      </c>
      <c r="B281" s="4">
        <f t="shared" si="15"/>
        <v>-3.8219580959449324</v>
      </c>
      <c r="C281" s="4">
        <f t="shared" si="16"/>
        <v>0.49</v>
      </c>
      <c r="D281" s="4">
        <f>B281-A146</f>
        <v>-3.7725776956859338</v>
      </c>
      <c r="E281" s="4">
        <f>C281-B146</f>
        <v>-2.0000000000000018E-2</v>
      </c>
      <c r="F281" s="4">
        <f t="shared" si="17"/>
        <v>14.232742469986992</v>
      </c>
      <c r="G281" s="4">
        <f>IF(F281&gt;A147, 0, 1)</f>
        <v>0</v>
      </c>
      <c r="H281" s="4">
        <f t="shared" si="18"/>
        <v>0</v>
      </c>
      <c r="I281" s="4">
        <f t="shared" si="19"/>
        <v>0</v>
      </c>
      <c r="J281" s="4" t="b">
        <f>SQRT(F281)&lt;B147</f>
        <v>0</v>
      </c>
      <c r="K281" s="4">
        <f t="shared" si="20"/>
        <v>139</v>
      </c>
    </row>
    <row r="282" spans="1:11" x14ac:dyDescent="0.3">
      <c r="A282" s="4">
        <v>132</v>
      </c>
      <c r="B282" s="4">
        <f t="shared" si="15"/>
        <v>-3.3319580959449322</v>
      </c>
      <c r="C282" s="4">
        <f t="shared" si="16"/>
        <v>0.49</v>
      </c>
      <c r="D282" s="4">
        <f>B282-A146</f>
        <v>-3.2825776956859336</v>
      </c>
      <c r="E282" s="4">
        <f>C282-B146</f>
        <v>-2.0000000000000018E-2</v>
      </c>
      <c r="F282" s="4">
        <f t="shared" si="17"/>
        <v>10.775716328214775</v>
      </c>
      <c r="G282" s="4">
        <f>IF(F282&gt;A147, 0, 1)</f>
        <v>0</v>
      </c>
      <c r="H282" s="4">
        <f t="shared" si="18"/>
        <v>0</v>
      </c>
      <c r="I282" s="4">
        <f t="shared" si="19"/>
        <v>0</v>
      </c>
      <c r="J282" s="4" t="b">
        <f>SQRT(F282)&lt;B147</f>
        <v>0</v>
      </c>
      <c r="K282" s="4">
        <f t="shared" si="20"/>
        <v>137</v>
      </c>
    </row>
    <row r="283" spans="1:11" x14ac:dyDescent="0.3">
      <c r="A283" s="7">
        <v>133</v>
      </c>
      <c r="B283" s="7">
        <f t="shared" si="15"/>
        <v>-2.841958095944932</v>
      </c>
      <c r="C283" s="7">
        <f t="shared" si="16"/>
        <v>0.49</v>
      </c>
      <c r="D283" s="7">
        <f>B283-A146</f>
        <v>-2.7925776956859334</v>
      </c>
      <c r="E283" s="7">
        <f>C283-B146</f>
        <v>-2.0000000000000018E-2</v>
      </c>
      <c r="F283" s="7">
        <f t="shared" si="17"/>
        <v>7.7988901864425575</v>
      </c>
      <c r="G283" s="7">
        <f>IF(F283&gt;A147, 0, 1)</f>
        <v>0</v>
      </c>
      <c r="H283" s="7">
        <f t="shared" si="18"/>
        <v>0</v>
      </c>
      <c r="I283" s="7">
        <f t="shared" si="19"/>
        <v>0</v>
      </c>
      <c r="J283" s="7" t="b">
        <f>SQRT(F283)&lt;B147</f>
        <v>0</v>
      </c>
      <c r="K283" s="7">
        <f t="shared" si="20"/>
        <v>133</v>
      </c>
    </row>
    <row r="284" spans="1:11" x14ac:dyDescent="0.3">
      <c r="A284" s="4">
        <v>134</v>
      </c>
      <c r="B284" s="4">
        <f t="shared" si="15"/>
        <v>-1.9550000000000001</v>
      </c>
      <c r="C284" s="4">
        <f t="shared" si="16"/>
        <v>0</v>
      </c>
      <c r="D284" s="4">
        <f>B284-A146</f>
        <v>-1.9056195997410015</v>
      </c>
      <c r="E284" s="4">
        <f>C284-B146</f>
        <v>-0.51</v>
      </c>
      <c r="F284" s="4">
        <f t="shared" si="17"/>
        <v>3.8914860589170548</v>
      </c>
      <c r="G284" s="4">
        <f>IF(F284&gt;A147, 0, 1)</f>
        <v>0</v>
      </c>
      <c r="H284" s="4">
        <f t="shared" si="18"/>
        <v>0</v>
      </c>
      <c r="I284" s="4">
        <f t="shared" si="19"/>
        <v>0</v>
      </c>
      <c r="J284" s="4" t="b">
        <f>SQRT(F284)&lt;B147</f>
        <v>0</v>
      </c>
      <c r="K284" s="4">
        <f t="shared" si="20"/>
        <v>86</v>
      </c>
    </row>
    <row r="285" spans="1:11" x14ac:dyDescent="0.3">
      <c r="A285" s="4">
        <v>135</v>
      </c>
      <c r="B285" s="4">
        <f t="shared" si="15"/>
        <v>-1.91</v>
      </c>
      <c r="C285" s="4">
        <f t="shared" si="16"/>
        <v>0</v>
      </c>
      <c r="D285" s="4">
        <f>B285-A146</f>
        <v>-1.8606195997410013</v>
      </c>
      <c r="E285" s="4">
        <f>C285-B146</f>
        <v>-0.51</v>
      </c>
      <c r="F285" s="4">
        <f t="shared" si="17"/>
        <v>3.7220052949403639</v>
      </c>
      <c r="G285" s="4">
        <f>IF(F285&gt;A147, 0, 1)</f>
        <v>0</v>
      </c>
      <c r="H285" s="4">
        <f t="shared" si="18"/>
        <v>0</v>
      </c>
      <c r="I285" s="4">
        <f t="shared" si="19"/>
        <v>0</v>
      </c>
      <c r="J285" s="4" t="b">
        <f>SQRT(F285)&lt;B147</f>
        <v>0</v>
      </c>
      <c r="K285" s="4">
        <f t="shared" si="20"/>
        <v>83</v>
      </c>
    </row>
    <row r="286" spans="1:11" x14ac:dyDescent="0.3">
      <c r="A286" s="4">
        <v>136</v>
      </c>
      <c r="B286" s="4">
        <f t="shared" si="15"/>
        <v>-2.2123226822806568</v>
      </c>
      <c r="C286" s="4">
        <f t="shared" si="16"/>
        <v>4.4999999999999998E-2</v>
      </c>
      <c r="D286" s="4">
        <f>B286-A146</f>
        <v>-2.1629422820216582</v>
      </c>
      <c r="E286" s="4">
        <f>C286-B146</f>
        <v>-0.46500000000000002</v>
      </c>
      <c r="F286" s="4">
        <f t="shared" si="17"/>
        <v>4.8945443153570576</v>
      </c>
      <c r="G286" s="4">
        <f>IF(F286&gt;A147, 0, 1)</f>
        <v>0</v>
      </c>
      <c r="H286" s="4">
        <f t="shared" si="18"/>
        <v>0</v>
      </c>
      <c r="I286" s="4">
        <f t="shared" si="19"/>
        <v>0</v>
      </c>
      <c r="J286" s="4" t="b">
        <f>SQRT(F286)&lt;B147</f>
        <v>0</v>
      </c>
      <c r="K286" s="4">
        <f t="shared" si="20"/>
        <v>117</v>
      </c>
    </row>
    <row r="287" spans="1:11" x14ac:dyDescent="0.3">
      <c r="A287" s="1">
        <v>137</v>
      </c>
      <c r="B287" s="1">
        <f t="shared" si="15"/>
        <v>-2.1673226822806568</v>
      </c>
      <c r="C287" s="1">
        <f t="shared" si="16"/>
        <v>4.4999999999999998E-2</v>
      </c>
      <c r="D287" s="1">
        <f>B287-A146</f>
        <v>-2.1179422820216582</v>
      </c>
      <c r="E287" s="1">
        <f>C287-B146</f>
        <v>-0.46500000000000002</v>
      </c>
      <c r="F287" s="1">
        <f t="shared" si="17"/>
        <v>4.7019045099751091</v>
      </c>
      <c r="G287" s="1">
        <f>IF(F287&gt;A147, 0, 1)</f>
        <v>0</v>
      </c>
      <c r="H287" s="1">
        <f t="shared" si="18"/>
        <v>0</v>
      </c>
      <c r="I287" s="1">
        <f t="shared" si="19"/>
        <v>0</v>
      </c>
      <c r="J287" s="4" t="b">
        <f>SQRT(F287)&lt;B147</f>
        <v>0</v>
      </c>
      <c r="K287" s="1">
        <f t="shared" si="20"/>
        <v>114</v>
      </c>
    </row>
    <row r="288" spans="1:11" x14ac:dyDescent="0.3">
      <c r="A288" s="1">
        <v>138</v>
      </c>
      <c r="B288" s="1">
        <f t="shared" si="15"/>
        <v>-2.1223226822806569</v>
      </c>
      <c r="C288" s="1">
        <f t="shared" si="16"/>
        <v>4.4999999999999998E-2</v>
      </c>
      <c r="D288" s="1">
        <f>B288-A146</f>
        <v>-2.0729422820216583</v>
      </c>
      <c r="E288" s="1">
        <f>C288-B146</f>
        <v>-0.46500000000000002</v>
      </c>
      <c r="F288" s="1">
        <f t="shared" si="17"/>
        <v>4.5133147045931601</v>
      </c>
      <c r="G288" s="1">
        <f>IF(F288&gt;A147, 0, 1)</f>
        <v>0</v>
      </c>
      <c r="H288" s="1">
        <f t="shared" si="18"/>
        <v>0</v>
      </c>
      <c r="I288" s="1">
        <f t="shared" si="19"/>
        <v>0</v>
      </c>
      <c r="J288" s="4" t="b">
        <f>SQRT(F288)&lt;B147</f>
        <v>0</v>
      </c>
      <c r="K288" s="1">
        <f t="shared" si="20"/>
        <v>111</v>
      </c>
    </row>
    <row r="289" spans="1:11" x14ac:dyDescent="0.3">
      <c r="A289" s="1">
        <v>139</v>
      </c>
      <c r="B289" s="1">
        <f t="shared" si="15"/>
        <v>-2.077322682280657</v>
      </c>
      <c r="C289" s="1">
        <f t="shared" si="16"/>
        <v>4.4999999999999998E-2</v>
      </c>
      <c r="D289" s="1">
        <f>B289-A146</f>
        <v>-2.0279422820216584</v>
      </c>
      <c r="E289" s="1">
        <f>C289-B146</f>
        <v>-0.46500000000000002</v>
      </c>
      <c r="F289" s="1">
        <f t="shared" si="17"/>
        <v>4.3287748992112114</v>
      </c>
      <c r="G289" s="1">
        <f>IF(F289&gt;A147, 0, 1)</f>
        <v>0</v>
      </c>
      <c r="H289" s="1">
        <f t="shared" si="18"/>
        <v>0</v>
      </c>
      <c r="I289" s="1">
        <f t="shared" si="19"/>
        <v>0</v>
      </c>
      <c r="J289" s="4" t="b">
        <f>SQRT(F289)&lt;B147</f>
        <v>0</v>
      </c>
      <c r="K289" s="1">
        <f t="shared" si="20"/>
        <v>108</v>
      </c>
    </row>
    <row r="290" spans="1:11" x14ac:dyDescent="0.3">
      <c r="F290" s="1" t="s">
        <v>16</v>
      </c>
      <c r="G290" s="1">
        <f>SUM(G150:G289)</f>
        <v>19</v>
      </c>
      <c r="I290" s="1" t="s">
        <v>16</v>
      </c>
      <c r="J290" s="1">
        <f>COUNTIF(J150:J289, TRUE)</f>
        <v>1</v>
      </c>
    </row>
    <row r="292" spans="1:11" x14ac:dyDescent="0.3">
      <c r="A292" s="1" t="s">
        <v>17</v>
      </c>
    </row>
    <row r="293" spans="1:11" x14ac:dyDescent="0.3">
      <c r="A293" s="1">
        <v>2</v>
      </c>
      <c r="B293" s="1">
        <v>2</v>
      </c>
    </row>
    <row r="294" spans="1:11" x14ac:dyDescent="0.3">
      <c r="A294" s="1">
        <f>SUM(H150:H289)/G290</f>
        <v>0.26373084456935503</v>
      </c>
      <c r="B294" s="1">
        <f>SUM(I150:I289)/G290</f>
        <v>0.78473684210526329</v>
      </c>
    </row>
    <row r="295" spans="1:11" x14ac:dyDescent="0.3">
      <c r="A295" s="1">
        <f>A147</f>
        <v>1</v>
      </c>
      <c r="B295" s="1">
        <f>B147</f>
        <v>0.1</v>
      </c>
    </row>
    <row r="297" spans="1:11" x14ac:dyDescent="0.3">
      <c r="A297" s="1" t="s">
        <v>7</v>
      </c>
      <c r="B297" s="1" t="s">
        <v>8</v>
      </c>
      <c r="C297" s="1" t="s">
        <v>9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14</v>
      </c>
      <c r="I297" s="1" t="s">
        <v>15</v>
      </c>
      <c r="J297" s="1" t="s">
        <v>36</v>
      </c>
      <c r="K297" s="1" t="s">
        <v>37</v>
      </c>
    </row>
    <row r="298" spans="1:11" x14ac:dyDescent="0.3">
      <c r="A298" s="1">
        <v>0</v>
      </c>
      <c r="B298" s="1">
        <f>INDEX(A$3:A$142,A298+1)</f>
        <v>1</v>
      </c>
      <c r="C298" s="1">
        <f>INDEX(B$3:B$142,A298+1)</f>
        <v>1</v>
      </c>
      <c r="D298" s="1">
        <f>B298-A294</f>
        <v>0.73626915543064497</v>
      </c>
      <c r="E298" s="1">
        <f>C298-B294</f>
        <v>0.21526315789473671</v>
      </c>
      <c r="F298" s="1">
        <f>SUMPRODUCT(D298:E298,D298:E298)</f>
        <v>0.58843049638536959</v>
      </c>
      <c r="G298" s="1">
        <f>IF(F298&gt;A295, 0, 1)</f>
        <v>1</v>
      </c>
      <c r="H298" s="1">
        <f>G298*B298</f>
        <v>1</v>
      </c>
      <c r="I298" s="1">
        <f>G298*C298</f>
        <v>1</v>
      </c>
      <c r="J298" s="4" t="b">
        <f>SQRT(F298)&lt;B295</f>
        <v>0</v>
      </c>
      <c r="K298" s="1">
        <f>IF(G298=G150,0,1)</f>
        <v>1</v>
      </c>
    </row>
    <row r="299" spans="1:11" x14ac:dyDescent="0.3">
      <c r="A299" s="1">
        <v>1</v>
      </c>
      <c r="B299" s="1">
        <f t="shared" ref="B299:B362" si="21">INDEX(A$3:A$142,A299+1)</f>
        <v>0.95858407346410202</v>
      </c>
      <c r="C299" s="1">
        <f t="shared" ref="C299:C362" si="22">INDEX(B$3:B$142,A299+1)</f>
        <v>0.99</v>
      </c>
      <c r="D299" s="1">
        <f>B299-A294</f>
        <v>0.69485322889474699</v>
      </c>
      <c r="E299" s="1">
        <f>C299-B294</f>
        <v>0.2052631578947367</v>
      </c>
      <c r="F299" s="1">
        <f t="shared" ref="F299:F362" si="23">SUMPRODUCT(D299:E299,D299:E299)</f>
        <v>0.52495397369437524</v>
      </c>
      <c r="G299" s="1">
        <f>IF(F299&gt;A295, 0, 1)</f>
        <v>1</v>
      </c>
      <c r="H299" s="1">
        <f t="shared" ref="H299:H362" si="24">G299*B299</f>
        <v>0.95858407346410202</v>
      </c>
      <c r="I299" s="1">
        <f t="shared" ref="I299:I362" si="25">G299*C299</f>
        <v>0.99</v>
      </c>
      <c r="J299" s="4" t="b">
        <f>SQRT(F299)&lt;B295</f>
        <v>0</v>
      </c>
      <c r="K299" s="1">
        <f t="shared" ref="K299:K362" si="26">IF(G299=G151,0,1)</f>
        <v>1</v>
      </c>
    </row>
    <row r="300" spans="1:11" x14ac:dyDescent="0.3">
      <c r="A300" s="1">
        <v>2</v>
      </c>
      <c r="B300" s="1">
        <f t="shared" si="21"/>
        <v>0.96858407346410202</v>
      </c>
      <c r="C300" s="1">
        <f t="shared" si="22"/>
        <v>0.99</v>
      </c>
      <c r="D300" s="1">
        <f>B300-A294</f>
        <v>0.704853228894747</v>
      </c>
      <c r="E300" s="1">
        <f>C300-B294</f>
        <v>0.2052631578947367</v>
      </c>
      <c r="F300" s="1">
        <f t="shared" si="23"/>
        <v>0.5389510382722702</v>
      </c>
      <c r="G300" s="1">
        <f>IF(F300&gt;A295, 0, 1)</f>
        <v>1</v>
      </c>
      <c r="H300" s="1">
        <f t="shared" si="24"/>
        <v>0.96858407346410202</v>
      </c>
      <c r="I300" s="1">
        <f t="shared" si="25"/>
        <v>0.99</v>
      </c>
      <c r="J300" s="4" t="b">
        <f>SQRT(F300)&lt;B295</f>
        <v>0</v>
      </c>
      <c r="K300" s="1">
        <f t="shared" si="26"/>
        <v>1</v>
      </c>
    </row>
    <row r="301" spans="1:11" x14ac:dyDescent="0.3">
      <c r="A301" s="1">
        <v>3</v>
      </c>
      <c r="B301" s="1">
        <f t="shared" si="21"/>
        <v>0.97858407346410203</v>
      </c>
      <c r="C301" s="1">
        <f t="shared" si="22"/>
        <v>0.99</v>
      </c>
      <c r="D301" s="1">
        <f>B301-A294</f>
        <v>0.71485322889474701</v>
      </c>
      <c r="E301" s="1">
        <f>C301-B294</f>
        <v>0.2052631578947367</v>
      </c>
      <c r="F301" s="1">
        <f t="shared" si="23"/>
        <v>0.55314810285016525</v>
      </c>
      <c r="G301" s="1">
        <f>IF(F301&gt;A295, 0, 1)</f>
        <v>1</v>
      </c>
      <c r="H301" s="1">
        <f t="shared" si="24"/>
        <v>0.97858407346410203</v>
      </c>
      <c r="I301" s="1">
        <f t="shared" si="25"/>
        <v>0.99</v>
      </c>
      <c r="J301" s="4" t="b">
        <f>SQRT(F301)&lt;B295</f>
        <v>0</v>
      </c>
      <c r="K301" s="1">
        <f t="shared" si="26"/>
        <v>1</v>
      </c>
    </row>
    <row r="302" spans="1:11" x14ac:dyDescent="0.3">
      <c r="A302" s="1">
        <v>4</v>
      </c>
      <c r="B302" s="1">
        <f t="shared" si="21"/>
        <v>0.99</v>
      </c>
      <c r="C302" s="1">
        <f t="shared" si="22"/>
        <v>1</v>
      </c>
      <c r="D302" s="1">
        <f>B302-A294</f>
        <v>0.72626915543064496</v>
      </c>
      <c r="E302" s="1">
        <f>C302-B294</f>
        <v>0.21526315789473671</v>
      </c>
      <c r="F302" s="1">
        <f t="shared" si="23"/>
        <v>0.57380511327675665</v>
      </c>
      <c r="G302" s="1">
        <f>IF(F302&gt;A295, 0, 1)</f>
        <v>1</v>
      </c>
      <c r="H302" s="1">
        <f t="shared" si="24"/>
        <v>0.99</v>
      </c>
      <c r="I302" s="1">
        <f t="shared" si="25"/>
        <v>1</v>
      </c>
      <c r="J302" s="4" t="b">
        <f>SQRT(F302)&lt;B295</f>
        <v>0</v>
      </c>
      <c r="K302" s="1">
        <f t="shared" si="26"/>
        <v>1</v>
      </c>
    </row>
    <row r="303" spans="1:11" x14ac:dyDescent="0.3">
      <c r="A303" s="1">
        <v>5</v>
      </c>
      <c r="B303" s="1">
        <f t="shared" si="21"/>
        <v>1</v>
      </c>
      <c r="C303" s="1">
        <f t="shared" si="22"/>
        <v>1</v>
      </c>
      <c r="D303" s="1">
        <f>B303-A294</f>
        <v>0.73626915543064497</v>
      </c>
      <c r="E303" s="1">
        <f>C303-B294</f>
        <v>0.21526315789473671</v>
      </c>
      <c r="F303" s="1">
        <f t="shared" si="23"/>
        <v>0.58843049638536959</v>
      </c>
      <c r="G303" s="1">
        <f>IF(F303&gt;A295, 0, 1)</f>
        <v>1</v>
      </c>
      <c r="H303" s="1">
        <f t="shared" si="24"/>
        <v>1</v>
      </c>
      <c r="I303" s="1">
        <f t="shared" si="25"/>
        <v>1</v>
      </c>
      <c r="J303" s="4" t="b">
        <f>SQRT(F303)&lt;B295</f>
        <v>0</v>
      </c>
      <c r="K303" s="1">
        <f t="shared" si="26"/>
        <v>1</v>
      </c>
    </row>
    <row r="304" spans="1:11" x14ac:dyDescent="0.3">
      <c r="A304" s="1">
        <v>6</v>
      </c>
      <c r="B304" s="1">
        <f t="shared" si="21"/>
        <v>1.01</v>
      </c>
      <c r="C304" s="1">
        <f t="shared" si="22"/>
        <v>1</v>
      </c>
      <c r="D304" s="1">
        <f>B304-A294</f>
        <v>0.74626915543064498</v>
      </c>
      <c r="E304" s="1">
        <f>C304-B294</f>
        <v>0.21526315789473671</v>
      </c>
      <c r="F304" s="1">
        <f t="shared" si="23"/>
        <v>0.60325587949398252</v>
      </c>
      <c r="G304" s="1">
        <f>IF(F304&gt;A295, 0, 1)</f>
        <v>1</v>
      </c>
      <c r="H304" s="1">
        <f t="shared" si="24"/>
        <v>1.01</v>
      </c>
      <c r="I304" s="1">
        <f t="shared" si="25"/>
        <v>1</v>
      </c>
      <c r="J304" s="4" t="b">
        <f>SQRT(F304)&lt;B295</f>
        <v>0</v>
      </c>
      <c r="K304" s="1">
        <f t="shared" si="26"/>
        <v>1</v>
      </c>
    </row>
    <row r="305" spans="1:11" x14ac:dyDescent="0.3">
      <c r="A305" s="1">
        <v>7</v>
      </c>
      <c r="B305" s="1">
        <f t="shared" si="21"/>
        <v>1.021415926535898</v>
      </c>
      <c r="C305" s="1">
        <f t="shared" si="22"/>
        <v>1.01</v>
      </c>
      <c r="D305" s="1">
        <f>B305-A294</f>
        <v>0.75768508196654294</v>
      </c>
      <c r="E305" s="1">
        <f>C305-B294</f>
        <v>0.22526315789473672</v>
      </c>
      <c r="F305" s="1">
        <f t="shared" si="23"/>
        <v>0.6248301737393559</v>
      </c>
      <c r="G305" s="1">
        <f>IF(F305&gt;A295, 0, 1)</f>
        <v>1</v>
      </c>
      <c r="H305" s="1">
        <f t="shared" si="24"/>
        <v>1.021415926535898</v>
      </c>
      <c r="I305" s="1">
        <f t="shared" si="25"/>
        <v>1.01</v>
      </c>
      <c r="J305" s="4" t="b">
        <f>SQRT(F305)&lt;B295</f>
        <v>0</v>
      </c>
      <c r="K305" s="1">
        <f t="shared" si="26"/>
        <v>1</v>
      </c>
    </row>
    <row r="306" spans="1:11" x14ac:dyDescent="0.3">
      <c r="A306" s="1">
        <v>8</v>
      </c>
      <c r="B306" s="1">
        <f t="shared" si="21"/>
        <v>1.031415926535898</v>
      </c>
      <c r="C306" s="1">
        <f t="shared" si="22"/>
        <v>1.01</v>
      </c>
      <c r="D306" s="1">
        <f>B306-A294</f>
        <v>0.76768508196654295</v>
      </c>
      <c r="E306" s="1">
        <f>C306-B294</f>
        <v>0.22526315789473672</v>
      </c>
      <c r="F306" s="1">
        <f t="shared" si="23"/>
        <v>0.64008387537868683</v>
      </c>
      <c r="G306" s="1">
        <f>IF(F306&gt;A295, 0, 1)</f>
        <v>1</v>
      </c>
      <c r="H306" s="1">
        <f t="shared" si="24"/>
        <v>1.031415926535898</v>
      </c>
      <c r="I306" s="1">
        <f t="shared" si="25"/>
        <v>1.01</v>
      </c>
      <c r="J306" s="4" t="b">
        <f>SQRT(F306)&lt;B295</f>
        <v>0</v>
      </c>
      <c r="K306" s="1">
        <f t="shared" si="26"/>
        <v>1</v>
      </c>
    </row>
    <row r="307" spans="1:11" x14ac:dyDescent="0.3">
      <c r="A307" s="1">
        <v>9</v>
      </c>
      <c r="B307" s="1">
        <f t="shared" si="21"/>
        <v>1.041415926535898</v>
      </c>
      <c r="C307" s="1">
        <f t="shared" si="22"/>
        <v>1.01</v>
      </c>
      <c r="D307" s="1">
        <f>B307-A294</f>
        <v>0.77768508196654296</v>
      </c>
      <c r="E307" s="1">
        <f>C307-B294</f>
        <v>0.22526315789473672</v>
      </c>
      <c r="F307" s="1">
        <f t="shared" si="23"/>
        <v>0.65553757701801763</v>
      </c>
      <c r="G307" s="1">
        <f>IF(F307&gt;A295, 0, 1)</f>
        <v>1</v>
      </c>
      <c r="H307" s="1">
        <f t="shared" si="24"/>
        <v>1.041415926535898</v>
      </c>
      <c r="I307" s="1">
        <f t="shared" si="25"/>
        <v>1.01</v>
      </c>
      <c r="J307" s="4" t="b">
        <f>SQRT(F307)&lt;B295</f>
        <v>0</v>
      </c>
      <c r="K307" s="1">
        <f t="shared" si="26"/>
        <v>1</v>
      </c>
    </row>
    <row r="308" spans="1:11" x14ac:dyDescent="0.3">
      <c r="A308" s="1">
        <v>10</v>
      </c>
      <c r="B308" s="1">
        <f t="shared" si="21"/>
        <v>0.83433629385640828</v>
      </c>
      <c r="C308" s="1">
        <f t="shared" si="22"/>
        <v>0.96</v>
      </c>
      <c r="D308" s="1">
        <f>B308-A294</f>
        <v>0.57060544928705326</v>
      </c>
      <c r="E308" s="1">
        <f>C308-B294</f>
        <v>0.17526315789473668</v>
      </c>
      <c r="F308" s="1">
        <f t="shared" si="23"/>
        <v>0.35630775327131531</v>
      </c>
      <c r="G308" s="1">
        <f>IF(F308&gt;A295, 0, 1)</f>
        <v>1</v>
      </c>
      <c r="H308" s="1">
        <f t="shared" si="24"/>
        <v>0.83433629385640828</v>
      </c>
      <c r="I308" s="1">
        <f t="shared" si="25"/>
        <v>0.96</v>
      </c>
      <c r="J308" s="4" t="b">
        <f>SQRT(F308)&lt;B295</f>
        <v>0</v>
      </c>
      <c r="K308" s="1">
        <f t="shared" si="26"/>
        <v>0</v>
      </c>
    </row>
    <row r="309" spans="1:11" x14ac:dyDescent="0.3">
      <c r="A309" s="1">
        <v>11</v>
      </c>
      <c r="B309" s="1">
        <f t="shared" si="21"/>
        <v>0.87433629385640832</v>
      </c>
      <c r="C309" s="1">
        <f t="shared" si="22"/>
        <v>0.96</v>
      </c>
      <c r="D309" s="1">
        <f>B309-A294</f>
        <v>0.61060544928705329</v>
      </c>
      <c r="E309" s="1">
        <f>C309-B294</f>
        <v>0.17526315789473668</v>
      </c>
      <c r="F309" s="1">
        <f t="shared" si="23"/>
        <v>0.40355618921427966</v>
      </c>
      <c r="G309" s="1">
        <f>IF(F309&gt;A295, 0, 1)</f>
        <v>1</v>
      </c>
      <c r="H309" s="1">
        <f t="shared" si="24"/>
        <v>0.87433629385640832</v>
      </c>
      <c r="I309" s="1">
        <f t="shared" si="25"/>
        <v>0.96</v>
      </c>
      <c r="J309" s="4" t="b">
        <f>SQRT(F309)&lt;B295</f>
        <v>0</v>
      </c>
      <c r="K309" s="1">
        <f t="shared" si="26"/>
        <v>1</v>
      </c>
    </row>
    <row r="310" spans="1:11" x14ac:dyDescent="0.3">
      <c r="A310" s="1">
        <v>12</v>
      </c>
      <c r="B310" s="1">
        <f t="shared" si="21"/>
        <v>0.91433629385640836</v>
      </c>
      <c r="C310" s="1">
        <f t="shared" si="22"/>
        <v>0.96</v>
      </c>
      <c r="D310" s="1">
        <f>B310-A294</f>
        <v>0.65060544928705333</v>
      </c>
      <c r="E310" s="1">
        <f>C310-B294</f>
        <v>0.17526315789473668</v>
      </c>
      <c r="F310" s="1">
        <f t="shared" si="23"/>
        <v>0.45400462515724394</v>
      </c>
      <c r="G310" s="1">
        <f>IF(F310&gt;A295, 0, 1)</f>
        <v>1</v>
      </c>
      <c r="H310" s="1">
        <f t="shared" si="24"/>
        <v>0.91433629385640836</v>
      </c>
      <c r="I310" s="1">
        <f t="shared" si="25"/>
        <v>0.96</v>
      </c>
      <c r="J310" s="4" t="b">
        <f>SQRT(F310)&lt;B295</f>
        <v>0</v>
      </c>
      <c r="K310" s="1">
        <f t="shared" si="26"/>
        <v>1</v>
      </c>
    </row>
    <row r="311" spans="1:11" x14ac:dyDescent="0.3">
      <c r="A311" s="1">
        <v>13</v>
      </c>
      <c r="B311" s="1">
        <f t="shared" si="21"/>
        <v>0.96</v>
      </c>
      <c r="C311" s="1">
        <f t="shared" si="22"/>
        <v>1</v>
      </c>
      <c r="D311" s="1">
        <f>B311-A294</f>
        <v>0.69626915543064494</v>
      </c>
      <c r="E311" s="1">
        <f>C311-B294</f>
        <v>0.21526315789473671</v>
      </c>
      <c r="F311" s="1">
        <f t="shared" si="23"/>
        <v>0.53112896395091802</v>
      </c>
      <c r="G311" s="1">
        <f>IF(F311&gt;A295, 0, 1)</f>
        <v>1</v>
      </c>
      <c r="H311" s="1">
        <f t="shared" si="24"/>
        <v>0.96</v>
      </c>
      <c r="I311" s="1">
        <f t="shared" si="25"/>
        <v>1</v>
      </c>
      <c r="J311" s="4" t="b">
        <f>SQRT(F311)&lt;B295</f>
        <v>0</v>
      </c>
      <c r="K311" s="1">
        <f t="shared" si="26"/>
        <v>1</v>
      </c>
    </row>
    <row r="312" spans="1:11" x14ac:dyDescent="0.3">
      <c r="A312" s="1">
        <v>14</v>
      </c>
      <c r="B312" s="1">
        <f t="shared" si="21"/>
        <v>1</v>
      </c>
      <c r="C312" s="1">
        <f t="shared" si="22"/>
        <v>1</v>
      </c>
      <c r="D312" s="1">
        <f>B312-A294</f>
        <v>0.73626915543064497</v>
      </c>
      <c r="E312" s="1">
        <f>C312-B294</f>
        <v>0.21526315789473671</v>
      </c>
      <c r="F312" s="1">
        <f t="shared" si="23"/>
        <v>0.58843049638536959</v>
      </c>
      <c r="G312" s="1">
        <f>IF(F312&gt;A295, 0, 1)</f>
        <v>1</v>
      </c>
      <c r="H312" s="1">
        <f t="shared" si="24"/>
        <v>1</v>
      </c>
      <c r="I312" s="1">
        <f t="shared" si="25"/>
        <v>1</v>
      </c>
      <c r="J312" s="4" t="b">
        <f>SQRT(F312)&lt;B295</f>
        <v>0</v>
      </c>
      <c r="K312" s="1">
        <f t="shared" si="26"/>
        <v>1</v>
      </c>
    </row>
    <row r="313" spans="1:11" x14ac:dyDescent="0.3">
      <c r="A313" s="1">
        <v>15</v>
      </c>
      <c r="B313" s="1">
        <f t="shared" si="21"/>
        <v>1.04</v>
      </c>
      <c r="C313" s="1">
        <f t="shared" si="22"/>
        <v>1</v>
      </c>
      <c r="D313" s="1">
        <f>B313-A294</f>
        <v>0.77626915543064501</v>
      </c>
      <c r="E313" s="1">
        <f>C313-B294</f>
        <v>0.21526315789473671</v>
      </c>
      <c r="F313" s="1">
        <f t="shared" si="23"/>
        <v>0.64893202881982126</v>
      </c>
      <c r="G313" s="1">
        <f>IF(F313&gt;A295, 0, 1)</f>
        <v>1</v>
      </c>
      <c r="H313" s="1">
        <f t="shared" si="24"/>
        <v>1.04</v>
      </c>
      <c r="I313" s="1">
        <f t="shared" si="25"/>
        <v>1</v>
      </c>
      <c r="J313" s="4" t="b">
        <f>SQRT(F313)&lt;B295</f>
        <v>0</v>
      </c>
      <c r="K313" s="1">
        <f t="shared" si="26"/>
        <v>1</v>
      </c>
    </row>
    <row r="314" spans="1:11" x14ac:dyDescent="0.3">
      <c r="A314" s="1">
        <v>16</v>
      </c>
      <c r="B314" s="1">
        <f t="shared" si="21"/>
        <v>1.0856637061435916</v>
      </c>
      <c r="C314" s="1">
        <f t="shared" si="22"/>
        <v>1.04</v>
      </c>
      <c r="D314" s="1">
        <f>B314-A294</f>
        <v>0.82193286157423662</v>
      </c>
      <c r="E314" s="1">
        <f>C314-B294</f>
        <v>0.25526315789473675</v>
      </c>
      <c r="F314" s="1">
        <f t="shared" si="23"/>
        <v>0.74073290871400654</v>
      </c>
      <c r="G314" s="1">
        <f>IF(F314&gt;A295, 0, 1)</f>
        <v>1</v>
      </c>
      <c r="H314" s="1">
        <f t="shared" si="24"/>
        <v>1.0856637061435916</v>
      </c>
      <c r="I314" s="1">
        <f t="shared" si="25"/>
        <v>1.04</v>
      </c>
      <c r="J314" s="4" t="b">
        <f>SQRT(F314)&lt;B295</f>
        <v>0</v>
      </c>
      <c r="K314" s="1">
        <f t="shared" si="26"/>
        <v>1</v>
      </c>
    </row>
    <row r="315" spans="1:11" x14ac:dyDescent="0.3">
      <c r="A315" s="1">
        <v>17</v>
      </c>
      <c r="B315" s="1">
        <f t="shared" si="21"/>
        <v>1.1256637061435917</v>
      </c>
      <c r="C315" s="1">
        <f t="shared" si="22"/>
        <v>1.04</v>
      </c>
      <c r="D315" s="1">
        <f>B315-A294</f>
        <v>0.86193286157423665</v>
      </c>
      <c r="E315" s="1">
        <f>C315-B294</f>
        <v>0.25526315789473675</v>
      </c>
      <c r="F315" s="1">
        <f t="shared" si="23"/>
        <v>0.80808753763994556</v>
      </c>
      <c r="G315" s="1">
        <f>IF(F315&gt;A295, 0, 1)</f>
        <v>1</v>
      </c>
      <c r="H315" s="1">
        <f t="shared" si="24"/>
        <v>1.1256637061435917</v>
      </c>
      <c r="I315" s="1">
        <f t="shared" si="25"/>
        <v>1.04</v>
      </c>
      <c r="J315" s="4" t="b">
        <f>SQRT(F315)&lt;B295</f>
        <v>0</v>
      </c>
      <c r="K315" s="1">
        <f t="shared" si="26"/>
        <v>1</v>
      </c>
    </row>
    <row r="316" spans="1:11" x14ac:dyDescent="0.3">
      <c r="A316" s="1">
        <v>18</v>
      </c>
      <c r="B316" s="1">
        <f t="shared" si="21"/>
        <v>1.1656637061435917</v>
      </c>
      <c r="C316" s="1">
        <f t="shared" si="22"/>
        <v>1.04</v>
      </c>
      <c r="D316" s="1">
        <f>B316-A294</f>
        <v>0.90193286157423669</v>
      </c>
      <c r="E316" s="1">
        <f>C316-B294</f>
        <v>0.25526315789473675</v>
      </c>
      <c r="F316" s="1">
        <f t="shared" si="23"/>
        <v>0.87864216656588456</v>
      </c>
      <c r="G316" s="1">
        <f>IF(F316&gt;A295, 0, 1)</f>
        <v>1</v>
      </c>
      <c r="H316" s="1">
        <f t="shared" si="24"/>
        <v>1.1656637061435917</v>
      </c>
      <c r="I316" s="1">
        <f t="shared" si="25"/>
        <v>1.04</v>
      </c>
      <c r="J316" s="4" t="b">
        <f>SQRT(F316)&lt;B295</f>
        <v>0</v>
      </c>
      <c r="K316" s="1">
        <f t="shared" si="26"/>
        <v>1</v>
      </c>
    </row>
    <row r="317" spans="1:11" x14ac:dyDescent="0.3">
      <c r="A317" s="1">
        <v>19</v>
      </c>
      <c r="B317" s="1">
        <f t="shared" si="21"/>
        <v>0.62725666117691858</v>
      </c>
      <c r="C317" s="1">
        <f t="shared" si="22"/>
        <v>0.91</v>
      </c>
      <c r="D317" s="1">
        <f>B317-A294</f>
        <v>0.36352581660756356</v>
      </c>
      <c r="E317" s="1">
        <f>C317-B294</f>
        <v>0.12526315789473674</v>
      </c>
      <c r="F317" s="1">
        <f t="shared" si="23"/>
        <v>0.14784187806595769</v>
      </c>
      <c r="G317" s="1">
        <f>IF(F317&gt;A295, 0, 1)</f>
        <v>1</v>
      </c>
      <c r="H317" s="1">
        <f t="shared" si="24"/>
        <v>0.62725666117691858</v>
      </c>
      <c r="I317" s="1">
        <f t="shared" si="25"/>
        <v>0.91</v>
      </c>
      <c r="J317" s="4" t="b">
        <f>SQRT(F317)&lt;B295</f>
        <v>0</v>
      </c>
      <c r="K317" s="1">
        <f t="shared" si="26"/>
        <v>0</v>
      </c>
    </row>
    <row r="318" spans="1:11" x14ac:dyDescent="0.3">
      <c r="A318" s="1">
        <v>20</v>
      </c>
      <c r="B318" s="1">
        <f t="shared" si="21"/>
        <v>0.71725666117691866</v>
      </c>
      <c r="C318" s="1">
        <f t="shared" si="22"/>
        <v>0.91</v>
      </c>
      <c r="D318" s="1">
        <f>B318-A294</f>
        <v>0.45352581660756364</v>
      </c>
      <c r="E318" s="1">
        <f>C318-B294</f>
        <v>0.12526315789473674</v>
      </c>
      <c r="F318" s="1">
        <f t="shared" si="23"/>
        <v>0.22137652505531921</v>
      </c>
      <c r="G318" s="1">
        <f>IF(F318&gt;A295, 0, 1)</f>
        <v>1</v>
      </c>
      <c r="H318" s="1">
        <f t="shared" si="24"/>
        <v>0.71725666117691866</v>
      </c>
      <c r="I318" s="1">
        <f t="shared" si="25"/>
        <v>0.91</v>
      </c>
      <c r="J318" s="4" t="b">
        <f>SQRT(F318)&lt;B295</f>
        <v>0</v>
      </c>
      <c r="K318" s="1">
        <f t="shared" si="26"/>
        <v>0</v>
      </c>
    </row>
    <row r="319" spans="1:11" x14ac:dyDescent="0.3">
      <c r="A319" s="1">
        <v>21</v>
      </c>
      <c r="B319" s="1">
        <f t="shared" si="21"/>
        <v>0.80725666117691874</v>
      </c>
      <c r="C319" s="1">
        <f t="shared" si="22"/>
        <v>0.91</v>
      </c>
      <c r="D319" s="1">
        <f>B319-A294</f>
        <v>0.54352581660756372</v>
      </c>
      <c r="E319" s="1">
        <f>C319-B294</f>
        <v>0.12526315789473674</v>
      </c>
      <c r="F319" s="1">
        <f t="shared" si="23"/>
        <v>0.31111117204468075</v>
      </c>
      <c r="G319" s="1">
        <f>IF(F319&gt;A295, 0, 1)</f>
        <v>1</v>
      </c>
      <c r="H319" s="1">
        <f t="shared" si="24"/>
        <v>0.80725666117691874</v>
      </c>
      <c r="I319" s="1">
        <f t="shared" si="25"/>
        <v>0.91</v>
      </c>
      <c r="J319" s="4" t="b">
        <f>SQRT(F319)&lt;B295</f>
        <v>0</v>
      </c>
      <c r="K319" s="1">
        <f t="shared" si="26"/>
        <v>0</v>
      </c>
    </row>
    <row r="320" spans="1:11" x14ac:dyDescent="0.3">
      <c r="A320" s="1">
        <v>22</v>
      </c>
      <c r="B320" s="1">
        <f t="shared" si="21"/>
        <v>0.91</v>
      </c>
      <c r="C320" s="1">
        <f t="shared" si="22"/>
        <v>1</v>
      </c>
      <c r="D320" s="1">
        <f>B320-A294</f>
        <v>0.646269155430645</v>
      </c>
      <c r="E320" s="1">
        <f>C320-B294</f>
        <v>0.21526315789473671</v>
      </c>
      <c r="F320" s="1">
        <f t="shared" si="23"/>
        <v>0.46400204840785353</v>
      </c>
      <c r="G320" s="1">
        <f>IF(F320&gt;A295, 0, 1)</f>
        <v>1</v>
      </c>
      <c r="H320" s="1">
        <f t="shared" si="24"/>
        <v>0.91</v>
      </c>
      <c r="I320" s="1">
        <f t="shared" si="25"/>
        <v>1</v>
      </c>
      <c r="J320" s="4" t="b">
        <f>SQRT(F320)&lt;B295</f>
        <v>0</v>
      </c>
      <c r="K320" s="1">
        <f t="shared" si="26"/>
        <v>1</v>
      </c>
    </row>
    <row r="321" spans="1:11" x14ac:dyDescent="0.3">
      <c r="A321" s="1">
        <v>23</v>
      </c>
      <c r="B321" s="1">
        <f t="shared" si="21"/>
        <v>1</v>
      </c>
      <c r="C321" s="1">
        <f t="shared" si="22"/>
        <v>1</v>
      </c>
      <c r="D321" s="1">
        <f>B321-A294</f>
        <v>0.73626915543064497</v>
      </c>
      <c r="E321" s="1">
        <f>C321-B294</f>
        <v>0.21526315789473671</v>
      </c>
      <c r="F321" s="1">
        <f t="shared" si="23"/>
        <v>0.58843049638536959</v>
      </c>
      <c r="G321" s="1">
        <f>IF(F321&gt;A295, 0, 1)</f>
        <v>1</v>
      </c>
      <c r="H321" s="1">
        <f t="shared" si="24"/>
        <v>1</v>
      </c>
      <c r="I321" s="1">
        <f t="shared" si="25"/>
        <v>1</v>
      </c>
      <c r="J321" s="4" t="b">
        <f>SQRT(F321)&lt;B295</f>
        <v>0</v>
      </c>
      <c r="K321" s="1">
        <f t="shared" si="26"/>
        <v>1</v>
      </c>
    </row>
    <row r="322" spans="1:11" x14ac:dyDescent="0.3">
      <c r="A322" s="1">
        <v>24</v>
      </c>
      <c r="B322" s="1">
        <f t="shared" si="21"/>
        <v>1.0900000000000001</v>
      </c>
      <c r="C322" s="1">
        <f t="shared" si="22"/>
        <v>1</v>
      </c>
      <c r="D322" s="1">
        <f>B322-A294</f>
        <v>0.82626915543064505</v>
      </c>
      <c r="E322" s="1">
        <f>C322-B294</f>
        <v>0.21526315789473671</v>
      </c>
      <c r="F322" s="1">
        <f t="shared" si="23"/>
        <v>0.72905894436288587</v>
      </c>
      <c r="G322" s="1">
        <f>IF(F322&gt;A295, 0, 1)</f>
        <v>1</v>
      </c>
      <c r="H322" s="1">
        <f t="shared" si="24"/>
        <v>1.0900000000000001</v>
      </c>
      <c r="I322" s="1">
        <f t="shared" si="25"/>
        <v>1</v>
      </c>
      <c r="J322" s="4" t="b">
        <f>SQRT(F322)&lt;B295</f>
        <v>0</v>
      </c>
      <c r="K322" s="1">
        <f t="shared" si="26"/>
        <v>1</v>
      </c>
    </row>
    <row r="323" spans="1:11" x14ac:dyDescent="0.3">
      <c r="A323" s="1">
        <v>25</v>
      </c>
      <c r="B323" s="1">
        <f t="shared" si="21"/>
        <v>1.1927433388230815</v>
      </c>
      <c r="C323" s="1">
        <f t="shared" si="22"/>
        <v>1.0900000000000001</v>
      </c>
      <c r="D323" s="1">
        <f>B323-A294</f>
        <v>0.92901249425372645</v>
      </c>
      <c r="E323" s="1">
        <f>C323-B294</f>
        <v>0.30526315789473679</v>
      </c>
      <c r="F323" s="1">
        <f t="shared" si="23"/>
        <v>0.95624981004739706</v>
      </c>
      <c r="G323" s="1">
        <f>IF(F323&gt;A295, 0, 1)</f>
        <v>1</v>
      </c>
      <c r="H323" s="1">
        <f t="shared" si="24"/>
        <v>1.1927433388230815</v>
      </c>
      <c r="I323" s="1">
        <f t="shared" si="25"/>
        <v>1.0900000000000001</v>
      </c>
      <c r="J323" s="4" t="b">
        <f>SQRT(F323)&lt;B295</f>
        <v>0</v>
      </c>
      <c r="K323" s="1">
        <f t="shared" si="26"/>
        <v>1</v>
      </c>
    </row>
    <row r="324" spans="1:11" x14ac:dyDescent="0.3">
      <c r="A324" s="1">
        <v>26</v>
      </c>
      <c r="B324" s="1">
        <f t="shared" si="21"/>
        <v>1.2827433388230813</v>
      </c>
      <c r="C324" s="1">
        <f t="shared" si="22"/>
        <v>1.0900000000000001</v>
      </c>
      <c r="D324" s="1">
        <f>B324-A294</f>
        <v>1.0190124942537264</v>
      </c>
      <c r="E324" s="1">
        <f>C324-B294</f>
        <v>0.30526315789473679</v>
      </c>
      <c r="F324" s="1">
        <f t="shared" si="23"/>
        <v>1.131572059013068</v>
      </c>
      <c r="G324" s="1">
        <f>IF(F324&gt;A295, 0, 1)</f>
        <v>0</v>
      </c>
      <c r="H324" s="1">
        <f t="shared" si="24"/>
        <v>0</v>
      </c>
      <c r="I324" s="1">
        <f t="shared" si="25"/>
        <v>0</v>
      </c>
      <c r="J324" s="4" t="b">
        <f>SQRT(F324)&lt;B295</f>
        <v>0</v>
      </c>
      <c r="K324" s="1">
        <f t="shared" si="26"/>
        <v>0</v>
      </c>
    </row>
    <row r="325" spans="1:11" x14ac:dyDescent="0.3">
      <c r="A325" s="1">
        <v>27</v>
      </c>
      <c r="B325" s="1">
        <f t="shared" si="21"/>
        <v>1.3727433388230814</v>
      </c>
      <c r="C325" s="1">
        <f t="shared" si="22"/>
        <v>1.0900000000000001</v>
      </c>
      <c r="D325" s="1">
        <f>B325-A294</f>
        <v>1.1090124942537263</v>
      </c>
      <c r="E325" s="1">
        <f>C325-B294</f>
        <v>0.30526315789473679</v>
      </c>
      <c r="F325" s="1">
        <f t="shared" si="23"/>
        <v>1.3230943079787383</v>
      </c>
      <c r="G325" s="1">
        <f>IF(F325&gt;A295, 0, 1)</f>
        <v>0</v>
      </c>
      <c r="H325" s="1">
        <f t="shared" si="24"/>
        <v>0</v>
      </c>
      <c r="I325" s="1">
        <f t="shared" si="25"/>
        <v>0</v>
      </c>
      <c r="J325" s="4" t="b">
        <f>SQRT(F325)&lt;B295</f>
        <v>0</v>
      </c>
      <c r="K325" s="1">
        <f t="shared" si="26"/>
        <v>0</v>
      </c>
    </row>
    <row r="326" spans="1:11" x14ac:dyDescent="0.3">
      <c r="A326" s="1">
        <v>28</v>
      </c>
      <c r="B326" s="1">
        <f t="shared" si="21"/>
        <v>0.33734517542563303</v>
      </c>
      <c r="C326" s="1">
        <f t="shared" si="22"/>
        <v>0.84</v>
      </c>
      <c r="D326" s="1">
        <f>B326-A294</f>
        <v>7.3614330856277999E-2</v>
      </c>
      <c r="E326" s="1">
        <f>C326-B294</f>
        <v>5.5263157894736681E-2</v>
      </c>
      <c r="F326" s="1">
        <f t="shared" si="23"/>
        <v>8.4730863279161607E-3</v>
      </c>
      <c r="G326" s="1">
        <f>IF(F326&gt;A295, 0, 1)</f>
        <v>1</v>
      </c>
      <c r="H326" s="1">
        <f t="shared" si="24"/>
        <v>0.33734517542563303</v>
      </c>
      <c r="I326" s="1">
        <f t="shared" si="25"/>
        <v>0.84</v>
      </c>
      <c r="J326" s="4" t="b">
        <f>SQRT(F326)&lt;B295</f>
        <v>1</v>
      </c>
      <c r="K326" s="1">
        <f t="shared" si="26"/>
        <v>0</v>
      </c>
    </row>
    <row r="327" spans="1:11" x14ac:dyDescent="0.3">
      <c r="A327" s="1">
        <v>29</v>
      </c>
      <c r="B327" s="1">
        <f t="shared" si="21"/>
        <v>0.49734517542563306</v>
      </c>
      <c r="C327" s="1">
        <f t="shared" si="22"/>
        <v>0.84</v>
      </c>
      <c r="D327" s="1">
        <f>B327-A294</f>
        <v>0.23361433085627803</v>
      </c>
      <c r="E327" s="1">
        <f>C327-B294</f>
        <v>5.5263157894736681E-2</v>
      </c>
      <c r="F327" s="1">
        <f t="shared" si="23"/>
        <v>5.7629672201925136E-2</v>
      </c>
      <c r="G327" s="1">
        <f>IF(F327&gt;A295, 0, 1)</f>
        <v>1</v>
      </c>
      <c r="H327" s="1">
        <f t="shared" si="24"/>
        <v>0.49734517542563306</v>
      </c>
      <c r="I327" s="1">
        <f t="shared" si="25"/>
        <v>0.84</v>
      </c>
      <c r="J327" s="4" t="b">
        <f>SQRT(F327)&lt;B295</f>
        <v>0</v>
      </c>
      <c r="K327" s="1">
        <f t="shared" si="26"/>
        <v>0</v>
      </c>
    </row>
    <row r="328" spans="1:11" x14ac:dyDescent="0.3">
      <c r="A328" s="1">
        <v>30</v>
      </c>
      <c r="B328" s="1">
        <f t="shared" si="21"/>
        <v>0.65734517542563298</v>
      </c>
      <c r="C328" s="1">
        <f t="shared" si="22"/>
        <v>0.84</v>
      </c>
      <c r="D328" s="1">
        <f>B328-A294</f>
        <v>0.39361433085627795</v>
      </c>
      <c r="E328" s="1">
        <f>C328-B294</f>
        <v>5.5263157894736681E-2</v>
      </c>
      <c r="F328" s="1">
        <f t="shared" si="23"/>
        <v>0.15798625807593403</v>
      </c>
      <c r="G328" s="1">
        <f>IF(F328&gt;A295, 0, 1)</f>
        <v>1</v>
      </c>
      <c r="H328" s="1">
        <f t="shared" si="24"/>
        <v>0.65734517542563298</v>
      </c>
      <c r="I328" s="1">
        <f t="shared" si="25"/>
        <v>0.84</v>
      </c>
      <c r="J328" s="4" t="b">
        <f>SQRT(F328)&lt;B295</f>
        <v>0</v>
      </c>
      <c r="K328" s="1">
        <f t="shared" si="26"/>
        <v>0</v>
      </c>
    </row>
    <row r="329" spans="1:11" x14ac:dyDescent="0.3">
      <c r="A329" s="1">
        <v>31</v>
      </c>
      <c r="B329" s="1">
        <f t="shared" si="21"/>
        <v>0.84</v>
      </c>
      <c r="C329" s="1">
        <f t="shared" si="22"/>
        <v>1</v>
      </c>
      <c r="D329" s="1">
        <f>B329-A294</f>
        <v>0.57626915543064494</v>
      </c>
      <c r="E329" s="1">
        <f>C329-B294</f>
        <v>0.21526315789473671</v>
      </c>
      <c r="F329" s="1">
        <f t="shared" si="23"/>
        <v>0.37842436664756318</v>
      </c>
      <c r="G329" s="1">
        <f>IF(F329&gt;A295, 0, 1)</f>
        <v>1</v>
      </c>
      <c r="H329" s="1">
        <f t="shared" si="24"/>
        <v>0.84</v>
      </c>
      <c r="I329" s="1">
        <f t="shared" si="25"/>
        <v>1</v>
      </c>
      <c r="J329" s="4" t="b">
        <f>SQRT(F329)&lt;B295</f>
        <v>0</v>
      </c>
      <c r="K329" s="1">
        <f t="shared" si="26"/>
        <v>1</v>
      </c>
    </row>
    <row r="330" spans="1:11" x14ac:dyDescent="0.3">
      <c r="A330" s="1">
        <v>32</v>
      </c>
      <c r="B330" s="1">
        <f t="shared" si="21"/>
        <v>1</v>
      </c>
      <c r="C330" s="1">
        <f t="shared" si="22"/>
        <v>1</v>
      </c>
      <c r="D330" s="1">
        <f>B330-A294</f>
        <v>0.73626915543064497</v>
      </c>
      <c r="E330" s="1">
        <f>C330-B294</f>
        <v>0.21526315789473671</v>
      </c>
      <c r="F330" s="1">
        <f t="shared" si="23"/>
        <v>0.58843049638536959</v>
      </c>
      <c r="G330" s="1">
        <f>IF(F330&gt;A295, 0, 1)</f>
        <v>1</v>
      </c>
      <c r="H330" s="1">
        <f t="shared" si="24"/>
        <v>1</v>
      </c>
      <c r="I330" s="1">
        <f t="shared" si="25"/>
        <v>1</v>
      </c>
      <c r="J330" s="4" t="b">
        <f>SQRT(F330)&lt;B295</f>
        <v>0</v>
      </c>
      <c r="K330" s="1">
        <f t="shared" si="26"/>
        <v>1</v>
      </c>
    </row>
    <row r="331" spans="1:11" x14ac:dyDescent="0.3">
      <c r="A331" s="1">
        <v>33</v>
      </c>
      <c r="B331" s="1">
        <f t="shared" si="21"/>
        <v>1.1599999999999999</v>
      </c>
      <c r="C331" s="1">
        <f t="shared" si="22"/>
        <v>1</v>
      </c>
      <c r="D331" s="1">
        <f>B331-A294</f>
        <v>0.89626915543064489</v>
      </c>
      <c r="E331" s="1">
        <f>C331-B294</f>
        <v>0.21526315789473671</v>
      </c>
      <c r="F331" s="1">
        <f t="shared" si="23"/>
        <v>0.84963662612317581</v>
      </c>
      <c r="G331" s="1">
        <f>IF(F331&gt;A295, 0, 1)</f>
        <v>1</v>
      </c>
      <c r="H331" s="1">
        <f t="shared" si="24"/>
        <v>1.1599999999999999</v>
      </c>
      <c r="I331" s="1">
        <f t="shared" si="25"/>
        <v>1</v>
      </c>
      <c r="J331" s="4" t="b">
        <f>SQRT(F331)&lt;B295</f>
        <v>0</v>
      </c>
      <c r="K331" s="1">
        <f t="shared" si="26"/>
        <v>1</v>
      </c>
    </row>
    <row r="332" spans="1:11" x14ac:dyDescent="0.3">
      <c r="A332" s="1">
        <v>34</v>
      </c>
      <c r="B332" s="1">
        <f t="shared" si="21"/>
        <v>1.342654824574367</v>
      </c>
      <c r="C332" s="1">
        <f t="shared" si="22"/>
        <v>1.1599999999999999</v>
      </c>
      <c r="D332" s="1">
        <f>B332-A294</f>
        <v>1.0789239800050119</v>
      </c>
      <c r="E332" s="1">
        <f>C332-B294</f>
        <v>0.37526315789473663</v>
      </c>
      <c r="F332" s="1">
        <f t="shared" si="23"/>
        <v>1.3048993923029852</v>
      </c>
      <c r="G332" s="1">
        <f>IF(F332&gt;A295, 0, 1)</f>
        <v>0</v>
      </c>
      <c r="H332" s="1">
        <f t="shared" si="24"/>
        <v>0</v>
      </c>
      <c r="I332" s="1">
        <f t="shared" si="25"/>
        <v>0</v>
      </c>
      <c r="J332" s="4" t="b">
        <f>SQRT(F332)&lt;B295</f>
        <v>0</v>
      </c>
      <c r="K332" s="1">
        <f t="shared" si="26"/>
        <v>0</v>
      </c>
    </row>
    <row r="333" spans="1:11" x14ac:dyDescent="0.3">
      <c r="A333" s="1">
        <v>35</v>
      </c>
      <c r="B333" s="1">
        <f t="shared" si="21"/>
        <v>1.5026548245743669</v>
      </c>
      <c r="C333" s="1">
        <f t="shared" si="22"/>
        <v>1.1599999999999999</v>
      </c>
      <c r="D333" s="1">
        <f>B333-A294</f>
        <v>1.238923980005012</v>
      </c>
      <c r="E333" s="1">
        <f>C333-B294</f>
        <v>0.37526315789473663</v>
      </c>
      <c r="F333" s="1">
        <f t="shared" si="23"/>
        <v>1.6757550659045894</v>
      </c>
      <c r="G333" s="1">
        <f>IF(F333&gt;A295, 0, 1)</f>
        <v>0</v>
      </c>
      <c r="H333" s="1">
        <f t="shared" si="24"/>
        <v>0</v>
      </c>
      <c r="I333" s="1">
        <f t="shared" si="25"/>
        <v>0</v>
      </c>
      <c r="J333" s="4" t="b">
        <f>SQRT(F333)&lt;B295</f>
        <v>0</v>
      </c>
      <c r="K333" s="1">
        <f t="shared" si="26"/>
        <v>0</v>
      </c>
    </row>
    <row r="334" spans="1:11" x14ac:dyDescent="0.3">
      <c r="A334" s="1">
        <v>36</v>
      </c>
      <c r="B334" s="1">
        <f t="shared" si="21"/>
        <v>1.6626548245743669</v>
      </c>
      <c r="C334" s="1">
        <f t="shared" si="22"/>
        <v>1.1599999999999999</v>
      </c>
      <c r="D334" s="1">
        <f>B334-A294</f>
        <v>1.3989239800050117</v>
      </c>
      <c r="E334" s="1">
        <f>C334-B294</f>
        <v>0.37526315789473663</v>
      </c>
      <c r="F334" s="1">
        <f t="shared" si="23"/>
        <v>2.0978107395061927</v>
      </c>
      <c r="G334" s="1">
        <f>IF(F334&gt;A295, 0, 1)</f>
        <v>0</v>
      </c>
      <c r="H334" s="1">
        <f t="shared" si="24"/>
        <v>0</v>
      </c>
      <c r="I334" s="1">
        <f t="shared" si="25"/>
        <v>0</v>
      </c>
      <c r="J334" s="4" t="b">
        <f>SQRT(F334)&lt;B295</f>
        <v>0</v>
      </c>
      <c r="K334" s="1">
        <f t="shared" si="26"/>
        <v>0</v>
      </c>
    </row>
    <row r="335" spans="1:11" x14ac:dyDescent="0.3">
      <c r="A335" s="1">
        <v>37</v>
      </c>
      <c r="B335" s="1">
        <f t="shared" si="21"/>
        <v>-3.5398163397448279E-2</v>
      </c>
      <c r="C335" s="1">
        <f t="shared" si="22"/>
        <v>0.75</v>
      </c>
      <c r="D335" s="1">
        <f>B335-A294</f>
        <v>-0.29912900796680331</v>
      </c>
      <c r="E335" s="1">
        <f>C335-B294</f>
        <v>-3.4736842105263288E-2</v>
      </c>
      <c r="F335" s="1">
        <f t="shared" si="23"/>
        <v>9.0684811606649873E-2</v>
      </c>
      <c r="G335" s="1">
        <f>IF(F335&gt;A295, 0, 1)</f>
        <v>1</v>
      </c>
      <c r="H335" s="1">
        <f t="shared" si="24"/>
        <v>-3.5398163397448279E-2</v>
      </c>
      <c r="I335" s="1">
        <f t="shared" si="25"/>
        <v>0.75</v>
      </c>
      <c r="J335" s="4" t="b">
        <f>SQRT(F335)&lt;B295</f>
        <v>0</v>
      </c>
      <c r="K335" s="1">
        <f t="shared" si="26"/>
        <v>0</v>
      </c>
    </row>
    <row r="336" spans="1:11" x14ac:dyDescent="0.3">
      <c r="A336" s="1">
        <v>38</v>
      </c>
      <c r="B336" s="1">
        <f t="shared" si="21"/>
        <v>0.21460183660255172</v>
      </c>
      <c r="C336" s="1">
        <f t="shared" si="22"/>
        <v>0.75</v>
      </c>
      <c r="D336" s="1">
        <f>B336-A294</f>
        <v>-4.9129007966803306E-2</v>
      </c>
      <c r="E336" s="1">
        <f>C336-B294</f>
        <v>-3.4736842105263288E-2</v>
      </c>
      <c r="F336" s="1">
        <f t="shared" si="23"/>
        <v>3.6203076232482149E-3</v>
      </c>
      <c r="G336" s="1">
        <f>IF(F336&gt;A295, 0, 1)</f>
        <v>1</v>
      </c>
      <c r="H336" s="1">
        <f t="shared" si="24"/>
        <v>0.21460183660255172</v>
      </c>
      <c r="I336" s="1">
        <f t="shared" si="25"/>
        <v>0.75</v>
      </c>
      <c r="J336" s="4" t="b">
        <f>SQRT(F336)&lt;B295</f>
        <v>1</v>
      </c>
      <c r="K336" s="1">
        <f t="shared" si="26"/>
        <v>0</v>
      </c>
    </row>
    <row r="337" spans="1:11" x14ac:dyDescent="0.3">
      <c r="A337" s="1">
        <v>39</v>
      </c>
      <c r="B337" s="1">
        <f t="shared" si="21"/>
        <v>0.46460183660255172</v>
      </c>
      <c r="C337" s="1">
        <f t="shared" si="22"/>
        <v>0.75</v>
      </c>
      <c r="D337" s="1">
        <f>B337-A294</f>
        <v>0.20087099203319669</v>
      </c>
      <c r="E337" s="1">
        <f>C337-B294</f>
        <v>-3.4736842105263288E-2</v>
      </c>
      <c r="F337" s="1">
        <f t="shared" si="23"/>
        <v>4.155580363984656E-2</v>
      </c>
      <c r="G337" s="1">
        <f>IF(F337&gt;A295, 0, 1)</f>
        <v>1</v>
      </c>
      <c r="H337" s="1">
        <f t="shared" si="24"/>
        <v>0.46460183660255172</v>
      </c>
      <c r="I337" s="1">
        <f t="shared" si="25"/>
        <v>0.75</v>
      </c>
      <c r="J337" s="4" t="b">
        <f>SQRT(F337)&lt;B295</f>
        <v>0</v>
      </c>
      <c r="K337" s="1">
        <f t="shared" si="26"/>
        <v>0</v>
      </c>
    </row>
    <row r="338" spans="1:11" x14ac:dyDescent="0.3">
      <c r="A338" s="1">
        <v>40</v>
      </c>
      <c r="B338" s="1">
        <f t="shared" si="21"/>
        <v>0.75</v>
      </c>
      <c r="C338" s="1">
        <f t="shared" si="22"/>
        <v>1</v>
      </c>
      <c r="D338" s="1">
        <f>B338-A294</f>
        <v>0.48626915543064497</v>
      </c>
      <c r="E338" s="1">
        <f>C338-B294</f>
        <v>0.21526315789473671</v>
      </c>
      <c r="F338" s="1">
        <f t="shared" si="23"/>
        <v>0.28279591867004711</v>
      </c>
      <c r="G338" s="1">
        <f>IF(F338&gt;A295, 0, 1)</f>
        <v>1</v>
      </c>
      <c r="H338" s="1">
        <f t="shared" si="24"/>
        <v>0.75</v>
      </c>
      <c r="I338" s="1">
        <f t="shared" si="25"/>
        <v>1</v>
      </c>
      <c r="J338" s="4" t="b">
        <f>SQRT(F338)&lt;B295</f>
        <v>0</v>
      </c>
      <c r="K338" s="1">
        <f t="shared" si="26"/>
        <v>0</v>
      </c>
    </row>
    <row r="339" spans="1:11" x14ac:dyDescent="0.3">
      <c r="A339" s="1">
        <v>41</v>
      </c>
      <c r="B339" s="1">
        <f t="shared" si="21"/>
        <v>1</v>
      </c>
      <c r="C339" s="1">
        <f t="shared" si="22"/>
        <v>1</v>
      </c>
      <c r="D339" s="1">
        <f>B339-A294</f>
        <v>0.73626915543064497</v>
      </c>
      <c r="E339" s="1">
        <f>C339-B294</f>
        <v>0.21526315789473671</v>
      </c>
      <c r="F339" s="1">
        <f t="shared" si="23"/>
        <v>0.58843049638536959</v>
      </c>
      <c r="G339" s="1">
        <f>IF(F339&gt;A295, 0, 1)</f>
        <v>1</v>
      </c>
      <c r="H339" s="1">
        <f t="shared" si="24"/>
        <v>1</v>
      </c>
      <c r="I339" s="1">
        <f t="shared" si="25"/>
        <v>1</v>
      </c>
      <c r="J339" s="4" t="b">
        <f>SQRT(F339)&lt;B295</f>
        <v>0</v>
      </c>
      <c r="K339" s="1">
        <f t="shared" si="26"/>
        <v>1</v>
      </c>
    </row>
    <row r="340" spans="1:11" x14ac:dyDescent="0.3">
      <c r="A340" s="1">
        <v>42</v>
      </c>
      <c r="B340" s="1">
        <f t="shared" si="21"/>
        <v>1.25</v>
      </c>
      <c r="C340" s="1">
        <f t="shared" si="22"/>
        <v>1</v>
      </c>
      <c r="D340" s="1">
        <f>B340-A294</f>
        <v>0.98626915543064497</v>
      </c>
      <c r="E340" s="1">
        <f>C340-B294</f>
        <v>0.21526315789473671</v>
      </c>
      <c r="F340" s="1">
        <f t="shared" si="23"/>
        <v>1.0190650741006921</v>
      </c>
      <c r="G340" s="1">
        <f>IF(F340&gt;A295, 0, 1)</f>
        <v>0</v>
      </c>
      <c r="H340" s="1">
        <f t="shared" si="24"/>
        <v>0</v>
      </c>
      <c r="I340" s="1">
        <f t="shared" si="25"/>
        <v>0</v>
      </c>
      <c r="J340" s="4" t="b">
        <f>SQRT(F340)&lt;B295</f>
        <v>0</v>
      </c>
      <c r="K340" s="1">
        <f t="shared" si="26"/>
        <v>0</v>
      </c>
    </row>
    <row r="341" spans="1:11" x14ac:dyDescent="0.3">
      <c r="A341" s="1">
        <v>43</v>
      </c>
      <c r="B341" s="1">
        <f t="shared" si="21"/>
        <v>1.5353981633974483</v>
      </c>
      <c r="C341" s="1">
        <f t="shared" si="22"/>
        <v>1.25</v>
      </c>
      <c r="D341" s="1">
        <f>B341-A294</f>
        <v>1.2716673188280931</v>
      </c>
      <c r="E341" s="1">
        <f>C341-B294</f>
        <v>0.46526315789473671</v>
      </c>
      <c r="F341" s="1">
        <f t="shared" si="23"/>
        <v>1.8336075758696138</v>
      </c>
      <c r="G341" s="1">
        <f>IF(F341&gt;A295, 0, 1)</f>
        <v>0</v>
      </c>
      <c r="H341" s="1">
        <f t="shared" si="24"/>
        <v>0</v>
      </c>
      <c r="I341" s="1">
        <f t="shared" si="25"/>
        <v>0</v>
      </c>
      <c r="J341" s="4" t="b">
        <f>SQRT(F341)&lt;B295</f>
        <v>0</v>
      </c>
      <c r="K341" s="1">
        <f t="shared" si="26"/>
        <v>0</v>
      </c>
    </row>
    <row r="342" spans="1:11" x14ac:dyDescent="0.3">
      <c r="A342" s="1">
        <v>44</v>
      </c>
      <c r="B342" s="1">
        <f t="shared" si="21"/>
        <v>1.7853981633974483</v>
      </c>
      <c r="C342" s="1">
        <f t="shared" si="22"/>
        <v>1.25</v>
      </c>
      <c r="D342" s="1">
        <f>B342-A294</f>
        <v>1.5216673188280931</v>
      </c>
      <c r="E342" s="1">
        <f>C342-B294</f>
        <v>0.46526315789473671</v>
      </c>
      <c r="F342" s="1">
        <f t="shared" si="23"/>
        <v>2.5319412352836603</v>
      </c>
      <c r="G342" s="1">
        <f>IF(F342&gt;A295, 0, 1)</f>
        <v>0</v>
      </c>
      <c r="H342" s="1">
        <f t="shared" si="24"/>
        <v>0</v>
      </c>
      <c r="I342" s="1">
        <f t="shared" si="25"/>
        <v>0</v>
      </c>
      <c r="J342" s="4" t="b">
        <f>SQRT(F342)&lt;B295</f>
        <v>0</v>
      </c>
      <c r="K342" s="1">
        <f t="shared" si="26"/>
        <v>0</v>
      </c>
    </row>
    <row r="343" spans="1:11" x14ac:dyDescent="0.3">
      <c r="A343" s="1">
        <v>45</v>
      </c>
      <c r="B343" s="1">
        <f t="shared" si="21"/>
        <v>2.0353981633974483</v>
      </c>
      <c r="C343" s="1">
        <f t="shared" si="22"/>
        <v>1.25</v>
      </c>
      <c r="D343" s="1">
        <f>B343-A294</f>
        <v>1.7716673188280931</v>
      </c>
      <c r="E343" s="1">
        <f>C343-B294</f>
        <v>0.46526315789473671</v>
      </c>
      <c r="F343" s="1">
        <f t="shared" si="23"/>
        <v>3.3552748946977067</v>
      </c>
      <c r="G343" s="1">
        <f>IF(F343&gt;A295, 0, 1)</f>
        <v>0</v>
      </c>
      <c r="H343" s="1">
        <f t="shared" si="24"/>
        <v>0</v>
      </c>
      <c r="I343" s="1">
        <f t="shared" si="25"/>
        <v>0</v>
      </c>
      <c r="J343" s="4" t="b">
        <f>SQRT(F343)&lt;B295</f>
        <v>0</v>
      </c>
      <c r="K343" s="1">
        <f t="shared" si="26"/>
        <v>0</v>
      </c>
    </row>
    <row r="344" spans="1:11" x14ac:dyDescent="0.3">
      <c r="A344" s="1">
        <v>46</v>
      </c>
      <c r="B344" s="1">
        <f t="shared" si="21"/>
        <v>-0.49097335529232555</v>
      </c>
      <c r="C344" s="1">
        <f t="shared" si="22"/>
        <v>0.64</v>
      </c>
      <c r="D344" s="1">
        <f>B344-A294</f>
        <v>-0.75470419986168058</v>
      </c>
      <c r="E344" s="1">
        <f>C344-B294</f>
        <v>-0.14473684210526327</v>
      </c>
      <c r="F344" s="1">
        <f t="shared" si="23"/>
        <v>0.59052718275146343</v>
      </c>
      <c r="G344" s="1">
        <f>IF(F344&gt;A295, 0, 1)</f>
        <v>1</v>
      </c>
      <c r="H344" s="1">
        <f t="shared" si="24"/>
        <v>-0.49097335529232555</v>
      </c>
      <c r="I344" s="1">
        <f t="shared" si="25"/>
        <v>0.64</v>
      </c>
      <c r="J344" s="4" t="b">
        <f>SQRT(F344)&lt;B295</f>
        <v>0</v>
      </c>
      <c r="K344" s="1">
        <f t="shared" si="26"/>
        <v>0</v>
      </c>
    </row>
    <row r="345" spans="1:11" x14ac:dyDescent="0.3">
      <c r="A345" s="1">
        <v>47</v>
      </c>
      <c r="B345" s="1">
        <f t="shared" si="21"/>
        <v>-0.13097335529232557</v>
      </c>
      <c r="C345" s="1">
        <f t="shared" si="22"/>
        <v>0.64</v>
      </c>
      <c r="D345" s="1">
        <f>B345-A294</f>
        <v>-0.39470419986168059</v>
      </c>
      <c r="E345" s="1">
        <f>C345-B294</f>
        <v>-0.14473684210526327</v>
      </c>
      <c r="F345" s="1">
        <f t="shared" si="23"/>
        <v>0.1767401588510534</v>
      </c>
      <c r="G345" s="1">
        <f>IF(F345&gt;A295, 0, 1)</f>
        <v>1</v>
      </c>
      <c r="H345" s="1">
        <f t="shared" si="24"/>
        <v>-0.13097335529232557</v>
      </c>
      <c r="I345" s="1">
        <f t="shared" si="25"/>
        <v>0.64</v>
      </c>
      <c r="J345" s="4" t="b">
        <f>SQRT(F345)&lt;B295</f>
        <v>0</v>
      </c>
      <c r="K345" s="1">
        <f t="shared" si="26"/>
        <v>0</v>
      </c>
    </row>
    <row r="346" spans="1:11" x14ac:dyDescent="0.3">
      <c r="A346" s="1">
        <v>48</v>
      </c>
      <c r="B346" s="1">
        <f t="shared" si="21"/>
        <v>0.22902664470767431</v>
      </c>
      <c r="C346" s="1">
        <f t="shared" si="22"/>
        <v>0.64</v>
      </c>
      <c r="D346" s="1">
        <f>B346-A294</f>
        <v>-3.4704199861680718E-2</v>
      </c>
      <c r="E346" s="1">
        <f>C346-B294</f>
        <v>-0.14473684210526327</v>
      </c>
      <c r="F346" s="1">
        <f t="shared" si="23"/>
        <v>2.2153134950643392E-2</v>
      </c>
      <c r="G346" s="1">
        <f>IF(F346&gt;A295, 0, 1)</f>
        <v>1</v>
      </c>
      <c r="H346" s="1">
        <f t="shared" si="24"/>
        <v>0.22902664470767431</v>
      </c>
      <c r="I346" s="1">
        <f t="shared" si="25"/>
        <v>0.64</v>
      </c>
      <c r="J346" s="4" t="b">
        <f>SQRT(F346)&lt;B295</f>
        <v>0</v>
      </c>
      <c r="K346" s="1">
        <f t="shared" si="26"/>
        <v>0</v>
      </c>
    </row>
    <row r="347" spans="1:11" x14ac:dyDescent="0.3">
      <c r="A347" s="1">
        <v>49</v>
      </c>
      <c r="B347" s="1">
        <f t="shared" si="21"/>
        <v>0.64</v>
      </c>
      <c r="C347" s="1">
        <f t="shared" si="22"/>
        <v>1</v>
      </c>
      <c r="D347" s="1">
        <f>B347-A294</f>
        <v>0.37626915543064499</v>
      </c>
      <c r="E347" s="1">
        <f>C347-B294</f>
        <v>0.21526315789473671</v>
      </c>
      <c r="F347" s="1">
        <f t="shared" si="23"/>
        <v>0.18791670447530523</v>
      </c>
      <c r="G347" s="1">
        <f>IF(F347&gt;A295, 0, 1)</f>
        <v>1</v>
      </c>
      <c r="H347" s="1">
        <f t="shared" si="24"/>
        <v>0.64</v>
      </c>
      <c r="I347" s="1">
        <f t="shared" si="25"/>
        <v>1</v>
      </c>
      <c r="J347" s="4" t="b">
        <f>SQRT(F347)&lt;B295</f>
        <v>0</v>
      </c>
      <c r="K347" s="1">
        <f t="shared" si="26"/>
        <v>0</v>
      </c>
    </row>
    <row r="348" spans="1:11" x14ac:dyDescent="0.3">
      <c r="A348" s="1">
        <v>50</v>
      </c>
      <c r="B348" s="1">
        <f t="shared" si="21"/>
        <v>1</v>
      </c>
      <c r="C348" s="1">
        <f t="shared" si="22"/>
        <v>1</v>
      </c>
      <c r="D348" s="1">
        <f>B348-A294</f>
        <v>0.73626915543064497</v>
      </c>
      <c r="E348" s="1">
        <f>C348-B294</f>
        <v>0.21526315789473671</v>
      </c>
      <c r="F348" s="1">
        <f t="shared" si="23"/>
        <v>0.58843049638536959</v>
      </c>
      <c r="G348" s="1">
        <f>IF(F348&gt;A295, 0, 1)</f>
        <v>1</v>
      </c>
      <c r="H348" s="1">
        <f t="shared" si="24"/>
        <v>1</v>
      </c>
      <c r="I348" s="1">
        <f t="shared" si="25"/>
        <v>1</v>
      </c>
      <c r="J348" s="4" t="b">
        <f>SQRT(F348)&lt;B295</f>
        <v>0</v>
      </c>
      <c r="K348" s="1">
        <f t="shared" si="26"/>
        <v>1</v>
      </c>
    </row>
    <row r="349" spans="1:11" x14ac:dyDescent="0.3">
      <c r="A349" s="1">
        <v>51</v>
      </c>
      <c r="B349" s="1">
        <f t="shared" si="21"/>
        <v>1.3599999999999999</v>
      </c>
      <c r="C349" s="1">
        <f t="shared" si="22"/>
        <v>1</v>
      </c>
      <c r="D349" s="1">
        <f>B349-A294</f>
        <v>1.0962691554306447</v>
      </c>
      <c r="E349" s="1">
        <f>C349-B294</f>
        <v>0.21526315789473671</v>
      </c>
      <c r="F349" s="1">
        <f t="shared" si="23"/>
        <v>1.2481442882954337</v>
      </c>
      <c r="G349" s="1">
        <f>IF(F349&gt;A295, 0, 1)</f>
        <v>0</v>
      </c>
      <c r="H349" s="1">
        <f t="shared" si="24"/>
        <v>0</v>
      </c>
      <c r="I349" s="1">
        <f t="shared" si="25"/>
        <v>0</v>
      </c>
      <c r="J349" s="4" t="b">
        <f>SQRT(F349)&lt;B295</f>
        <v>0</v>
      </c>
      <c r="K349" s="1">
        <f t="shared" si="26"/>
        <v>0</v>
      </c>
    </row>
    <row r="350" spans="1:11" x14ac:dyDescent="0.3">
      <c r="A350" s="1">
        <v>52</v>
      </c>
      <c r="B350" s="1">
        <f t="shared" si="21"/>
        <v>1.7709733552923255</v>
      </c>
      <c r="C350" s="1">
        <f t="shared" si="22"/>
        <v>1.3599999999999999</v>
      </c>
      <c r="D350" s="1">
        <f>B350-A294</f>
        <v>1.5072425107229703</v>
      </c>
      <c r="E350" s="1">
        <f>C350-B294</f>
        <v>0.57526315789473659</v>
      </c>
      <c r="F350" s="1">
        <f t="shared" si="23"/>
        <v>2.6027076869615082</v>
      </c>
      <c r="G350" s="1">
        <f>IF(F350&gt;A295, 0, 1)</f>
        <v>0</v>
      </c>
      <c r="H350" s="1">
        <f t="shared" si="24"/>
        <v>0</v>
      </c>
      <c r="I350" s="1">
        <f t="shared" si="25"/>
        <v>0</v>
      </c>
      <c r="J350" s="4" t="b">
        <f>SQRT(F350)&lt;B295</f>
        <v>0</v>
      </c>
      <c r="K350" s="1">
        <f t="shared" si="26"/>
        <v>0</v>
      </c>
    </row>
    <row r="351" spans="1:11" x14ac:dyDescent="0.3">
      <c r="A351" s="1">
        <v>53</v>
      </c>
      <c r="B351" s="1">
        <f t="shared" si="21"/>
        <v>2.1309733552923253</v>
      </c>
      <c r="C351" s="1">
        <f t="shared" si="22"/>
        <v>1.3599999999999999</v>
      </c>
      <c r="D351" s="1">
        <f>B351-A294</f>
        <v>1.8672425107229702</v>
      </c>
      <c r="E351" s="1">
        <f>C351-B294</f>
        <v>0.57526315789473659</v>
      </c>
      <c r="F351" s="1">
        <f t="shared" si="23"/>
        <v>3.8175222946820462</v>
      </c>
      <c r="G351" s="1">
        <f>IF(F351&gt;A295, 0, 1)</f>
        <v>0</v>
      </c>
      <c r="H351" s="1">
        <f t="shared" si="24"/>
        <v>0</v>
      </c>
      <c r="I351" s="1">
        <f t="shared" si="25"/>
        <v>0</v>
      </c>
      <c r="J351" s="4" t="b">
        <f>SQRT(F351)&lt;B295</f>
        <v>0</v>
      </c>
      <c r="K351" s="1">
        <f t="shared" si="26"/>
        <v>0</v>
      </c>
    </row>
    <row r="352" spans="1:11" x14ac:dyDescent="0.3">
      <c r="A352" s="1">
        <v>54</v>
      </c>
      <c r="B352" s="1">
        <f t="shared" si="21"/>
        <v>2.4909733552923257</v>
      </c>
      <c r="C352" s="1">
        <f t="shared" si="22"/>
        <v>1.3599999999999999</v>
      </c>
      <c r="D352" s="1">
        <f>B352-A294</f>
        <v>2.2272425107229705</v>
      </c>
      <c r="E352" s="1">
        <f>C352-B294</f>
        <v>0.57526315789473659</v>
      </c>
      <c r="F352" s="1">
        <f t="shared" si="23"/>
        <v>5.2915369024025853</v>
      </c>
      <c r="G352" s="1">
        <f>IF(F352&gt;A295, 0, 1)</f>
        <v>0</v>
      </c>
      <c r="H352" s="1">
        <f t="shared" si="24"/>
        <v>0</v>
      </c>
      <c r="I352" s="1">
        <f t="shared" si="25"/>
        <v>0</v>
      </c>
      <c r="J352" s="4" t="b">
        <f>SQRT(F352)&lt;B295</f>
        <v>0</v>
      </c>
      <c r="K352" s="1">
        <f t="shared" si="26"/>
        <v>0</v>
      </c>
    </row>
    <row r="353" spans="1:11" x14ac:dyDescent="0.3">
      <c r="A353" s="1">
        <v>55</v>
      </c>
      <c r="B353" s="1">
        <f t="shared" si="21"/>
        <v>-1.0293804002589986</v>
      </c>
      <c r="C353" s="1">
        <f t="shared" si="22"/>
        <v>0.51</v>
      </c>
      <c r="D353" s="1">
        <f>B353-A294</f>
        <v>-1.2931112448283537</v>
      </c>
      <c r="E353" s="1">
        <f>C353-B294</f>
        <v>-0.27473684210526328</v>
      </c>
      <c r="F353" s="1">
        <f t="shared" si="23"/>
        <v>1.747617023911507</v>
      </c>
      <c r="G353" s="1">
        <f>IF(F353&gt;A295, 0, 1)</f>
        <v>0</v>
      </c>
      <c r="H353" s="1">
        <f t="shared" si="24"/>
        <v>0</v>
      </c>
      <c r="I353" s="1">
        <f t="shared" si="25"/>
        <v>0</v>
      </c>
      <c r="J353" s="4" t="b">
        <f>SQRT(F353)&lt;B295</f>
        <v>0</v>
      </c>
      <c r="K353" s="1">
        <f t="shared" si="26"/>
        <v>1</v>
      </c>
    </row>
    <row r="354" spans="1:11" x14ac:dyDescent="0.3">
      <c r="A354" s="1">
        <v>56</v>
      </c>
      <c r="B354" s="1">
        <f t="shared" si="21"/>
        <v>-0.53938040025899858</v>
      </c>
      <c r="C354" s="1">
        <f t="shared" si="22"/>
        <v>0.51</v>
      </c>
      <c r="D354" s="1">
        <f>B354-A294</f>
        <v>-0.80311124482835361</v>
      </c>
      <c r="E354" s="1">
        <f>C354-B294</f>
        <v>-0.27473684210526328</v>
      </c>
      <c r="F354" s="1">
        <f t="shared" si="23"/>
        <v>0.72046800397972</v>
      </c>
      <c r="G354" s="1">
        <f>IF(F354&gt;A295, 0, 1)</f>
        <v>1</v>
      </c>
      <c r="H354" s="1">
        <f t="shared" si="24"/>
        <v>-0.53938040025899858</v>
      </c>
      <c r="I354" s="1">
        <f t="shared" si="25"/>
        <v>0.51</v>
      </c>
      <c r="J354" s="4" t="b">
        <f>SQRT(F354)&lt;B295</f>
        <v>0</v>
      </c>
      <c r="K354" s="1">
        <f t="shared" si="26"/>
        <v>0</v>
      </c>
    </row>
    <row r="355" spans="1:11" x14ac:dyDescent="0.3">
      <c r="A355" s="1">
        <v>57</v>
      </c>
      <c r="B355" s="1">
        <f t="shared" si="21"/>
        <v>-4.9380400258998591E-2</v>
      </c>
      <c r="C355" s="1">
        <f t="shared" si="22"/>
        <v>0.51</v>
      </c>
      <c r="D355" s="1">
        <f>B355-A294</f>
        <v>-0.31311124482835362</v>
      </c>
      <c r="E355" s="1">
        <f>C355-B294</f>
        <v>-0.27473684210526328</v>
      </c>
      <c r="F355" s="1">
        <f t="shared" si="23"/>
        <v>0.17351898404793359</v>
      </c>
      <c r="G355" s="1">
        <f>IF(F355&gt;A295, 0, 1)</f>
        <v>1</v>
      </c>
      <c r="H355" s="1">
        <f t="shared" si="24"/>
        <v>-4.9380400258998591E-2</v>
      </c>
      <c r="I355" s="1">
        <f t="shared" si="25"/>
        <v>0.51</v>
      </c>
      <c r="J355" s="4" t="b">
        <f>SQRT(F355)&lt;B295</f>
        <v>0</v>
      </c>
      <c r="K355" s="1">
        <f t="shared" si="26"/>
        <v>0</v>
      </c>
    </row>
    <row r="356" spans="1:11" x14ac:dyDescent="0.3">
      <c r="A356" s="1">
        <v>58</v>
      </c>
      <c r="B356" s="1">
        <f t="shared" si="21"/>
        <v>0.51</v>
      </c>
      <c r="C356" s="1">
        <f t="shared" si="22"/>
        <v>1</v>
      </c>
      <c r="D356" s="1">
        <f>B356-A294</f>
        <v>0.24626915543064498</v>
      </c>
      <c r="E356" s="1">
        <f>C356-B294</f>
        <v>0.21526315789473671</v>
      </c>
      <c r="F356" s="1">
        <f t="shared" si="23"/>
        <v>0.10698672406333753</v>
      </c>
      <c r="G356" s="1">
        <f>IF(F356&gt;A295, 0, 1)</f>
        <v>1</v>
      </c>
      <c r="H356" s="1">
        <f t="shared" si="24"/>
        <v>0.51</v>
      </c>
      <c r="I356" s="1">
        <f t="shared" si="25"/>
        <v>1</v>
      </c>
      <c r="J356" s="4" t="b">
        <f>SQRT(F356)&lt;B295</f>
        <v>0</v>
      </c>
      <c r="K356" s="1">
        <f t="shared" si="26"/>
        <v>0</v>
      </c>
    </row>
    <row r="357" spans="1:11" x14ac:dyDescent="0.3">
      <c r="A357" s="1">
        <v>59</v>
      </c>
      <c r="B357" s="1">
        <f t="shared" si="21"/>
        <v>1</v>
      </c>
      <c r="C357" s="1">
        <f t="shared" si="22"/>
        <v>1</v>
      </c>
      <c r="D357" s="1">
        <f>B357-A294</f>
        <v>0.73626915543064497</v>
      </c>
      <c r="E357" s="1">
        <f>C357-B294</f>
        <v>0.21526315789473671</v>
      </c>
      <c r="F357" s="1">
        <f t="shared" si="23"/>
        <v>0.58843049638536959</v>
      </c>
      <c r="G357" s="1">
        <f>IF(F357&gt;A295, 0, 1)</f>
        <v>1</v>
      </c>
      <c r="H357" s="1">
        <f t="shared" si="24"/>
        <v>1</v>
      </c>
      <c r="I357" s="1">
        <f t="shared" si="25"/>
        <v>1</v>
      </c>
      <c r="J357" s="4" t="b">
        <f>SQRT(F357)&lt;B295</f>
        <v>0</v>
      </c>
      <c r="K357" s="1">
        <f t="shared" si="26"/>
        <v>1</v>
      </c>
    </row>
    <row r="358" spans="1:11" x14ac:dyDescent="0.3">
      <c r="A358" s="1">
        <v>60</v>
      </c>
      <c r="B358" s="1">
        <f t="shared" si="21"/>
        <v>1.49</v>
      </c>
      <c r="C358" s="1">
        <f t="shared" si="22"/>
        <v>1</v>
      </c>
      <c r="D358" s="1">
        <f>B358-A294</f>
        <v>1.2262691554306451</v>
      </c>
      <c r="E358" s="1">
        <f>C358-B294</f>
        <v>0.21526315789473671</v>
      </c>
      <c r="F358" s="1">
        <f t="shared" si="23"/>
        <v>1.5500742687074021</v>
      </c>
      <c r="G358" s="1">
        <f>IF(F358&gt;A295, 0, 1)</f>
        <v>0</v>
      </c>
      <c r="H358" s="1">
        <f t="shared" si="24"/>
        <v>0</v>
      </c>
      <c r="I358" s="1">
        <f t="shared" si="25"/>
        <v>0</v>
      </c>
      <c r="J358" s="4" t="b">
        <f>SQRT(F358)&lt;B295</f>
        <v>0</v>
      </c>
      <c r="K358" s="1">
        <f t="shared" si="26"/>
        <v>0</v>
      </c>
    </row>
    <row r="359" spans="1:11" x14ac:dyDescent="0.3">
      <c r="A359" s="1">
        <v>61</v>
      </c>
      <c r="B359" s="1">
        <f t="shared" si="21"/>
        <v>2.0493804002589986</v>
      </c>
      <c r="C359" s="1">
        <f t="shared" si="22"/>
        <v>1.49</v>
      </c>
      <c r="D359" s="1">
        <f>B359-A294</f>
        <v>1.7856495556896435</v>
      </c>
      <c r="E359" s="1">
        <f>C359-B294</f>
        <v>0.7052631578947367</v>
      </c>
      <c r="F359" s="1">
        <f t="shared" si="23"/>
        <v>3.6859404576182775</v>
      </c>
      <c r="G359" s="1">
        <f>IF(F359&gt;A295, 0, 1)</f>
        <v>0</v>
      </c>
      <c r="H359" s="1">
        <f t="shared" si="24"/>
        <v>0</v>
      </c>
      <c r="I359" s="1">
        <f t="shared" si="25"/>
        <v>0</v>
      </c>
      <c r="J359" s="4" t="b">
        <f>SQRT(F359)&lt;B295</f>
        <v>0</v>
      </c>
      <c r="K359" s="1">
        <f t="shared" si="26"/>
        <v>0</v>
      </c>
    </row>
    <row r="360" spans="1:11" x14ac:dyDescent="0.3">
      <c r="A360" s="1">
        <v>62</v>
      </c>
      <c r="B360" s="1">
        <f t="shared" si="21"/>
        <v>2.5393804002589988</v>
      </c>
      <c r="C360" s="1">
        <f t="shared" si="22"/>
        <v>1.49</v>
      </c>
      <c r="D360" s="1">
        <f>B360-A294</f>
        <v>2.2756495556896437</v>
      </c>
      <c r="E360" s="1">
        <f>C360-B294</f>
        <v>0.7052631578947367</v>
      </c>
      <c r="F360" s="1">
        <f t="shared" si="23"/>
        <v>5.6759770221941288</v>
      </c>
      <c r="G360" s="1">
        <f>IF(F360&gt;A295, 0, 1)</f>
        <v>0</v>
      </c>
      <c r="H360" s="1">
        <f t="shared" si="24"/>
        <v>0</v>
      </c>
      <c r="I360" s="1">
        <f t="shared" si="25"/>
        <v>0</v>
      </c>
      <c r="J360" s="4" t="b">
        <f>SQRT(F360)&lt;B295</f>
        <v>0</v>
      </c>
      <c r="K360" s="1">
        <f t="shared" si="26"/>
        <v>0</v>
      </c>
    </row>
    <row r="361" spans="1:11" x14ac:dyDescent="0.3">
      <c r="A361" s="1">
        <v>63</v>
      </c>
      <c r="B361" s="1">
        <f t="shared" si="21"/>
        <v>3.0293804002589986</v>
      </c>
      <c r="C361" s="1">
        <f t="shared" si="22"/>
        <v>1.49</v>
      </c>
      <c r="D361" s="1">
        <f>B361-A294</f>
        <v>2.7656495556896434</v>
      </c>
      <c r="E361" s="1">
        <f>C361-B294</f>
        <v>0.7052631578947367</v>
      </c>
      <c r="F361" s="1">
        <f t="shared" si="23"/>
        <v>8.1462135867699796</v>
      </c>
      <c r="G361" s="1">
        <f>IF(F361&gt;A295, 0, 1)</f>
        <v>0</v>
      </c>
      <c r="H361" s="1">
        <f t="shared" si="24"/>
        <v>0</v>
      </c>
      <c r="I361" s="1">
        <f t="shared" si="25"/>
        <v>0</v>
      </c>
      <c r="J361" s="4" t="b">
        <f>SQRT(F361)&lt;B295</f>
        <v>0</v>
      </c>
      <c r="K361" s="1">
        <f t="shared" si="26"/>
        <v>0</v>
      </c>
    </row>
    <row r="362" spans="1:11" x14ac:dyDescent="0.3">
      <c r="A362" s="1">
        <v>64</v>
      </c>
      <c r="B362" s="1">
        <f t="shared" si="21"/>
        <v>1.0449999999999999</v>
      </c>
      <c r="C362" s="1">
        <f t="shared" si="22"/>
        <v>1</v>
      </c>
      <c r="D362" s="1">
        <f>B362-A294</f>
        <v>0.7812691554306449</v>
      </c>
      <c r="E362" s="1">
        <f>C362-B294</f>
        <v>0.21526315789473671</v>
      </c>
      <c r="F362" s="1">
        <f t="shared" si="23"/>
        <v>0.65671972037412751</v>
      </c>
      <c r="G362" s="1">
        <f>IF(F362&gt;A295, 0, 1)</f>
        <v>1</v>
      </c>
      <c r="H362" s="1">
        <f t="shared" si="24"/>
        <v>1.0449999999999999</v>
      </c>
      <c r="I362" s="1">
        <f t="shared" si="25"/>
        <v>1</v>
      </c>
      <c r="J362" s="4" t="b">
        <f>SQRT(F362)&lt;B295</f>
        <v>0</v>
      </c>
      <c r="K362" s="1">
        <f t="shared" si="26"/>
        <v>1</v>
      </c>
    </row>
    <row r="363" spans="1:11" x14ac:dyDescent="0.3">
      <c r="A363" s="1">
        <v>65</v>
      </c>
      <c r="B363" s="1">
        <f t="shared" ref="B363:B426" si="27">INDEX(A$3:A$142,A363+1)</f>
        <v>1.0900000000000001</v>
      </c>
      <c r="C363" s="1">
        <f t="shared" ref="C363:C426" si="28">INDEX(B$3:B$142,A363+1)</f>
        <v>1</v>
      </c>
      <c r="D363" s="1">
        <f>B363-A294</f>
        <v>0.82626915543064505</v>
      </c>
      <c r="E363" s="1">
        <f>C363-B294</f>
        <v>0.21526315789473671</v>
      </c>
      <c r="F363" s="1">
        <f t="shared" ref="F363:F426" si="29">SUMPRODUCT(D363:E363,D363:E363)</f>
        <v>0.72905894436288587</v>
      </c>
      <c r="G363" s="1">
        <f>IF(F363&gt;A295, 0, 1)</f>
        <v>1</v>
      </c>
      <c r="H363" s="1">
        <f t="shared" ref="H363:H426" si="30">G363*B363</f>
        <v>1.0900000000000001</v>
      </c>
      <c r="I363" s="1">
        <f t="shared" ref="I363:I426" si="31">G363*C363</f>
        <v>1</v>
      </c>
      <c r="J363" s="4" t="b">
        <f>SQRT(F363)&lt;B295</f>
        <v>0</v>
      </c>
      <c r="K363" s="1">
        <f t="shared" ref="K363:K426" si="32">IF(G363=G215,0,1)</f>
        <v>1</v>
      </c>
    </row>
    <row r="364" spans="1:11" x14ac:dyDescent="0.3">
      <c r="A364" s="1">
        <v>66</v>
      </c>
      <c r="B364" s="1">
        <f t="shared" si="27"/>
        <v>1.0513716694115407</v>
      </c>
      <c r="C364" s="1">
        <f t="shared" si="28"/>
        <v>1.0449999999999999</v>
      </c>
      <c r="D364" s="1">
        <f>B364-A294</f>
        <v>0.78764082484218567</v>
      </c>
      <c r="E364" s="1">
        <f>C364-B294</f>
        <v>0.26026315789473664</v>
      </c>
      <c r="F364" s="1">
        <f t="shared" si="29"/>
        <v>0.68811498031541918</v>
      </c>
      <c r="G364" s="1">
        <f>IF(F364&gt;A295, 0, 1)</f>
        <v>1</v>
      </c>
      <c r="H364" s="1">
        <f t="shared" si="30"/>
        <v>1.0513716694115407</v>
      </c>
      <c r="I364" s="1">
        <f t="shared" si="31"/>
        <v>1.0449999999999999</v>
      </c>
      <c r="J364" s="4" t="b">
        <f>SQRT(F364)&lt;B295</f>
        <v>0</v>
      </c>
      <c r="K364" s="1">
        <f t="shared" si="32"/>
        <v>1</v>
      </c>
    </row>
    <row r="365" spans="1:11" x14ac:dyDescent="0.3">
      <c r="A365" s="1">
        <v>67</v>
      </c>
      <c r="B365" s="1">
        <f t="shared" si="27"/>
        <v>1.0963716694115406</v>
      </c>
      <c r="C365" s="1">
        <f t="shared" si="28"/>
        <v>1.0449999999999999</v>
      </c>
      <c r="D365" s="1">
        <f>B365-A294</f>
        <v>0.8326408248421856</v>
      </c>
      <c r="E365" s="1">
        <f>C365-B294</f>
        <v>0.26026315789473664</v>
      </c>
      <c r="F365" s="1">
        <f t="shared" si="29"/>
        <v>0.76102765455121579</v>
      </c>
      <c r="G365" s="1">
        <f>IF(F365&gt;A295, 0, 1)</f>
        <v>1</v>
      </c>
      <c r="H365" s="1">
        <f t="shared" si="30"/>
        <v>1.0963716694115406</v>
      </c>
      <c r="I365" s="1">
        <f t="shared" si="31"/>
        <v>1.0449999999999999</v>
      </c>
      <c r="J365" s="4" t="b">
        <f>SQRT(F365)&lt;B295</f>
        <v>0</v>
      </c>
      <c r="K365" s="1">
        <f t="shared" si="32"/>
        <v>1</v>
      </c>
    </row>
    <row r="366" spans="1:11" x14ac:dyDescent="0.3">
      <c r="A366" s="1">
        <v>68</v>
      </c>
      <c r="B366" s="1">
        <f t="shared" si="27"/>
        <v>1.1413716694115408</v>
      </c>
      <c r="C366" s="1">
        <f t="shared" si="28"/>
        <v>1.0449999999999999</v>
      </c>
      <c r="D366" s="1">
        <f>B366-A294</f>
        <v>0.87764082484218575</v>
      </c>
      <c r="E366" s="1">
        <f>C366-B294</f>
        <v>0.26026315789473664</v>
      </c>
      <c r="F366" s="1">
        <f t="shared" si="29"/>
        <v>0.83799032878701274</v>
      </c>
      <c r="G366" s="1">
        <f>IF(F366&gt;A295, 0, 1)</f>
        <v>1</v>
      </c>
      <c r="H366" s="1">
        <f t="shared" si="30"/>
        <v>1.1413716694115408</v>
      </c>
      <c r="I366" s="1">
        <f t="shared" si="31"/>
        <v>1.0449999999999999</v>
      </c>
      <c r="J366" s="4" t="b">
        <f>SQRT(F366)&lt;B295</f>
        <v>0</v>
      </c>
      <c r="K366" s="1">
        <f t="shared" si="32"/>
        <v>1</v>
      </c>
    </row>
    <row r="367" spans="1:11" x14ac:dyDescent="0.3">
      <c r="A367" s="1">
        <v>69</v>
      </c>
      <c r="B367" s="1">
        <f t="shared" si="27"/>
        <v>1.1863716694115407</v>
      </c>
      <c r="C367" s="1">
        <f t="shared" si="28"/>
        <v>1.0449999999999999</v>
      </c>
      <c r="D367" s="1">
        <f>B367-A294</f>
        <v>0.92264082484218568</v>
      </c>
      <c r="E367" s="1">
        <f>C367-B294</f>
        <v>0.26026315789473664</v>
      </c>
      <c r="F367" s="1">
        <f t="shared" si="29"/>
        <v>0.91900300302280935</v>
      </c>
      <c r="G367" s="1">
        <f>IF(F367&gt;A295, 0, 1)</f>
        <v>1</v>
      </c>
      <c r="H367" s="1">
        <f t="shared" si="30"/>
        <v>1.1863716694115407</v>
      </c>
      <c r="I367" s="1">
        <f t="shared" si="31"/>
        <v>1.0449999999999999</v>
      </c>
      <c r="J367" s="4" t="b">
        <f>SQRT(F367)&lt;B295</f>
        <v>0</v>
      </c>
      <c r="K367" s="1">
        <f t="shared" si="32"/>
        <v>1</v>
      </c>
    </row>
    <row r="368" spans="1:11" x14ac:dyDescent="0.3">
      <c r="A368" s="1">
        <v>70</v>
      </c>
      <c r="B368" s="1">
        <f t="shared" si="27"/>
        <v>-2</v>
      </c>
      <c r="C368" s="1">
        <f t="shared" si="28"/>
        <v>0</v>
      </c>
      <c r="D368" s="1">
        <f>B368-A294</f>
        <v>-2.2637308445693551</v>
      </c>
      <c r="E368" s="1">
        <f>C368-B294</f>
        <v>-0.78473684210526329</v>
      </c>
      <c r="F368" s="1">
        <f t="shared" si="29"/>
        <v>5.7402892480120267</v>
      </c>
      <c r="G368" s="1">
        <f>IF(F368&gt;A295, 0, 1)</f>
        <v>0</v>
      </c>
      <c r="H368" s="1">
        <f t="shared" si="30"/>
        <v>0</v>
      </c>
      <c r="I368" s="1">
        <f t="shared" si="31"/>
        <v>0</v>
      </c>
      <c r="J368" s="4" t="b">
        <f>SQRT(F368)&lt;B295</f>
        <v>0</v>
      </c>
      <c r="K368" s="1">
        <f t="shared" si="32"/>
        <v>0</v>
      </c>
    </row>
    <row r="369" spans="1:11" x14ac:dyDescent="0.3">
      <c r="A369" s="1">
        <v>71</v>
      </c>
      <c r="B369" s="1">
        <f t="shared" si="27"/>
        <v>-1.9828171817154094</v>
      </c>
      <c r="C369" s="1">
        <f t="shared" si="28"/>
        <v>-0.01</v>
      </c>
      <c r="D369" s="1">
        <f>B369-A294</f>
        <v>-2.2465480262847644</v>
      </c>
      <c r="E369" s="1">
        <f>C369-B294</f>
        <v>-0.7947368421052633</v>
      </c>
      <c r="F369" s="1">
        <f t="shared" si="29"/>
        <v>5.6785846826034163</v>
      </c>
      <c r="G369" s="1">
        <f>IF(F369&gt;A295, 0, 1)</f>
        <v>0</v>
      </c>
      <c r="H369" s="1">
        <f t="shared" si="30"/>
        <v>0</v>
      </c>
      <c r="I369" s="1">
        <f t="shared" si="31"/>
        <v>0</v>
      </c>
      <c r="J369" s="4" t="b">
        <f>SQRT(F369)&lt;B295</f>
        <v>0</v>
      </c>
      <c r="K369" s="1">
        <f t="shared" si="32"/>
        <v>0</v>
      </c>
    </row>
    <row r="370" spans="1:11" x14ac:dyDescent="0.3">
      <c r="A370" s="1">
        <v>72</v>
      </c>
      <c r="B370" s="1">
        <f t="shared" si="27"/>
        <v>-1.9728171817154097</v>
      </c>
      <c r="C370" s="1">
        <f t="shared" si="28"/>
        <v>-0.01</v>
      </c>
      <c r="D370" s="1">
        <f>B370-A294</f>
        <v>-2.2365480262847646</v>
      </c>
      <c r="E370" s="1">
        <f>C370-B294</f>
        <v>-0.7947368421052633</v>
      </c>
      <c r="F370" s="1">
        <f t="shared" si="29"/>
        <v>5.6337537220777225</v>
      </c>
      <c r="G370" s="1">
        <f>IF(F370&gt;A295, 0, 1)</f>
        <v>0</v>
      </c>
      <c r="H370" s="1">
        <f t="shared" si="30"/>
        <v>0</v>
      </c>
      <c r="I370" s="1">
        <f t="shared" si="31"/>
        <v>0</v>
      </c>
      <c r="J370" s="4" t="b">
        <f>SQRT(F370)&lt;B295</f>
        <v>0</v>
      </c>
      <c r="K370" s="1">
        <f t="shared" si="32"/>
        <v>0</v>
      </c>
    </row>
    <row r="371" spans="1:11" x14ac:dyDescent="0.3">
      <c r="A371" s="1">
        <v>73</v>
      </c>
      <c r="B371" s="1">
        <f t="shared" si="27"/>
        <v>-1.9628171817154096</v>
      </c>
      <c r="C371" s="1">
        <f t="shared" si="28"/>
        <v>-0.01</v>
      </c>
      <c r="D371" s="1">
        <f>B371-A294</f>
        <v>-2.2265480262847648</v>
      </c>
      <c r="E371" s="1">
        <f>C371-B294</f>
        <v>-0.7947368421052633</v>
      </c>
      <c r="F371" s="1">
        <f t="shared" si="29"/>
        <v>5.5891227615520283</v>
      </c>
      <c r="G371" s="1">
        <f>IF(F371&gt;A295, 0, 1)</f>
        <v>0</v>
      </c>
      <c r="H371" s="1">
        <f t="shared" si="30"/>
        <v>0</v>
      </c>
      <c r="I371" s="1">
        <f t="shared" si="31"/>
        <v>0</v>
      </c>
      <c r="J371" s="4" t="b">
        <f>SQRT(F371)&lt;B295</f>
        <v>0</v>
      </c>
      <c r="K371" s="1">
        <f t="shared" si="32"/>
        <v>0</v>
      </c>
    </row>
    <row r="372" spans="1:11" x14ac:dyDescent="0.3">
      <c r="A372" s="1">
        <v>74</v>
      </c>
      <c r="B372" s="1">
        <f t="shared" si="27"/>
        <v>-2.0099999999999998</v>
      </c>
      <c r="C372" s="1">
        <f t="shared" si="28"/>
        <v>0</v>
      </c>
      <c r="D372" s="1">
        <f>B372-A294</f>
        <v>-2.2737308445693549</v>
      </c>
      <c r="E372" s="1">
        <f>C372-B294</f>
        <v>-0.78473684210526329</v>
      </c>
      <c r="F372" s="1">
        <f t="shared" si="29"/>
        <v>5.7856638649034124</v>
      </c>
      <c r="G372" s="1">
        <f>IF(F372&gt;A295, 0, 1)</f>
        <v>0</v>
      </c>
      <c r="H372" s="1">
        <f t="shared" si="30"/>
        <v>0</v>
      </c>
      <c r="I372" s="1">
        <f t="shared" si="31"/>
        <v>0</v>
      </c>
      <c r="J372" s="4" t="b">
        <f>SQRT(F372)&lt;B295</f>
        <v>0</v>
      </c>
      <c r="K372" s="1">
        <f t="shared" si="32"/>
        <v>0</v>
      </c>
    </row>
    <row r="373" spans="1:11" x14ac:dyDescent="0.3">
      <c r="A373" s="1">
        <v>75</v>
      </c>
      <c r="B373" s="1">
        <f t="shared" si="27"/>
        <v>-2</v>
      </c>
      <c r="C373" s="1">
        <f t="shared" si="28"/>
        <v>0</v>
      </c>
      <c r="D373" s="1">
        <f>B373-A294</f>
        <v>-2.2637308445693551</v>
      </c>
      <c r="E373" s="1">
        <f>C373-B294</f>
        <v>-0.78473684210526329</v>
      </c>
      <c r="F373" s="1">
        <f t="shared" si="29"/>
        <v>5.7402892480120267</v>
      </c>
      <c r="G373" s="1">
        <f>IF(F373&gt;A295, 0, 1)</f>
        <v>0</v>
      </c>
      <c r="H373" s="1">
        <f t="shared" si="30"/>
        <v>0</v>
      </c>
      <c r="I373" s="1">
        <f t="shared" si="31"/>
        <v>0</v>
      </c>
      <c r="J373" s="4" t="b">
        <f>SQRT(F373)&lt;B295</f>
        <v>0</v>
      </c>
      <c r="K373" s="1">
        <f t="shared" si="32"/>
        <v>0</v>
      </c>
    </row>
    <row r="374" spans="1:11" x14ac:dyDescent="0.3">
      <c r="A374" s="1">
        <v>76</v>
      </c>
      <c r="B374" s="1">
        <f t="shared" si="27"/>
        <v>-1.99</v>
      </c>
      <c r="C374" s="1">
        <f t="shared" si="28"/>
        <v>0</v>
      </c>
      <c r="D374" s="1">
        <f>B374-A294</f>
        <v>-2.2537308445693549</v>
      </c>
      <c r="E374" s="1">
        <f>C374-B294</f>
        <v>-0.78473684210526329</v>
      </c>
      <c r="F374" s="1">
        <f t="shared" si="29"/>
        <v>5.6951146311206386</v>
      </c>
      <c r="G374" s="1">
        <f>IF(F374&gt;A295, 0, 1)</f>
        <v>0</v>
      </c>
      <c r="H374" s="1">
        <f t="shared" si="30"/>
        <v>0</v>
      </c>
      <c r="I374" s="1">
        <f t="shared" si="31"/>
        <v>0</v>
      </c>
      <c r="J374" s="4" t="b">
        <f>SQRT(F374)&lt;B295</f>
        <v>0</v>
      </c>
      <c r="K374" s="1">
        <f t="shared" si="32"/>
        <v>0</v>
      </c>
    </row>
    <row r="375" spans="1:11" x14ac:dyDescent="0.3">
      <c r="A375" s="1">
        <v>77</v>
      </c>
      <c r="B375" s="1">
        <f t="shared" si="27"/>
        <v>-2.0371828182845904</v>
      </c>
      <c r="C375" s="1">
        <f t="shared" si="28"/>
        <v>0.01</v>
      </c>
      <c r="D375" s="1">
        <f>B375-A294</f>
        <v>-2.3009136628539455</v>
      </c>
      <c r="E375" s="1">
        <f>C375-B294</f>
        <v>-0.77473684210526328</v>
      </c>
      <c r="F375" s="1">
        <f t="shared" si="29"/>
        <v>5.8944208584231959</v>
      </c>
      <c r="G375" s="1">
        <f>IF(F375&gt;A295, 0, 1)</f>
        <v>0</v>
      </c>
      <c r="H375" s="1">
        <f t="shared" si="30"/>
        <v>0</v>
      </c>
      <c r="I375" s="1">
        <f t="shared" si="31"/>
        <v>0</v>
      </c>
      <c r="J375" s="4" t="b">
        <f>SQRT(F375)&lt;B295</f>
        <v>0</v>
      </c>
      <c r="K375" s="1">
        <f t="shared" si="32"/>
        <v>0</v>
      </c>
    </row>
    <row r="376" spans="1:11" x14ac:dyDescent="0.3">
      <c r="A376" s="1">
        <v>78</v>
      </c>
      <c r="B376" s="1">
        <f t="shared" si="27"/>
        <v>-2.0271828182845906</v>
      </c>
      <c r="C376" s="1">
        <f t="shared" si="28"/>
        <v>0.01</v>
      </c>
      <c r="D376" s="1">
        <f>B376-A294</f>
        <v>-2.2909136628539457</v>
      </c>
      <c r="E376" s="1">
        <f>C376-B294</f>
        <v>-0.77473684210526328</v>
      </c>
      <c r="F376" s="1">
        <f t="shared" si="29"/>
        <v>5.8485025851661181</v>
      </c>
      <c r="G376" s="1">
        <f>IF(F376&gt;A295, 0, 1)</f>
        <v>0</v>
      </c>
      <c r="H376" s="1">
        <f t="shared" si="30"/>
        <v>0</v>
      </c>
      <c r="I376" s="1">
        <f t="shared" si="31"/>
        <v>0</v>
      </c>
      <c r="J376" s="4" t="b">
        <f>SQRT(F376)&lt;B295</f>
        <v>0</v>
      </c>
      <c r="K376" s="1">
        <f t="shared" si="32"/>
        <v>0</v>
      </c>
    </row>
    <row r="377" spans="1:11" x14ac:dyDescent="0.3">
      <c r="A377" s="1">
        <v>79</v>
      </c>
      <c r="B377" s="1">
        <f t="shared" si="27"/>
        <v>-2.0171828182845903</v>
      </c>
      <c r="C377" s="1">
        <f t="shared" si="28"/>
        <v>0.01</v>
      </c>
      <c r="D377" s="1">
        <f>B377-A294</f>
        <v>-2.2809136628539455</v>
      </c>
      <c r="E377" s="1">
        <f>C377-B294</f>
        <v>-0.77473684210526328</v>
      </c>
      <c r="F377" s="1">
        <f t="shared" si="29"/>
        <v>5.8027843119090381</v>
      </c>
      <c r="G377" s="1">
        <f>IF(F377&gt;A295, 0, 1)</f>
        <v>0</v>
      </c>
      <c r="H377" s="1">
        <f t="shared" si="30"/>
        <v>0</v>
      </c>
      <c r="I377" s="1">
        <f t="shared" si="31"/>
        <v>0</v>
      </c>
      <c r="J377" s="4" t="b">
        <f>SQRT(F377)&lt;B295</f>
        <v>0</v>
      </c>
      <c r="K377" s="1">
        <f t="shared" si="32"/>
        <v>0</v>
      </c>
    </row>
    <row r="378" spans="1:11" x14ac:dyDescent="0.3">
      <c r="A378" s="1">
        <v>80</v>
      </c>
      <c r="B378" s="1">
        <f t="shared" si="27"/>
        <v>-1.9312687268616382</v>
      </c>
      <c r="C378" s="1">
        <f t="shared" si="28"/>
        <v>-0.04</v>
      </c>
      <c r="D378" s="1">
        <f>B378-A294</f>
        <v>-2.1949995714309933</v>
      </c>
      <c r="E378" s="1">
        <f>C378-B294</f>
        <v>-0.82473684210526332</v>
      </c>
      <c r="F378" s="1">
        <f t="shared" si="29"/>
        <v>5.4982139773080068</v>
      </c>
      <c r="G378" s="1">
        <f>IF(F378&gt;A295, 0, 1)</f>
        <v>0</v>
      </c>
      <c r="H378" s="1">
        <f t="shared" si="30"/>
        <v>0</v>
      </c>
      <c r="I378" s="1">
        <f t="shared" si="31"/>
        <v>0</v>
      </c>
      <c r="J378" s="4" t="b">
        <f>SQRT(F378)&lt;B295</f>
        <v>0</v>
      </c>
      <c r="K378" s="1">
        <f t="shared" si="32"/>
        <v>0</v>
      </c>
    </row>
    <row r="379" spans="1:11" x14ac:dyDescent="0.3">
      <c r="A379" s="1">
        <v>81</v>
      </c>
      <c r="B379" s="1">
        <f t="shared" si="27"/>
        <v>-1.8912687268616382</v>
      </c>
      <c r="C379" s="1">
        <f t="shared" si="28"/>
        <v>-0.04</v>
      </c>
      <c r="D379" s="1">
        <f>B379-A294</f>
        <v>-2.1549995714309933</v>
      </c>
      <c r="E379" s="1">
        <f>C379-B294</f>
        <v>-0.82473684210526332</v>
      </c>
      <c r="F379" s="1">
        <f t="shared" si="29"/>
        <v>5.3242140115935266</v>
      </c>
      <c r="G379" s="1">
        <f>IF(F379&gt;A295, 0, 1)</f>
        <v>0</v>
      </c>
      <c r="H379" s="1">
        <f t="shared" si="30"/>
        <v>0</v>
      </c>
      <c r="I379" s="1">
        <f t="shared" si="31"/>
        <v>0</v>
      </c>
      <c r="J379" s="4" t="b">
        <f>SQRT(F379)&lt;B295</f>
        <v>0</v>
      </c>
      <c r="K379" s="1">
        <f t="shared" si="32"/>
        <v>0</v>
      </c>
    </row>
    <row r="380" spans="1:11" x14ac:dyDescent="0.3">
      <c r="A380" s="1">
        <v>82</v>
      </c>
      <c r="B380" s="1">
        <f t="shared" si="27"/>
        <v>-1.8512687268616381</v>
      </c>
      <c r="C380" s="1">
        <f t="shared" si="28"/>
        <v>-0.04</v>
      </c>
      <c r="D380" s="1">
        <f>B380-A294</f>
        <v>-2.1149995714309933</v>
      </c>
      <c r="E380" s="1">
        <f>C380-B294</f>
        <v>-0.82473684210526332</v>
      </c>
      <c r="F380" s="1">
        <f t="shared" si="29"/>
        <v>5.1534140458790469</v>
      </c>
      <c r="G380" s="1">
        <f>IF(F380&gt;A295, 0, 1)</f>
        <v>0</v>
      </c>
      <c r="H380" s="1">
        <f t="shared" si="30"/>
        <v>0</v>
      </c>
      <c r="I380" s="1">
        <f t="shared" si="31"/>
        <v>0</v>
      </c>
      <c r="J380" s="4" t="b">
        <f>SQRT(F380)&lt;B295</f>
        <v>0</v>
      </c>
      <c r="K380" s="1">
        <f t="shared" si="32"/>
        <v>0</v>
      </c>
    </row>
    <row r="381" spans="1:11" x14ac:dyDescent="0.3">
      <c r="A381" s="1">
        <v>83</v>
      </c>
      <c r="B381" s="1">
        <f t="shared" si="27"/>
        <v>-2.04</v>
      </c>
      <c r="C381" s="1">
        <f t="shared" si="28"/>
        <v>0</v>
      </c>
      <c r="D381" s="1">
        <f>B381-A294</f>
        <v>-2.3037308445693552</v>
      </c>
      <c r="E381" s="1">
        <f>C381-B294</f>
        <v>-0.78473684210526329</v>
      </c>
      <c r="F381" s="1">
        <f t="shared" si="29"/>
        <v>5.922987715577575</v>
      </c>
      <c r="G381" s="1">
        <f>IF(F381&gt;A295, 0, 1)</f>
        <v>0</v>
      </c>
      <c r="H381" s="1">
        <f t="shared" si="30"/>
        <v>0</v>
      </c>
      <c r="I381" s="1">
        <f t="shared" si="31"/>
        <v>0</v>
      </c>
      <c r="J381" s="4" t="b">
        <f>SQRT(F381)&lt;B295</f>
        <v>0</v>
      </c>
      <c r="K381" s="1">
        <f t="shared" si="32"/>
        <v>0</v>
      </c>
    </row>
    <row r="382" spans="1:11" x14ac:dyDescent="0.3">
      <c r="A382" s="1">
        <v>84</v>
      </c>
      <c r="B382" s="1">
        <f t="shared" si="27"/>
        <v>-2</v>
      </c>
      <c r="C382" s="1">
        <f t="shared" si="28"/>
        <v>0</v>
      </c>
      <c r="D382" s="1">
        <f>B382-A294</f>
        <v>-2.2637308445693551</v>
      </c>
      <c r="E382" s="1">
        <f>C382-B294</f>
        <v>-0.78473684210526329</v>
      </c>
      <c r="F382" s="1">
        <f t="shared" si="29"/>
        <v>5.7402892480120267</v>
      </c>
      <c r="G382" s="1">
        <f>IF(F382&gt;A295, 0, 1)</f>
        <v>0</v>
      </c>
      <c r="H382" s="1">
        <f t="shared" si="30"/>
        <v>0</v>
      </c>
      <c r="I382" s="1">
        <f t="shared" si="31"/>
        <v>0</v>
      </c>
      <c r="J382" s="4" t="b">
        <f>SQRT(F382)&lt;B295</f>
        <v>0</v>
      </c>
      <c r="K382" s="1">
        <f t="shared" si="32"/>
        <v>0</v>
      </c>
    </row>
    <row r="383" spans="1:11" x14ac:dyDescent="0.3">
      <c r="A383" s="1">
        <v>85</v>
      </c>
      <c r="B383" s="1">
        <f t="shared" si="27"/>
        <v>-1.96</v>
      </c>
      <c r="C383" s="1">
        <f t="shared" si="28"/>
        <v>0</v>
      </c>
      <c r="D383" s="1">
        <f>B383-A294</f>
        <v>-2.2237308445693551</v>
      </c>
      <c r="E383" s="1">
        <f>C383-B294</f>
        <v>-0.78473684210526329</v>
      </c>
      <c r="F383" s="1">
        <f t="shared" si="29"/>
        <v>5.560790780446478</v>
      </c>
      <c r="G383" s="1">
        <f>IF(F383&gt;A295, 0, 1)</f>
        <v>0</v>
      </c>
      <c r="H383" s="1">
        <f t="shared" si="30"/>
        <v>0</v>
      </c>
      <c r="I383" s="1">
        <f t="shared" si="31"/>
        <v>0</v>
      </c>
      <c r="J383" s="4" t="b">
        <f>SQRT(F383)&lt;B295</f>
        <v>0</v>
      </c>
      <c r="K383" s="1">
        <f t="shared" si="32"/>
        <v>0</v>
      </c>
    </row>
    <row r="384" spans="1:11" x14ac:dyDescent="0.3">
      <c r="A384" s="1">
        <v>86</v>
      </c>
      <c r="B384" s="1">
        <f t="shared" si="27"/>
        <v>-2.1487312731383619</v>
      </c>
      <c r="C384" s="1">
        <f t="shared" si="28"/>
        <v>0.04</v>
      </c>
      <c r="D384" s="1">
        <f>B384-A294</f>
        <v>-2.412462117707717</v>
      </c>
      <c r="E384" s="1">
        <f>C384-B294</f>
        <v>-0.74473684210526325</v>
      </c>
      <c r="F384" s="1">
        <f t="shared" si="29"/>
        <v>6.3746064333637227</v>
      </c>
      <c r="G384" s="1">
        <f>IF(F384&gt;A295, 0, 1)</f>
        <v>0</v>
      </c>
      <c r="H384" s="1">
        <f t="shared" si="30"/>
        <v>0</v>
      </c>
      <c r="I384" s="1">
        <f t="shared" si="31"/>
        <v>0</v>
      </c>
      <c r="J384" s="4" t="b">
        <f>SQRT(F384)&lt;B295</f>
        <v>0</v>
      </c>
      <c r="K384" s="1">
        <f t="shared" si="32"/>
        <v>0</v>
      </c>
    </row>
    <row r="385" spans="1:11" x14ac:dyDescent="0.3">
      <c r="A385" s="1">
        <v>87</v>
      </c>
      <c r="B385" s="1">
        <f t="shared" si="27"/>
        <v>-2.1087312731383618</v>
      </c>
      <c r="C385" s="1">
        <f t="shared" si="28"/>
        <v>0.04</v>
      </c>
      <c r="D385" s="1">
        <f>B385-A294</f>
        <v>-2.372462117707717</v>
      </c>
      <c r="E385" s="1">
        <f>C385-B294</f>
        <v>-0.74473684210526325</v>
      </c>
      <c r="F385" s="1">
        <f t="shared" si="29"/>
        <v>6.1832094639471045</v>
      </c>
      <c r="G385" s="1">
        <f>IF(F385&gt;A295, 0, 1)</f>
        <v>0</v>
      </c>
      <c r="H385" s="1">
        <f t="shared" si="30"/>
        <v>0</v>
      </c>
      <c r="I385" s="1">
        <f t="shared" si="31"/>
        <v>0</v>
      </c>
      <c r="J385" s="4" t="b">
        <f>SQRT(F385)&lt;B295</f>
        <v>0</v>
      </c>
      <c r="K385" s="1">
        <f t="shared" si="32"/>
        <v>0</v>
      </c>
    </row>
    <row r="386" spans="1:11" x14ac:dyDescent="0.3">
      <c r="A386" s="1">
        <v>88</v>
      </c>
      <c r="B386" s="1">
        <f t="shared" si="27"/>
        <v>-2.0687312731383618</v>
      </c>
      <c r="C386" s="1">
        <f t="shared" si="28"/>
        <v>0.04</v>
      </c>
      <c r="D386" s="1">
        <f>B386-A294</f>
        <v>-2.3324621177077169</v>
      </c>
      <c r="E386" s="1">
        <f>C386-B294</f>
        <v>-0.74473684210526325</v>
      </c>
      <c r="F386" s="1">
        <f t="shared" si="29"/>
        <v>5.9950124945304868</v>
      </c>
      <c r="G386" s="1">
        <f>IF(F386&gt;A295, 0, 1)</f>
        <v>0</v>
      </c>
      <c r="H386" s="1">
        <f t="shared" si="30"/>
        <v>0</v>
      </c>
      <c r="I386" s="1">
        <f t="shared" si="31"/>
        <v>0</v>
      </c>
      <c r="J386" s="4" t="b">
        <f>SQRT(F386)&lt;B295</f>
        <v>0</v>
      </c>
      <c r="K386" s="1">
        <f t="shared" si="32"/>
        <v>0</v>
      </c>
    </row>
    <row r="387" spans="1:11" x14ac:dyDescent="0.3">
      <c r="A387" s="1">
        <v>89</v>
      </c>
      <c r="B387" s="1">
        <f t="shared" si="27"/>
        <v>-1.8453546354386858</v>
      </c>
      <c r="C387" s="1">
        <f t="shared" si="28"/>
        <v>-0.09</v>
      </c>
      <c r="D387" s="1">
        <f>B387-A294</f>
        <v>-2.1090854800080407</v>
      </c>
      <c r="E387" s="1">
        <f>C387-B294</f>
        <v>-0.87473684210526326</v>
      </c>
      <c r="F387" s="1">
        <f t="shared" si="29"/>
        <v>5.2134061049170359</v>
      </c>
      <c r="G387" s="1">
        <f>IF(F387&gt;A295, 0, 1)</f>
        <v>0</v>
      </c>
      <c r="H387" s="1">
        <f t="shared" si="30"/>
        <v>0</v>
      </c>
      <c r="I387" s="1">
        <f t="shared" si="31"/>
        <v>0</v>
      </c>
      <c r="J387" s="4" t="b">
        <f>SQRT(F387)&lt;B295</f>
        <v>0</v>
      </c>
      <c r="K387" s="1">
        <f t="shared" si="32"/>
        <v>0</v>
      </c>
    </row>
    <row r="388" spans="1:11" x14ac:dyDescent="0.3">
      <c r="A388" s="1">
        <v>90</v>
      </c>
      <c r="B388" s="1">
        <f t="shared" si="27"/>
        <v>-1.755354635438686</v>
      </c>
      <c r="C388" s="1">
        <f t="shared" si="28"/>
        <v>-0.09</v>
      </c>
      <c r="D388" s="1">
        <f>B388-A294</f>
        <v>-2.0190854800080409</v>
      </c>
      <c r="E388" s="1">
        <f>C388-B294</f>
        <v>-0.87473684210526326</v>
      </c>
      <c r="F388" s="1">
        <f t="shared" si="29"/>
        <v>4.8418707185155894</v>
      </c>
      <c r="G388" s="1">
        <f>IF(F388&gt;A295, 0, 1)</f>
        <v>0</v>
      </c>
      <c r="H388" s="1">
        <f t="shared" si="30"/>
        <v>0</v>
      </c>
      <c r="I388" s="1">
        <f t="shared" si="31"/>
        <v>0</v>
      </c>
      <c r="J388" s="4" t="b">
        <f>SQRT(F388)&lt;B295</f>
        <v>0</v>
      </c>
      <c r="K388" s="1">
        <f t="shared" si="32"/>
        <v>0</v>
      </c>
    </row>
    <row r="389" spans="1:11" x14ac:dyDescent="0.3">
      <c r="A389" s="1">
        <v>91</v>
      </c>
      <c r="B389" s="1">
        <f t="shared" si="27"/>
        <v>-1.6653546354386859</v>
      </c>
      <c r="C389" s="1">
        <f t="shared" si="28"/>
        <v>-0.09</v>
      </c>
      <c r="D389" s="1">
        <f>B389-A294</f>
        <v>-1.929085480008041</v>
      </c>
      <c r="E389" s="1">
        <f>C389-B294</f>
        <v>-0.87473684210526326</v>
      </c>
      <c r="F389" s="1">
        <f t="shared" si="29"/>
        <v>4.4865353321141423</v>
      </c>
      <c r="G389" s="1">
        <f>IF(F389&gt;A295, 0, 1)</f>
        <v>0</v>
      </c>
      <c r="H389" s="1">
        <f t="shared" si="30"/>
        <v>0</v>
      </c>
      <c r="I389" s="1">
        <f t="shared" si="31"/>
        <v>0</v>
      </c>
      <c r="J389" s="4" t="b">
        <f>SQRT(F389)&lt;B295</f>
        <v>0</v>
      </c>
      <c r="K389" s="1">
        <f t="shared" si="32"/>
        <v>0</v>
      </c>
    </row>
    <row r="390" spans="1:11" x14ac:dyDescent="0.3">
      <c r="A390" s="1">
        <v>92</v>
      </c>
      <c r="B390" s="1">
        <f t="shared" si="27"/>
        <v>-2.09</v>
      </c>
      <c r="C390" s="1">
        <f t="shared" si="28"/>
        <v>0</v>
      </c>
      <c r="D390" s="1">
        <f>B390-A294</f>
        <v>-2.353730844569355</v>
      </c>
      <c r="E390" s="1">
        <f>C390-B294</f>
        <v>-0.78473684210526329</v>
      </c>
      <c r="F390" s="1">
        <f t="shared" si="29"/>
        <v>6.1558608000345094</v>
      </c>
      <c r="G390" s="1">
        <f>IF(F390&gt;A295, 0, 1)</f>
        <v>0</v>
      </c>
      <c r="H390" s="1">
        <f t="shared" si="30"/>
        <v>0</v>
      </c>
      <c r="I390" s="1">
        <f t="shared" si="31"/>
        <v>0</v>
      </c>
      <c r="J390" s="4" t="b">
        <f>SQRT(F390)&lt;B295</f>
        <v>0</v>
      </c>
      <c r="K390" s="1">
        <f t="shared" si="32"/>
        <v>0</v>
      </c>
    </row>
    <row r="391" spans="1:11" x14ac:dyDescent="0.3">
      <c r="A391" s="1">
        <v>93</v>
      </c>
      <c r="B391" s="1">
        <f t="shared" si="27"/>
        <v>-2</v>
      </c>
      <c r="C391" s="1">
        <f t="shared" si="28"/>
        <v>0</v>
      </c>
      <c r="D391" s="1">
        <f>B391-A294</f>
        <v>-2.2637308445693551</v>
      </c>
      <c r="E391" s="1">
        <f>C391-B294</f>
        <v>-0.78473684210526329</v>
      </c>
      <c r="F391" s="1">
        <f t="shared" si="29"/>
        <v>5.7402892480120267</v>
      </c>
      <c r="G391" s="1">
        <f>IF(F391&gt;A295, 0, 1)</f>
        <v>0</v>
      </c>
      <c r="H391" s="1">
        <f t="shared" si="30"/>
        <v>0</v>
      </c>
      <c r="I391" s="1">
        <f t="shared" si="31"/>
        <v>0</v>
      </c>
      <c r="J391" s="4" t="b">
        <f>SQRT(F391)&lt;B295</f>
        <v>0</v>
      </c>
      <c r="K391" s="1">
        <f t="shared" si="32"/>
        <v>0</v>
      </c>
    </row>
    <row r="392" spans="1:11" x14ac:dyDescent="0.3">
      <c r="A392" s="1">
        <v>94</v>
      </c>
      <c r="B392" s="1">
        <f t="shared" si="27"/>
        <v>-1.91</v>
      </c>
      <c r="C392" s="1">
        <f t="shared" si="28"/>
        <v>0</v>
      </c>
      <c r="D392" s="1">
        <f>B392-A294</f>
        <v>-2.1737308445693548</v>
      </c>
      <c r="E392" s="1">
        <f>C392-B294</f>
        <v>-0.78473684210526329</v>
      </c>
      <c r="F392" s="1">
        <f t="shared" si="29"/>
        <v>5.3409176959895417</v>
      </c>
      <c r="G392" s="1">
        <f>IF(F392&gt;A295, 0, 1)</f>
        <v>0</v>
      </c>
      <c r="H392" s="1">
        <f t="shared" si="30"/>
        <v>0</v>
      </c>
      <c r="I392" s="1">
        <f t="shared" si="31"/>
        <v>0</v>
      </c>
      <c r="J392" s="4" t="b">
        <f>SQRT(F392)&lt;B295</f>
        <v>0</v>
      </c>
      <c r="K392" s="1">
        <f t="shared" si="32"/>
        <v>0</v>
      </c>
    </row>
    <row r="393" spans="1:11" x14ac:dyDescent="0.3">
      <c r="A393" s="1">
        <v>95</v>
      </c>
      <c r="B393" s="1">
        <f t="shared" si="27"/>
        <v>-2.3346453645613141</v>
      </c>
      <c r="C393" s="1">
        <f t="shared" si="28"/>
        <v>0.09</v>
      </c>
      <c r="D393" s="1">
        <f>B393-A294</f>
        <v>-2.5983762091306692</v>
      </c>
      <c r="E393" s="1">
        <f>C393-B294</f>
        <v>-0.69473684210526332</v>
      </c>
      <c r="F393" s="1">
        <f t="shared" si="29"/>
        <v>7.2342182039546605</v>
      </c>
      <c r="G393" s="1">
        <f>IF(F393&gt;A295, 0, 1)</f>
        <v>0</v>
      </c>
      <c r="H393" s="1">
        <f t="shared" si="30"/>
        <v>0</v>
      </c>
      <c r="I393" s="1">
        <f t="shared" si="31"/>
        <v>0</v>
      </c>
      <c r="J393" s="4" t="b">
        <f>SQRT(F393)&lt;B295</f>
        <v>0</v>
      </c>
      <c r="K393" s="1">
        <f t="shared" si="32"/>
        <v>0</v>
      </c>
    </row>
    <row r="394" spans="1:11" x14ac:dyDescent="0.3">
      <c r="A394" s="1">
        <v>96</v>
      </c>
      <c r="B394" s="1">
        <f t="shared" si="27"/>
        <v>-2.2446453645613142</v>
      </c>
      <c r="C394" s="1">
        <f t="shared" si="28"/>
        <v>0.09</v>
      </c>
      <c r="D394" s="1">
        <f>B394-A294</f>
        <v>-2.5083762091306694</v>
      </c>
      <c r="E394" s="1">
        <f>C394-B294</f>
        <v>-0.69473684210526332</v>
      </c>
      <c r="F394" s="1">
        <f t="shared" si="29"/>
        <v>6.7746104863111407</v>
      </c>
      <c r="G394" s="1">
        <f>IF(F394&gt;A295, 0, 1)</f>
        <v>0</v>
      </c>
      <c r="H394" s="1">
        <f t="shared" si="30"/>
        <v>0</v>
      </c>
      <c r="I394" s="1">
        <f t="shared" si="31"/>
        <v>0</v>
      </c>
      <c r="J394" s="4" t="b">
        <f>SQRT(F394)&lt;B295</f>
        <v>0</v>
      </c>
      <c r="K394" s="1">
        <f t="shared" si="32"/>
        <v>0</v>
      </c>
    </row>
    <row r="395" spans="1:11" x14ac:dyDescent="0.3">
      <c r="A395" s="1">
        <v>97</v>
      </c>
      <c r="B395" s="1">
        <f t="shared" si="27"/>
        <v>-2.1546453645613139</v>
      </c>
      <c r="C395" s="1">
        <f t="shared" si="28"/>
        <v>0.09</v>
      </c>
      <c r="D395" s="1">
        <f>B395-A294</f>
        <v>-2.4183762091306691</v>
      </c>
      <c r="E395" s="1">
        <f>C395-B294</f>
        <v>-0.69473684210526332</v>
      </c>
      <c r="F395" s="1">
        <f t="shared" si="29"/>
        <v>6.3312027686676187</v>
      </c>
      <c r="G395" s="1">
        <f>IF(F395&gt;A295, 0, 1)</f>
        <v>0</v>
      </c>
      <c r="H395" s="1">
        <f t="shared" si="30"/>
        <v>0</v>
      </c>
      <c r="I395" s="1">
        <f t="shared" si="31"/>
        <v>0</v>
      </c>
      <c r="J395" s="4" t="b">
        <f>SQRT(F395)&lt;B295</f>
        <v>0</v>
      </c>
      <c r="K395" s="1">
        <f t="shared" si="32"/>
        <v>0</v>
      </c>
    </row>
    <row r="396" spans="1:11" x14ac:dyDescent="0.3">
      <c r="A396" s="1">
        <v>98</v>
      </c>
      <c r="B396" s="1">
        <f t="shared" si="27"/>
        <v>-1.7250749074465528</v>
      </c>
      <c r="C396" s="1">
        <f t="shared" si="28"/>
        <v>-0.16</v>
      </c>
      <c r="D396" s="1">
        <f>B396-A294</f>
        <v>-1.9888057520159079</v>
      </c>
      <c r="E396" s="1">
        <f>C396-B294</f>
        <v>-0.94473684210526332</v>
      </c>
      <c r="F396" s="1">
        <f t="shared" si="29"/>
        <v>4.8478760200825866</v>
      </c>
      <c r="G396" s="1">
        <f>IF(F396&gt;A295, 0, 1)</f>
        <v>0</v>
      </c>
      <c r="H396" s="1">
        <f t="shared" si="30"/>
        <v>0</v>
      </c>
      <c r="I396" s="1">
        <f t="shared" si="31"/>
        <v>0</v>
      </c>
      <c r="J396" s="4" t="b">
        <f>SQRT(F396)&lt;B295</f>
        <v>0</v>
      </c>
      <c r="K396" s="1">
        <f t="shared" si="32"/>
        <v>0</v>
      </c>
    </row>
    <row r="397" spans="1:11" x14ac:dyDescent="0.3">
      <c r="A397" s="1">
        <v>99</v>
      </c>
      <c r="B397" s="1">
        <f t="shared" si="27"/>
        <v>-1.5650749074465526</v>
      </c>
      <c r="C397" s="1">
        <f t="shared" si="28"/>
        <v>-0.16</v>
      </c>
      <c r="D397" s="1">
        <f>B397-A294</f>
        <v>-1.8288057520159078</v>
      </c>
      <c r="E397" s="1">
        <f>C397-B294</f>
        <v>-0.94473684210526332</v>
      </c>
      <c r="F397" s="1">
        <f t="shared" si="29"/>
        <v>4.2370581794374953</v>
      </c>
      <c r="G397" s="1">
        <f>IF(F397&gt;A295, 0, 1)</f>
        <v>0</v>
      </c>
      <c r="H397" s="1">
        <f t="shared" si="30"/>
        <v>0</v>
      </c>
      <c r="I397" s="1">
        <f t="shared" si="31"/>
        <v>0</v>
      </c>
      <c r="J397" s="4" t="b">
        <f>SQRT(F397)&lt;B295</f>
        <v>0</v>
      </c>
      <c r="K397" s="1">
        <f t="shared" si="32"/>
        <v>0</v>
      </c>
    </row>
    <row r="398" spans="1:11" x14ac:dyDescent="0.3">
      <c r="A398" s="1">
        <v>100</v>
      </c>
      <c r="B398" s="1">
        <f t="shared" si="27"/>
        <v>-1.4050749074465529</v>
      </c>
      <c r="C398" s="1">
        <f t="shared" si="28"/>
        <v>-0.16</v>
      </c>
      <c r="D398" s="1">
        <f>B398-A294</f>
        <v>-1.6688057520159081</v>
      </c>
      <c r="E398" s="1">
        <f>C398-B294</f>
        <v>-0.94473684210526332</v>
      </c>
      <c r="F398" s="1">
        <f t="shared" si="29"/>
        <v>3.6774403387924055</v>
      </c>
      <c r="G398" s="1">
        <f>IF(F398&gt;A295, 0, 1)</f>
        <v>0</v>
      </c>
      <c r="H398" s="1">
        <f t="shared" si="30"/>
        <v>0</v>
      </c>
      <c r="I398" s="1">
        <f t="shared" si="31"/>
        <v>0</v>
      </c>
      <c r="J398" s="4" t="b">
        <f>SQRT(F398)&lt;B295</f>
        <v>0</v>
      </c>
      <c r="K398" s="1">
        <f t="shared" si="32"/>
        <v>0</v>
      </c>
    </row>
    <row r="399" spans="1:11" x14ac:dyDescent="0.3">
      <c r="A399" s="1">
        <v>101</v>
      </c>
      <c r="B399" s="1">
        <f t="shared" si="27"/>
        <v>-2.16</v>
      </c>
      <c r="C399" s="1">
        <f t="shared" si="28"/>
        <v>0</v>
      </c>
      <c r="D399" s="1">
        <f>B399-A294</f>
        <v>-2.4237308445693553</v>
      </c>
      <c r="E399" s="1">
        <f>C399-B294</f>
        <v>-0.78473684210526329</v>
      </c>
      <c r="F399" s="1">
        <f t="shared" si="29"/>
        <v>6.4902831182742204</v>
      </c>
      <c r="G399" s="1">
        <f>IF(F399&gt;A295, 0, 1)</f>
        <v>0</v>
      </c>
      <c r="H399" s="1">
        <f t="shared" si="30"/>
        <v>0</v>
      </c>
      <c r="I399" s="1">
        <f t="shared" si="31"/>
        <v>0</v>
      </c>
      <c r="J399" s="4" t="b">
        <f>SQRT(F399)&lt;B295</f>
        <v>0</v>
      </c>
      <c r="K399" s="1">
        <f t="shared" si="32"/>
        <v>0</v>
      </c>
    </row>
    <row r="400" spans="1:11" x14ac:dyDescent="0.3">
      <c r="A400" s="1">
        <v>102</v>
      </c>
      <c r="B400" s="1">
        <f t="shared" si="27"/>
        <v>-2</v>
      </c>
      <c r="C400" s="1">
        <f t="shared" si="28"/>
        <v>0</v>
      </c>
      <c r="D400" s="1">
        <f>B400-A294</f>
        <v>-2.2637308445693551</v>
      </c>
      <c r="E400" s="1">
        <f>C400-B294</f>
        <v>-0.78473684210526329</v>
      </c>
      <c r="F400" s="1">
        <f t="shared" si="29"/>
        <v>5.7402892480120267</v>
      </c>
      <c r="G400" s="1">
        <f>IF(F400&gt;A295, 0, 1)</f>
        <v>0</v>
      </c>
      <c r="H400" s="1">
        <f t="shared" si="30"/>
        <v>0</v>
      </c>
      <c r="I400" s="1">
        <f t="shared" si="31"/>
        <v>0</v>
      </c>
      <c r="J400" s="4" t="b">
        <f>SQRT(F400)&lt;B295</f>
        <v>0</v>
      </c>
      <c r="K400" s="1">
        <f t="shared" si="32"/>
        <v>0</v>
      </c>
    </row>
    <row r="401" spans="1:11" x14ac:dyDescent="0.3">
      <c r="A401" s="1">
        <v>103</v>
      </c>
      <c r="B401" s="1">
        <f t="shared" si="27"/>
        <v>-1.84</v>
      </c>
      <c r="C401" s="1">
        <f t="shared" si="28"/>
        <v>0</v>
      </c>
      <c r="D401" s="1">
        <f>B401-A294</f>
        <v>-2.103730844569355</v>
      </c>
      <c r="E401" s="1">
        <f>C401-B294</f>
        <v>-0.78473684210526329</v>
      </c>
      <c r="F401" s="1">
        <f t="shared" si="29"/>
        <v>5.0414953777498326</v>
      </c>
      <c r="G401" s="1">
        <f>IF(F401&gt;A295, 0, 1)</f>
        <v>0</v>
      </c>
      <c r="H401" s="1">
        <f t="shared" si="30"/>
        <v>0</v>
      </c>
      <c r="I401" s="1">
        <f t="shared" si="31"/>
        <v>0</v>
      </c>
      <c r="J401" s="4" t="b">
        <f>SQRT(F401)&lt;B295</f>
        <v>0</v>
      </c>
      <c r="K401" s="1">
        <f t="shared" si="32"/>
        <v>0</v>
      </c>
    </row>
    <row r="402" spans="1:11" x14ac:dyDescent="0.3">
      <c r="A402" s="1">
        <v>104</v>
      </c>
      <c r="B402" s="1">
        <f t="shared" si="27"/>
        <v>-2.5949250925534475</v>
      </c>
      <c r="C402" s="1">
        <f t="shared" si="28"/>
        <v>0.16</v>
      </c>
      <c r="D402" s="1">
        <f>B402-A294</f>
        <v>-2.8586559371228026</v>
      </c>
      <c r="E402" s="1">
        <f>C402-B294</f>
        <v>-0.62473684210526326</v>
      </c>
      <c r="F402" s="1">
        <f t="shared" si="29"/>
        <v>8.5622098887311058</v>
      </c>
      <c r="G402" s="1">
        <f>IF(F402&gt;A295, 0, 1)</f>
        <v>0</v>
      </c>
      <c r="H402" s="1">
        <f t="shared" si="30"/>
        <v>0</v>
      </c>
      <c r="I402" s="1">
        <f t="shared" si="31"/>
        <v>0</v>
      </c>
      <c r="J402" s="4" t="b">
        <f>SQRT(F402)&lt;B295</f>
        <v>0</v>
      </c>
      <c r="K402" s="1">
        <f t="shared" si="32"/>
        <v>0</v>
      </c>
    </row>
    <row r="403" spans="1:11" x14ac:dyDescent="0.3">
      <c r="A403" s="1">
        <v>105</v>
      </c>
      <c r="B403" s="1">
        <f t="shared" si="27"/>
        <v>-2.4349250925534474</v>
      </c>
      <c r="C403" s="1">
        <f t="shared" si="28"/>
        <v>0.16</v>
      </c>
      <c r="D403" s="1">
        <f>B403-A294</f>
        <v>-2.6986559371228025</v>
      </c>
      <c r="E403" s="1">
        <f>C403-B294</f>
        <v>-0.62473684210526326</v>
      </c>
      <c r="F403" s="1">
        <f t="shared" si="29"/>
        <v>7.6730399888518077</v>
      </c>
      <c r="G403" s="1">
        <f>IF(F403&gt;A295, 0, 1)</f>
        <v>0</v>
      </c>
      <c r="H403" s="1">
        <f t="shared" si="30"/>
        <v>0</v>
      </c>
      <c r="I403" s="1">
        <f t="shared" si="31"/>
        <v>0</v>
      </c>
      <c r="J403" s="4" t="b">
        <f>SQRT(F403)&lt;B295</f>
        <v>0</v>
      </c>
      <c r="K403" s="1">
        <f t="shared" si="32"/>
        <v>0</v>
      </c>
    </row>
    <row r="404" spans="1:11" x14ac:dyDescent="0.3">
      <c r="A404" s="1">
        <v>106</v>
      </c>
      <c r="B404" s="1">
        <f t="shared" si="27"/>
        <v>-2.2749250925534472</v>
      </c>
      <c r="C404" s="1">
        <f t="shared" si="28"/>
        <v>0.16</v>
      </c>
      <c r="D404" s="1">
        <f>B404-A294</f>
        <v>-2.5386559371228024</v>
      </c>
      <c r="E404" s="1">
        <f>C404-B294</f>
        <v>-0.62473684210526326</v>
      </c>
      <c r="F404" s="1">
        <f t="shared" si="29"/>
        <v>6.8350700889725102</v>
      </c>
      <c r="G404" s="1">
        <f>IF(F404&gt;A295, 0, 1)</f>
        <v>0</v>
      </c>
      <c r="H404" s="1">
        <f t="shared" si="30"/>
        <v>0</v>
      </c>
      <c r="I404" s="1">
        <f t="shared" si="31"/>
        <v>0</v>
      </c>
      <c r="J404" s="4" t="b">
        <f>SQRT(F404)&lt;B295</f>
        <v>0</v>
      </c>
      <c r="K404" s="1">
        <f t="shared" si="32"/>
        <v>0</v>
      </c>
    </row>
    <row r="405" spans="1:11" x14ac:dyDescent="0.3">
      <c r="A405" s="1">
        <v>107</v>
      </c>
      <c r="B405" s="1">
        <f t="shared" si="27"/>
        <v>-1.5704295428852388</v>
      </c>
      <c r="C405" s="1">
        <f t="shared" si="28"/>
        <v>-0.25</v>
      </c>
      <c r="D405" s="1">
        <f>B405-A294</f>
        <v>-1.834160387454594</v>
      </c>
      <c r="E405" s="1">
        <f>C405-B294</f>
        <v>-1.0347368421052634</v>
      </c>
      <c r="F405" s="1">
        <f t="shared" si="29"/>
        <v>4.4348246593175595</v>
      </c>
      <c r="G405" s="1">
        <f>IF(F405&gt;A295, 0, 1)</f>
        <v>0</v>
      </c>
      <c r="H405" s="1">
        <f t="shared" si="30"/>
        <v>0</v>
      </c>
      <c r="I405" s="1">
        <f t="shared" si="31"/>
        <v>0</v>
      </c>
      <c r="J405" s="4" t="b">
        <f>SQRT(F405)&lt;B295</f>
        <v>0</v>
      </c>
      <c r="K405" s="1">
        <f t="shared" si="32"/>
        <v>0</v>
      </c>
    </row>
    <row r="406" spans="1:11" x14ac:dyDescent="0.3">
      <c r="A406" s="1">
        <v>108</v>
      </c>
      <c r="B406" s="1">
        <f t="shared" si="27"/>
        <v>-1.3204295428852388</v>
      </c>
      <c r="C406" s="1">
        <f t="shared" si="28"/>
        <v>-0.25</v>
      </c>
      <c r="D406" s="1">
        <f>B406-A294</f>
        <v>-1.584160387454594</v>
      </c>
      <c r="E406" s="1">
        <f>C406-B294</f>
        <v>-1.0347368421052634</v>
      </c>
      <c r="F406" s="1">
        <f t="shared" si="29"/>
        <v>3.5802444655902619</v>
      </c>
      <c r="G406" s="1">
        <f>IF(F406&gt;A295, 0, 1)</f>
        <v>0</v>
      </c>
      <c r="H406" s="1">
        <f t="shared" si="30"/>
        <v>0</v>
      </c>
      <c r="I406" s="1">
        <f t="shared" si="31"/>
        <v>0</v>
      </c>
      <c r="J406" s="4" t="b">
        <f>SQRT(F406)&lt;B295</f>
        <v>0</v>
      </c>
      <c r="K406" s="1">
        <f t="shared" si="32"/>
        <v>0</v>
      </c>
    </row>
    <row r="407" spans="1:11" x14ac:dyDescent="0.3">
      <c r="A407" s="1">
        <v>109</v>
      </c>
      <c r="B407" s="1">
        <f t="shared" si="27"/>
        <v>-1.0704295428852388</v>
      </c>
      <c r="C407" s="1">
        <f t="shared" si="28"/>
        <v>-0.25</v>
      </c>
      <c r="D407" s="1">
        <f>B407-A294</f>
        <v>-1.334160387454594</v>
      </c>
      <c r="E407" s="1">
        <f>C407-B294</f>
        <v>-1.0347368421052634</v>
      </c>
      <c r="F407" s="1">
        <f t="shared" si="29"/>
        <v>2.8506642718629651</v>
      </c>
      <c r="G407" s="1">
        <f>IF(F407&gt;A295, 0, 1)</f>
        <v>0</v>
      </c>
      <c r="H407" s="1">
        <f t="shared" si="30"/>
        <v>0</v>
      </c>
      <c r="I407" s="1">
        <f t="shared" si="31"/>
        <v>0</v>
      </c>
      <c r="J407" s="4" t="b">
        <f>SQRT(F407)&lt;B295</f>
        <v>0</v>
      </c>
      <c r="K407" s="1">
        <f t="shared" si="32"/>
        <v>0</v>
      </c>
    </row>
    <row r="408" spans="1:11" x14ac:dyDescent="0.3">
      <c r="A408" s="1">
        <v>110</v>
      </c>
      <c r="B408" s="1">
        <f t="shared" si="27"/>
        <v>-2.25</v>
      </c>
      <c r="C408" s="1">
        <f t="shared" si="28"/>
        <v>0</v>
      </c>
      <c r="D408" s="1">
        <f>B408-A294</f>
        <v>-2.5137308445693551</v>
      </c>
      <c r="E408" s="1">
        <f>C408-B294</f>
        <v>-0.78473684210526329</v>
      </c>
      <c r="F408" s="1">
        <f t="shared" si="29"/>
        <v>6.9346546702967045</v>
      </c>
      <c r="G408" s="1">
        <f>IF(F408&gt;A295, 0, 1)</f>
        <v>0</v>
      </c>
      <c r="H408" s="1">
        <f t="shared" si="30"/>
        <v>0</v>
      </c>
      <c r="I408" s="1">
        <f t="shared" si="31"/>
        <v>0</v>
      </c>
      <c r="J408" s="4" t="b">
        <f>SQRT(F408)&lt;B295</f>
        <v>0</v>
      </c>
      <c r="K408" s="1">
        <f t="shared" si="32"/>
        <v>0</v>
      </c>
    </row>
    <row r="409" spans="1:11" x14ac:dyDescent="0.3">
      <c r="A409" s="1">
        <v>111</v>
      </c>
      <c r="B409" s="1">
        <f t="shared" si="27"/>
        <v>-2</v>
      </c>
      <c r="C409" s="1">
        <f t="shared" si="28"/>
        <v>0</v>
      </c>
      <c r="D409" s="1">
        <f>B409-A294</f>
        <v>-2.2637308445693551</v>
      </c>
      <c r="E409" s="1">
        <f>C409-B294</f>
        <v>-0.78473684210526329</v>
      </c>
      <c r="F409" s="1">
        <f t="shared" si="29"/>
        <v>5.7402892480120267</v>
      </c>
      <c r="G409" s="1">
        <f>IF(F409&gt;A295, 0, 1)</f>
        <v>0</v>
      </c>
      <c r="H409" s="1">
        <f t="shared" si="30"/>
        <v>0</v>
      </c>
      <c r="I409" s="1">
        <f t="shared" si="31"/>
        <v>0</v>
      </c>
      <c r="J409" s="4" t="b">
        <f>SQRT(F409)&lt;B295</f>
        <v>0</v>
      </c>
      <c r="K409" s="1">
        <f t="shared" si="32"/>
        <v>0</v>
      </c>
    </row>
    <row r="410" spans="1:11" x14ac:dyDescent="0.3">
      <c r="A410" s="4">
        <v>112</v>
      </c>
      <c r="B410" s="4">
        <f t="shared" si="27"/>
        <v>-1.75</v>
      </c>
      <c r="C410" s="4">
        <f t="shared" si="28"/>
        <v>0</v>
      </c>
      <c r="D410" s="4">
        <f>B410-A294</f>
        <v>-2.0137308445693551</v>
      </c>
      <c r="E410" s="4">
        <f>C410-B294</f>
        <v>-0.78473684210526329</v>
      </c>
      <c r="F410" s="4">
        <f t="shared" si="29"/>
        <v>4.6709238257273489</v>
      </c>
      <c r="G410" s="4">
        <f>IF(F410&gt;A295, 0, 1)</f>
        <v>0</v>
      </c>
      <c r="H410" s="4">
        <f t="shared" si="30"/>
        <v>0</v>
      </c>
      <c r="I410" s="4">
        <f t="shared" si="31"/>
        <v>0</v>
      </c>
      <c r="J410" s="4" t="b">
        <f>SQRT(F410)&lt;B295</f>
        <v>0</v>
      </c>
      <c r="K410" s="1">
        <f t="shared" si="32"/>
        <v>0</v>
      </c>
    </row>
    <row r="411" spans="1:11" x14ac:dyDescent="0.3">
      <c r="A411" s="7">
        <v>113</v>
      </c>
      <c r="B411" s="7">
        <f t="shared" si="27"/>
        <v>-2.9295704571147612</v>
      </c>
      <c r="C411" s="7">
        <f t="shared" si="28"/>
        <v>0.25</v>
      </c>
      <c r="D411" s="7">
        <f>B411-A294</f>
        <v>-3.1933013016841163</v>
      </c>
      <c r="E411" s="7">
        <f>C411-B294</f>
        <v>-0.53473684210526329</v>
      </c>
      <c r="F411" s="7">
        <f t="shared" si="29"/>
        <v>10.483116693642179</v>
      </c>
      <c r="G411" s="7">
        <f>IF(F411&gt;A295, 0, 1)</f>
        <v>0</v>
      </c>
      <c r="H411" s="7">
        <f t="shared" si="30"/>
        <v>0</v>
      </c>
      <c r="I411" s="7">
        <f t="shared" si="31"/>
        <v>0</v>
      </c>
      <c r="J411" s="7" t="b">
        <f>SQRT(F411)&lt;B295</f>
        <v>0</v>
      </c>
      <c r="K411" s="1">
        <f t="shared" si="32"/>
        <v>0</v>
      </c>
    </row>
    <row r="412" spans="1:11" x14ac:dyDescent="0.3">
      <c r="A412" s="7">
        <v>114</v>
      </c>
      <c r="B412" s="7">
        <f t="shared" si="27"/>
        <v>-2.6795704571147612</v>
      </c>
      <c r="C412" s="7">
        <f t="shared" si="28"/>
        <v>0.25</v>
      </c>
      <c r="D412" s="7">
        <f>B412-A294</f>
        <v>-2.9433013016841163</v>
      </c>
      <c r="E412" s="7">
        <f>C412-B294</f>
        <v>-0.53473684210526329</v>
      </c>
      <c r="F412" s="7">
        <f t="shared" si="29"/>
        <v>8.9489660428001212</v>
      </c>
      <c r="G412" s="7">
        <f>IF(F412&gt;A295, 0, 1)</f>
        <v>0</v>
      </c>
      <c r="H412" s="7">
        <f t="shared" si="30"/>
        <v>0</v>
      </c>
      <c r="I412" s="7">
        <f t="shared" si="31"/>
        <v>0</v>
      </c>
      <c r="J412" s="7" t="b">
        <f>SQRT(F412)&lt;B295</f>
        <v>0</v>
      </c>
      <c r="K412" s="1">
        <f t="shared" si="32"/>
        <v>0</v>
      </c>
    </row>
    <row r="413" spans="1:11" x14ac:dyDescent="0.3">
      <c r="A413" s="4">
        <v>115</v>
      </c>
      <c r="B413" s="4">
        <f t="shared" si="27"/>
        <v>-2.4295704571147612</v>
      </c>
      <c r="C413" s="4">
        <f t="shared" si="28"/>
        <v>0.25</v>
      </c>
      <c r="D413" s="4">
        <f>B413-A294</f>
        <v>-2.6933013016841163</v>
      </c>
      <c r="E413" s="4">
        <f>C413-B294</f>
        <v>-0.53473684210526329</v>
      </c>
      <c r="F413" s="4">
        <f t="shared" si="29"/>
        <v>7.5398153919580642</v>
      </c>
      <c r="G413" s="4">
        <f>IF(F413&gt;A295, 0, 1)</f>
        <v>0</v>
      </c>
      <c r="H413" s="4">
        <f t="shared" si="30"/>
        <v>0</v>
      </c>
      <c r="I413" s="4">
        <f t="shared" si="31"/>
        <v>0</v>
      </c>
      <c r="J413" s="4" t="b">
        <f>SQRT(F413)&lt;B295</f>
        <v>0</v>
      </c>
      <c r="K413" s="1">
        <f t="shared" si="32"/>
        <v>0</v>
      </c>
    </row>
    <row r="414" spans="1:11" x14ac:dyDescent="0.3">
      <c r="A414" s="4">
        <v>116</v>
      </c>
      <c r="B414" s="4">
        <f t="shared" si="27"/>
        <v>-1.3814185417547438</v>
      </c>
      <c r="C414" s="4">
        <f t="shared" si="28"/>
        <v>-0.36</v>
      </c>
      <c r="D414" s="4">
        <f>B414-A294</f>
        <v>-1.6451493863240989</v>
      </c>
      <c r="E414" s="4">
        <f>C414-B294</f>
        <v>-1.1447368421052633</v>
      </c>
      <c r="F414" s="4">
        <f t="shared" si="29"/>
        <v>4.0169389409956899</v>
      </c>
      <c r="G414" s="4">
        <f>IF(F414&gt;A295, 0, 1)</f>
        <v>0</v>
      </c>
      <c r="H414" s="4">
        <f t="shared" si="30"/>
        <v>0</v>
      </c>
      <c r="I414" s="4">
        <f t="shared" si="31"/>
        <v>0</v>
      </c>
      <c r="J414" s="4" t="b">
        <f>SQRT(F414)&lt;B295</f>
        <v>0</v>
      </c>
      <c r="K414" s="1">
        <f t="shared" si="32"/>
        <v>0</v>
      </c>
    </row>
    <row r="415" spans="1:11" x14ac:dyDescent="0.3">
      <c r="A415" s="4">
        <v>117</v>
      </c>
      <c r="B415" s="4">
        <f t="shared" si="27"/>
        <v>-1.0214185417547439</v>
      </c>
      <c r="C415" s="4">
        <f t="shared" si="28"/>
        <v>-0.36</v>
      </c>
      <c r="D415" s="4">
        <f>B415-A294</f>
        <v>-1.285149386324099</v>
      </c>
      <c r="E415" s="4">
        <f>C415-B294</f>
        <v>-1.1447368421052633</v>
      </c>
      <c r="F415" s="4">
        <f t="shared" si="29"/>
        <v>2.9620313828423388</v>
      </c>
      <c r="G415" s="4">
        <f>IF(F415&gt;A295, 0, 1)</f>
        <v>0</v>
      </c>
      <c r="H415" s="4">
        <f t="shared" si="30"/>
        <v>0</v>
      </c>
      <c r="I415" s="4">
        <f t="shared" si="31"/>
        <v>0</v>
      </c>
      <c r="J415" s="4" t="b">
        <f>SQRT(F415)&lt;B295</f>
        <v>0</v>
      </c>
      <c r="K415" s="1">
        <f t="shared" si="32"/>
        <v>0</v>
      </c>
    </row>
    <row r="416" spans="1:11" x14ac:dyDescent="0.3">
      <c r="A416" s="4">
        <v>118</v>
      </c>
      <c r="B416" s="4">
        <f t="shared" si="27"/>
        <v>-0.6614185417547439</v>
      </c>
      <c r="C416" s="4">
        <f t="shared" si="28"/>
        <v>-0.36</v>
      </c>
      <c r="D416" s="4">
        <f>B416-A294</f>
        <v>-0.92514938632409893</v>
      </c>
      <c r="E416" s="4">
        <f>C416-B294</f>
        <v>-1.1447368421052633</v>
      </c>
      <c r="F416" s="4">
        <f t="shared" si="29"/>
        <v>2.1663238246889871</v>
      </c>
      <c r="G416" s="4">
        <f>IF(F416&gt;A295, 0, 1)</f>
        <v>0</v>
      </c>
      <c r="H416" s="4">
        <f t="shared" si="30"/>
        <v>0</v>
      </c>
      <c r="I416" s="4">
        <f t="shared" si="31"/>
        <v>0</v>
      </c>
      <c r="J416" s="4" t="b">
        <f>SQRT(F416)&lt;B295</f>
        <v>0</v>
      </c>
      <c r="K416" s="1">
        <f t="shared" si="32"/>
        <v>0</v>
      </c>
    </row>
    <row r="417" spans="1:11" x14ac:dyDescent="0.3">
      <c r="A417" s="4">
        <v>119</v>
      </c>
      <c r="B417" s="4">
        <f t="shared" si="27"/>
        <v>-2.36</v>
      </c>
      <c r="C417" s="4">
        <f t="shared" si="28"/>
        <v>0</v>
      </c>
      <c r="D417" s="4">
        <f>B417-A294</f>
        <v>-2.623730844569355</v>
      </c>
      <c r="E417" s="4">
        <f>C417-B294</f>
        <v>-0.78473684210526329</v>
      </c>
      <c r="F417" s="4">
        <f t="shared" si="29"/>
        <v>7.4997754561019612</v>
      </c>
      <c r="G417" s="4">
        <f>IF(F417&gt;A295, 0, 1)</f>
        <v>0</v>
      </c>
      <c r="H417" s="4">
        <f t="shared" si="30"/>
        <v>0</v>
      </c>
      <c r="I417" s="4">
        <f t="shared" si="31"/>
        <v>0</v>
      </c>
      <c r="J417" s="4" t="b">
        <f>SQRT(F417)&lt;B295</f>
        <v>0</v>
      </c>
      <c r="K417" s="1">
        <f t="shared" si="32"/>
        <v>0</v>
      </c>
    </row>
    <row r="418" spans="1:11" x14ac:dyDescent="0.3">
      <c r="A418" s="4">
        <v>120</v>
      </c>
      <c r="B418" s="4">
        <f t="shared" si="27"/>
        <v>-2</v>
      </c>
      <c r="C418" s="4">
        <f t="shared" si="28"/>
        <v>0</v>
      </c>
      <c r="D418" s="4">
        <f>B418-A294</f>
        <v>-2.2637308445693551</v>
      </c>
      <c r="E418" s="4">
        <f>C418-B294</f>
        <v>-0.78473684210526329</v>
      </c>
      <c r="F418" s="4">
        <f t="shared" si="29"/>
        <v>5.7402892480120267</v>
      </c>
      <c r="G418" s="4">
        <f>IF(F418&gt;A295, 0, 1)</f>
        <v>0</v>
      </c>
      <c r="H418" s="4">
        <f t="shared" si="30"/>
        <v>0</v>
      </c>
      <c r="I418" s="4">
        <f t="shared" si="31"/>
        <v>0</v>
      </c>
      <c r="J418" s="4" t="b">
        <f>SQRT(F418)&lt;B295</f>
        <v>0</v>
      </c>
      <c r="K418" s="1">
        <f t="shared" si="32"/>
        <v>0</v>
      </c>
    </row>
    <row r="419" spans="1:11" x14ac:dyDescent="0.3">
      <c r="A419" s="4">
        <v>121</v>
      </c>
      <c r="B419" s="4">
        <f t="shared" si="27"/>
        <v>-1.6400000000000001</v>
      </c>
      <c r="C419" s="4">
        <f t="shared" si="28"/>
        <v>0</v>
      </c>
      <c r="D419" s="4">
        <f>B419-A294</f>
        <v>-1.9037308445693553</v>
      </c>
      <c r="E419" s="4">
        <f>C419-B294</f>
        <v>-0.78473684210526329</v>
      </c>
      <c r="F419" s="4">
        <f t="shared" si="29"/>
        <v>4.2400030399220912</v>
      </c>
      <c r="G419" s="4">
        <f>IF(F419&gt;A295, 0, 1)</f>
        <v>0</v>
      </c>
      <c r="H419" s="4">
        <f t="shared" si="30"/>
        <v>0</v>
      </c>
      <c r="I419" s="4">
        <f t="shared" si="31"/>
        <v>0</v>
      </c>
      <c r="J419" s="4" t="b">
        <f>SQRT(F419)&lt;B295</f>
        <v>0</v>
      </c>
      <c r="K419" s="1">
        <f t="shared" si="32"/>
        <v>0</v>
      </c>
    </row>
    <row r="420" spans="1:11" x14ac:dyDescent="0.3">
      <c r="A420" s="4">
        <v>122</v>
      </c>
      <c r="B420" s="4">
        <f t="shared" si="27"/>
        <v>-3.338581458245256</v>
      </c>
      <c r="C420" s="4">
        <f t="shared" si="28"/>
        <v>0.36</v>
      </c>
      <c r="D420" s="4">
        <f>B420-A294</f>
        <v>-3.6023123028146111</v>
      </c>
      <c r="E420" s="4">
        <f>C420-B294</f>
        <v>-0.4247368421052633</v>
      </c>
      <c r="F420" s="4">
        <f t="shared" si="29"/>
        <v>13.157055312051058</v>
      </c>
      <c r="G420" s="4">
        <f>IF(F420&gt;A295, 0, 1)</f>
        <v>0</v>
      </c>
      <c r="H420" s="4">
        <f t="shared" si="30"/>
        <v>0</v>
      </c>
      <c r="I420" s="4">
        <f t="shared" si="31"/>
        <v>0</v>
      </c>
      <c r="J420" s="4" t="b">
        <f>SQRT(F420)&lt;B295</f>
        <v>0</v>
      </c>
      <c r="K420" s="1">
        <f t="shared" si="32"/>
        <v>0</v>
      </c>
    </row>
    <row r="421" spans="1:11" x14ac:dyDescent="0.3">
      <c r="A421" s="4">
        <v>123</v>
      </c>
      <c r="B421" s="4">
        <f t="shared" si="27"/>
        <v>-2.9785814582452561</v>
      </c>
      <c r="C421" s="4">
        <f t="shared" si="28"/>
        <v>0.36</v>
      </c>
      <c r="D421" s="4">
        <f>B421-A294</f>
        <v>-3.2423123028146112</v>
      </c>
      <c r="E421" s="4">
        <f>C421-B294</f>
        <v>-0.4247368421052633</v>
      </c>
      <c r="F421" s="4">
        <f t="shared" si="29"/>
        <v>10.692990454024539</v>
      </c>
      <c r="G421" s="4">
        <f>IF(F421&gt;A295, 0, 1)</f>
        <v>0</v>
      </c>
      <c r="H421" s="4">
        <f t="shared" si="30"/>
        <v>0</v>
      </c>
      <c r="I421" s="4">
        <f t="shared" si="31"/>
        <v>0</v>
      </c>
      <c r="J421" s="4" t="b">
        <f>SQRT(F421)&lt;B295</f>
        <v>0</v>
      </c>
      <c r="K421" s="1">
        <f t="shared" si="32"/>
        <v>0</v>
      </c>
    </row>
    <row r="422" spans="1:11" x14ac:dyDescent="0.3">
      <c r="A422" s="4">
        <v>124</v>
      </c>
      <c r="B422" s="4">
        <f t="shared" si="27"/>
        <v>-2.6185814582452562</v>
      </c>
      <c r="C422" s="4">
        <f t="shared" si="28"/>
        <v>0.36</v>
      </c>
      <c r="D422" s="4">
        <f>B422-A294</f>
        <v>-2.8823123028146114</v>
      </c>
      <c r="E422" s="4">
        <f>C422-B294</f>
        <v>-0.4247368421052633</v>
      </c>
      <c r="F422" s="4">
        <f t="shared" si="29"/>
        <v>8.4881255959980209</v>
      </c>
      <c r="G422" s="4">
        <f>IF(F422&gt;A295, 0, 1)</f>
        <v>0</v>
      </c>
      <c r="H422" s="4">
        <f t="shared" si="30"/>
        <v>0</v>
      </c>
      <c r="I422" s="4">
        <f t="shared" si="31"/>
        <v>0</v>
      </c>
      <c r="J422" s="4" t="b">
        <f>SQRT(F422)&lt;B295</f>
        <v>0</v>
      </c>
      <c r="K422" s="1">
        <f t="shared" si="32"/>
        <v>0</v>
      </c>
    </row>
    <row r="423" spans="1:11" x14ac:dyDescent="0.3">
      <c r="A423" s="4">
        <v>125</v>
      </c>
      <c r="B423" s="4">
        <f t="shared" si="27"/>
        <v>-1.1580419040550682</v>
      </c>
      <c r="C423" s="4">
        <f t="shared" si="28"/>
        <v>-0.49</v>
      </c>
      <c r="D423" s="4">
        <f>B423-A294</f>
        <v>-1.4217727486244232</v>
      </c>
      <c r="E423" s="4">
        <f>C423-B294</f>
        <v>-1.2747368421052632</v>
      </c>
      <c r="F423" s="4">
        <f t="shared" si="29"/>
        <v>3.6463917653515456</v>
      </c>
      <c r="G423" s="4">
        <f>IF(F423&gt;A295, 0, 1)</f>
        <v>0</v>
      </c>
      <c r="H423" s="4">
        <f t="shared" si="30"/>
        <v>0</v>
      </c>
      <c r="I423" s="4">
        <f t="shared" si="31"/>
        <v>0</v>
      </c>
      <c r="J423" s="4" t="b">
        <f>SQRT(F423)&lt;B295</f>
        <v>0</v>
      </c>
      <c r="K423" s="1">
        <f t="shared" si="32"/>
        <v>0</v>
      </c>
    </row>
    <row r="424" spans="1:11" x14ac:dyDescent="0.3">
      <c r="A424" s="4">
        <v>126</v>
      </c>
      <c r="B424" s="4">
        <f t="shared" si="27"/>
        <v>-0.66804190405506803</v>
      </c>
      <c r="C424" s="4">
        <f t="shared" si="28"/>
        <v>-0.49</v>
      </c>
      <c r="D424" s="4">
        <f>B424-A294</f>
        <v>-0.93177274862442305</v>
      </c>
      <c r="E424" s="4">
        <f>C424-B294</f>
        <v>-1.2747368421052632</v>
      </c>
      <c r="F424" s="4">
        <f t="shared" si="29"/>
        <v>2.4931544716996106</v>
      </c>
      <c r="G424" s="4">
        <f>IF(F424&gt;A295, 0, 1)</f>
        <v>0</v>
      </c>
      <c r="H424" s="4">
        <f t="shared" si="30"/>
        <v>0</v>
      </c>
      <c r="I424" s="4">
        <f t="shared" si="31"/>
        <v>0</v>
      </c>
      <c r="J424" s="4" t="b">
        <f>SQRT(F424)&lt;B295</f>
        <v>0</v>
      </c>
      <c r="K424" s="1">
        <f t="shared" si="32"/>
        <v>0</v>
      </c>
    </row>
    <row r="425" spans="1:11" x14ac:dyDescent="0.3">
      <c r="A425" s="4">
        <v>127</v>
      </c>
      <c r="B425" s="4">
        <f t="shared" si="27"/>
        <v>-0.17804190405506803</v>
      </c>
      <c r="C425" s="4">
        <f t="shared" si="28"/>
        <v>-0.49</v>
      </c>
      <c r="D425" s="4">
        <f>B425-A294</f>
        <v>-0.44177274862442306</v>
      </c>
      <c r="E425" s="4">
        <f>C425-B294</f>
        <v>-1.2747368421052632</v>
      </c>
      <c r="F425" s="4">
        <f t="shared" si="29"/>
        <v>1.8201171780476761</v>
      </c>
      <c r="G425" s="4">
        <f>IF(F425&gt;A295, 0, 1)</f>
        <v>0</v>
      </c>
      <c r="H425" s="4">
        <f t="shared" si="30"/>
        <v>0</v>
      </c>
      <c r="I425" s="4">
        <f t="shared" si="31"/>
        <v>0</v>
      </c>
      <c r="J425" s="4" t="b">
        <f>SQRT(F425)&lt;B295</f>
        <v>0</v>
      </c>
      <c r="K425" s="1">
        <f t="shared" si="32"/>
        <v>0</v>
      </c>
    </row>
    <row r="426" spans="1:11" x14ac:dyDescent="0.3">
      <c r="A426" s="1">
        <v>128</v>
      </c>
      <c r="B426" s="1">
        <f t="shared" si="27"/>
        <v>-2.4900000000000002</v>
      </c>
      <c r="C426" s="1">
        <f t="shared" si="28"/>
        <v>0</v>
      </c>
      <c r="D426" s="1">
        <f>B426-A294</f>
        <v>-2.7537308445693554</v>
      </c>
      <c r="E426" s="1">
        <f>C426-B294</f>
        <v>-0.78473684210526329</v>
      </c>
      <c r="F426" s="1">
        <f t="shared" si="29"/>
        <v>8.1988454756899962</v>
      </c>
      <c r="G426" s="1">
        <f>IF(F426&gt;A295, 0, 1)</f>
        <v>0</v>
      </c>
      <c r="H426" s="1">
        <f t="shared" si="30"/>
        <v>0</v>
      </c>
      <c r="I426" s="1">
        <f t="shared" si="31"/>
        <v>0</v>
      </c>
      <c r="J426" s="4" t="b">
        <f>SQRT(F426)&lt;B295</f>
        <v>0</v>
      </c>
      <c r="K426" s="1">
        <f t="shared" si="32"/>
        <v>0</v>
      </c>
    </row>
    <row r="427" spans="1:11" x14ac:dyDescent="0.3">
      <c r="A427" s="1">
        <v>129</v>
      </c>
      <c r="B427" s="1">
        <f t="shared" ref="B427:B437" si="33">INDEX(A$3:A$142,A427+1)</f>
        <v>-2</v>
      </c>
      <c r="C427" s="1">
        <f t="shared" ref="C427:C437" si="34">INDEX(B$3:B$142,A427+1)</f>
        <v>0</v>
      </c>
      <c r="D427" s="1">
        <f>B427-A294</f>
        <v>-2.2637308445693551</v>
      </c>
      <c r="E427" s="1">
        <f>C427-B294</f>
        <v>-0.78473684210526329</v>
      </c>
      <c r="F427" s="1">
        <f t="shared" ref="F427:F437" si="35">SUMPRODUCT(D427:E427,D427:E427)</f>
        <v>5.7402892480120267</v>
      </c>
      <c r="G427" s="1">
        <f>IF(F427&gt;A295, 0, 1)</f>
        <v>0</v>
      </c>
      <c r="H427" s="1">
        <f t="shared" ref="H427:H437" si="36">G427*B427</f>
        <v>0</v>
      </c>
      <c r="I427" s="1">
        <f t="shared" ref="I427:I437" si="37">G427*C427</f>
        <v>0</v>
      </c>
      <c r="J427" s="4" t="b">
        <f>SQRT(F427)&lt;B295</f>
        <v>0</v>
      </c>
      <c r="K427" s="1">
        <f t="shared" ref="K427:K437" si="38">IF(G427=G279,0,1)</f>
        <v>0</v>
      </c>
    </row>
    <row r="428" spans="1:11" x14ac:dyDescent="0.3">
      <c r="A428" s="4">
        <v>130</v>
      </c>
      <c r="B428" s="4">
        <f t="shared" si="33"/>
        <v>-1.51</v>
      </c>
      <c r="C428" s="4">
        <f t="shared" si="34"/>
        <v>0</v>
      </c>
      <c r="D428" s="4">
        <f>B428-A294</f>
        <v>-1.7737308445693549</v>
      </c>
      <c r="E428" s="4">
        <f>C428-B294</f>
        <v>-0.78473684210526329</v>
      </c>
      <c r="F428" s="4">
        <f t="shared" si="35"/>
        <v>3.761933020334058</v>
      </c>
      <c r="G428" s="4">
        <f>IF(F428&gt;A295, 0, 1)</f>
        <v>0</v>
      </c>
      <c r="H428" s="4">
        <f t="shared" si="36"/>
        <v>0</v>
      </c>
      <c r="I428" s="4">
        <f t="shared" si="37"/>
        <v>0</v>
      </c>
      <c r="J428" s="4" t="b">
        <f>SQRT(F428)&lt;B295</f>
        <v>0</v>
      </c>
      <c r="K428" s="1">
        <f t="shared" si="38"/>
        <v>0</v>
      </c>
    </row>
    <row r="429" spans="1:11" x14ac:dyDescent="0.3">
      <c r="A429" s="4">
        <v>131</v>
      </c>
      <c r="B429" s="4">
        <f t="shared" si="33"/>
        <v>-3.8219580959449324</v>
      </c>
      <c r="C429" s="4">
        <f t="shared" si="34"/>
        <v>0.49</v>
      </c>
      <c r="D429" s="4">
        <f>B429-A294</f>
        <v>-4.0856889405142871</v>
      </c>
      <c r="E429" s="4">
        <f>C429-B294</f>
        <v>-0.2947368421052633</v>
      </c>
      <c r="F429" s="4">
        <f t="shared" si="35"/>
        <v>16.779723924734938</v>
      </c>
      <c r="G429" s="4">
        <f>IF(F429&gt;A295, 0, 1)</f>
        <v>0</v>
      </c>
      <c r="H429" s="4">
        <f t="shared" si="36"/>
        <v>0</v>
      </c>
      <c r="I429" s="4">
        <f t="shared" si="37"/>
        <v>0</v>
      </c>
      <c r="J429" s="4" t="b">
        <f>SQRT(F429)&lt;B295</f>
        <v>0</v>
      </c>
      <c r="K429" s="1">
        <f t="shared" si="38"/>
        <v>0</v>
      </c>
    </row>
    <row r="430" spans="1:11" x14ac:dyDescent="0.3">
      <c r="A430" s="4">
        <v>132</v>
      </c>
      <c r="B430" s="4">
        <f t="shared" si="33"/>
        <v>-3.3319580959449322</v>
      </c>
      <c r="C430" s="4">
        <f t="shared" si="34"/>
        <v>0.49</v>
      </c>
      <c r="D430" s="4">
        <f>B430-A294</f>
        <v>-3.5956889405142873</v>
      </c>
      <c r="E430" s="4">
        <f>C430-B294</f>
        <v>-0.2947368421052633</v>
      </c>
      <c r="F430" s="4">
        <f t="shared" si="35"/>
        <v>13.015848763030942</v>
      </c>
      <c r="G430" s="4">
        <f>IF(F430&gt;A295, 0, 1)</f>
        <v>0</v>
      </c>
      <c r="H430" s="4">
        <f t="shared" si="36"/>
        <v>0</v>
      </c>
      <c r="I430" s="4">
        <f t="shared" si="37"/>
        <v>0</v>
      </c>
      <c r="J430" s="4" t="b">
        <f>SQRT(F430)&lt;B295</f>
        <v>0</v>
      </c>
      <c r="K430" s="1">
        <f t="shared" si="38"/>
        <v>0</v>
      </c>
    </row>
    <row r="431" spans="1:11" x14ac:dyDescent="0.3">
      <c r="A431" s="7">
        <v>133</v>
      </c>
      <c r="B431" s="7">
        <f t="shared" si="33"/>
        <v>-2.841958095944932</v>
      </c>
      <c r="C431" s="7">
        <f t="shared" si="34"/>
        <v>0.49</v>
      </c>
      <c r="D431" s="7">
        <f>B431-A294</f>
        <v>-3.1056889405142871</v>
      </c>
      <c r="E431" s="7">
        <f>C431-B294</f>
        <v>-0.2947368421052633</v>
      </c>
      <c r="F431" s="7">
        <f t="shared" si="35"/>
        <v>9.732173601326938</v>
      </c>
      <c r="G431" s="7">
        <f>IF(F431&gt;A295, 0, 1)</f>
        <v>0</v>
      </c>
      <c r="H431" s="7">
        <f t="shared" si="36"/>
        <v>0</v>
      </c>
      <c r="I431" s="7">
        <f t="shared" si="37"/>
        <v>0</v>
      </c>
      <c r="J431" s="7" t="b">
        <f>SQRT(F431)&lt;B295</f>
        <v>0</v>
      </c>
      <c r="K431" s="1">
        <f t="shared" si="38"/>
        <v>0</v>
      </c>
    </row>
    <row r="432" spans="1:11" x14ac:dyDescent="0.3">
      <c r="A432" s="4">
        <v>134</v>
      </c>
      <c r="B432" s="4">
        <f t="shared" si="33"/>
        <v>-1.9550000000000001</v>
      </c>
      <c r="C432" s="4">
        <f t="shared" si="34"/>
        <v>0</v>
      </c>
      <c r="D432" s="4">
        <f>B432-A294</f>
        <v>-2.2187308445693552</v>
      </c>
      <c r="E432" s="4">
        <f>C432-B294</f>
        <v>-0.78473684210526329</v>
      </c>
      <c r="F432" s="4">
        <f t="shared" si="35"/>
        <v>5.5385784720007845</v>
      </c>
      <c r="G432" s="4">
        <f>IF(F432&gt;A295, 0, 1)</f>
        <v>0</v>
      </c>
      <c r="H432" s="4">
        <f t="shared" si="36"/>
        <v>0</v>
      </c>
      <c r="I432" s="4">
        <f t="shared" si="37"/>
        <v>0</v>
      </c>
      <c r="J432" s="4" t="b">
        <f>SQRT(F432)&lt;B295</f>
        <v>0</v>
      </c>
      <c r="K432" s="1">
        <f t="shared" si="38"/>
        <v>0</v>
      </c>
    </row>
    <row r="433" spans="1:11" x14ac:dyDescent="0.3">
      <c r="A433" s="4">
        <v>135</v>
      </c>
      <c r="B433" s="4">
        <f t="shared" si="33"/>
        <v>-1.91</v>
      </c>
      <c r="C433" s="4">
        <f t="shared" si="34"/>
        <v>0</v>
      </c>
      <c r="D433" s="4">
        <f>B433-A294</f>
        <v>-2.1737308445693548</v>
      </c>
      <c r="E433" s="4">
        <f>C433-B294</f>
        <v>-0.78473684210526329</v>
      </c>
      <c r="F433" s="4">
        <f t="shared" si="35"/>
        <v>5.3409176959895417</v>
      </c>
      <c r="G433" s="4">
        <f>IF(F433&gt;A295, 0, 1)</f>
        <v>0</v>
      </c>
      <c r="H433" s="4">
        <f t="shared" si="36"/>
        <v>0</v>
      </c>
      <c r="I433" s="4">
        <f t="shared" si="37"/>
        <v>0</v>
      </c>
      <c r="J433" s="4" t="b">
        <f>SQRT(F433)&lt;B295</f>
        <v>0</v>
      </c>
      <c r="K433" s="1">
        <f t="shared" si="38"/>
        <v>0</v>
      </c>
    </row>
    <row r="434" spans="1:11" x14ac:dyDescent="0.3">
      <c r="A434" s="4">
        <v>136</v>
      </c>
      <c r="B434" s="4">
        <f t="shared" si="33"/>
        <v>-2.2123226822806568</v>
      </c>
      <c r="C434" s="4">
        <f t="shared" si="34"/>
        <v>4.4999999999999998E-2</v>
      </c>
      <c r="D434" s="4">
        <f>B434-A294</f>
        <v>-2.4760535268500119</v>
      </c>
      <c r="E434" s="4">
        <f>C434-B294</f>
        <v>-0.73973684210526325</v>
      </c>
      <c r="F434" s="4">
        <f t="shared" si="35"/>
        <v>6.6780516633942497</v>
      </c>
      <c r="G434" s="4">
        <f>IF(F434&gt;A295, 0, 1)</f>
        <v>0</v>
      </c>
      <c r="H434" s="4">
        <f t="shared" si="36"/>
        <v>0</v>
      </c>
      <c r="I434" s="4">
        <f t="shared" si="37"/>
        <v>0</v>
      </c>
      <c r="J434" s="4" t="b">
        <f>SQRT(F434)&lt;B295</f>
        <v>0</v>
      </c>
      <c r="K434" s="1">
        <f t="shared" si="38"/>
        <v>0</v>
      </c>
    </row>
    <row r="435" spans="1:11" x14ac:dyDescent="0.3">
      <c r="A435" s="1">
        <v>137</v>
      </c>
      <c r="B435" s="1">
        <f t="shared" si="33"/>
        <v>-2.1673226822806568</v>
      </c>
      <c r="C435" s="1">
        <f t="shared" si="34"/>
        <v>4.4999999999999998E-2</v>
      </c>
      <c r="D435" s="1">
        <f>B435-A294</f>
        <v>-2.431053526850012</v>
      </c>
      <c r="E435" s="1">
        <f>C435-B294</f>
        <v>-0.73973684210526325</v>
      </c>
      <c r="F435" s="1">
        <f t="shared" si="35"/>
        <v>6.4572318459777485</v>
      </c>
      <c r="G435" s="1">
        <f>IF(F435&gt;A295, 0, 1)</f>
        <v>0</v>
      </c>
      <c r="H435" s="1">
        <f t="shared" si="36"/>
        <v>0</v>
      </c>
      <c r="I435" s="1">
        <f t="shared" si="37"/>
        <v>0</v>
      </c>
      <c r="J435" s="4" t="b">
        <f>SQRT(F435)&lt;B295</f>
        <v>0</v>
      </c>
      <c r="K435" s="1">
        <f t="shared" si="38"/>
        <v>0</v>
      </c>
    </row>
    <row r="436" spans="1:11" x14ac:dyDescent="0.3">
      <c r="A436" s="1">
        <v>138</v>
      </c>
      <c r="B436" s="1">
        <f t="shared" si="33"/>
        <v>-2.1223226822806569</v>
      </c>
      <c r="C436" s="1">
        <f t="shared" si="34"/>
        <v>4.4999999999999998E-2</v>
      </c>
      <c r="D436" s="1">
        <f>B436-A294</f>
        <v>-2.386053526850012</v>
      </c>
      <c r="E436" s="1">
        <f>C436-B294</f>
        <v>-0.73973684210526325</v>
      </c>
      <c r="F436" s="1">
        <f t="shared" si="35"/>
        <v>6.2404620285612484</v>
      </c>
      <c r="G436" s="1">
        <f>IF(F436&gt;A295, 0, 1)</f>
        <v>0</v>
      </c>
      <c r="H436" s="1">
        <f t="shared" si="36"/>
        <v>0</v>
      </c>
      <c r="I436" s="1">
        <f t="shared" si="37"/>
        <v>0</v>
      </c>
      <c r="J436" s="4" t="b">
        <f>SQRT(F436)&lt;B295</f>
        <v>0</v>
      </c>
      <c r="K436" s="1">
        <f t="shared" si="38"/>
        <v>0</v>
      </c>
    </row>
    <row r="437" spans="1:11" x14ac:dyDescent="0.3">
      <c r="A437" s="1">
        <v>139</v>
      </c>
      <c r="B437" s="1">
        <f t="shared" si="33"/>
        <v>-2.077322682280657</v>
      </c>
      <c r="C437" s="1">
        <f t="shared" si="34"/>
        <v>4.4999999999999998E-2</v>
      </c>
      <c r="D437" s="1">
        <f>B437-A294</f>
        <v>-2.3410535268500121</v>
      </c>
      <c r="E437" s="1">
        <f>C437-B294</f>
        <v>-0.73973684210526325</v>
      </c>
      <c r="F437" s="1">
        <f t="shared" si="35"/>
        <v>6.0277422111447478</v>
      </c>
      <c r="G437" s="1">
        <f>IF(F437&gt;A295, 0, 1)</f>
        <v>0</v>
      </c>
      <c r="H437" s="1">
        <f t="shared" si="36"/>
        <v>0</v>
      </c>
      <c r="I437" s="1">
        <f t="shared" si="37"/>
        <v>0</v>
      </c>
      <c r="J437" s="4" t="b">
        <f>SQRT(F437)&lt;B295</f>
        <v>0</v>
      </c>
      <c r="K437" s="1">
        <f t="shared" si="38"/>
        <v>0</v>
      </c>
    </row>
    <row r="438" spans="1:11" x14ac:dyDescent="0.3">
      <c r="F438" s="1" t="s">
        <v>16</v>
      </c>
      <c r="G438" s="1">
        <f>SUM(G298:G437)</f>
        <v>52</v>
      </c>
      <c r="I438" s="1" t="s">
        <v>16</v>
      </c>
      <c r="J438" s="1">
        <f>COUNTIF(J298:J437, TRUE)</f>
        <v>2</v>
      </c>
      <c r="K438" s="1">
        <f>SUM(K298:K437)</f>
        <v>35</v>
      </c>
    </row>
    <row r="440" spans="1:11" x14ac:dyDescent="0.3">
      <c r="A440" s="1" t="s">
        <v>18</v>
      </c>
    </row>
    <row r="441" spans="1:11" x14ac:dyDescent="0.3">
      <c r="A441" s="1">
        <v>2</v>
      </c>
      <c r="B441" s="1">
        <v>2</v>
      </c>
    </row>
    <row r="442" spans="1:11" x14ac:dyDescent="0.3">
      <c r="A442" s="1">
        <f>SUM(H298:H437)/G438</f>
        <v>0.78863769557095331</v>
      </c>
      <c r="B442" s="1">
        <f>SUM(I298:I437)/G438</f>
        <v>0.93673076923076937</v>
      </c>
    </row>
    <row r="443" spans="1:11" x14ac:dyDescent="0.3">
      <c r="A443" s="1">
        <f>A295</f>
        <v>1</v>
      </c>
      <c r="B443" s="1">
        <f>B295</f>
        <v>0.1</v>
      </c>
    </row>
    <row r="445" spans="1:11" x14ac:dyDescent="0.3">
      <c r="A445" s="1" t="s">
        <v>7</v>
      </c>
      <c r="B445" s="1" t="s">
        <v>8</v>
      </c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  <c r="I445" s="1" t="s">
        <v>15</v>
      </c>
      <c r="J445" s="1" t="s">
        <v>36</v>
      </c>
      <c r="K445" s="1" t="s">
        <v>37</v>
      </c>
    </row>
    <row r="446" spans="1:11" x14ac:dyDescent="0.3">
      <c r="A446" s="1">
        <v>0</v>
      </c>
      <c r="B446" s="1">
        <f>INDEX(A$3:A$142,A446+1)</f>
        <v>1</v>
      </c>
      <c r="C446" s="1">
        <f>INDEX(B$3:B$142,A446+1)</f>
        <v>1</v>
      </c>
      <c r="D446" s="1">
        <f>B446-A442</f>
        <v>0.21136230442904669</v>
      </c>
      <c r="E446" s="1">
        <f>C446-B442</f>
        <v>6.3269230769230633E-2</v>
      </c>
      <c r="F446" s="1">
        <f>SUMPRODUCT(D446:E446,D446:E446)</f>
        <v>4.8677019295687171E-2</v>
      </c>
      <c r="G446" s="1">
        <f>IF(F446&gt;A443, 0, 1)</f>
        <v>1</v>
      </c>
      <c r="H446" s="1">
        <f>G446*B446</f>
        <v>1</v>
      </c>
      <c r="I446" s="1">
        <f>G446*C446</f>
        <v>1</v>
      </c>
      <c r="J446" s="4" t="b">
        <f>SQRT(F446)&lt;B443</f>
        <v>0</v>
      </c>
      <c r="K446" s="1">
        <f>IF(G446=G298,0,1)</f>
        <v>0</v>
      </c>
    </row>
    <row r="447" spans="1:11" x14ac:dyDescent="0.3">
      <c r="A447" s="1">
        <v>1</v>
      </c>
      <c r="B447" s="1">
        <f t="shared" ref="B447:B510" si="39">INDEX(A$3:A$142,A447+1)</f>
        <v>0.95858407346410202</v>
      </c>
      <c r="C447" s="1">
        <f t="shared" ref="C447:C510" si="40">INDEX(B$3:B$142,A447+1)</f>
        <v>0.99</v>
      </c>
      <c r="D447" s="1">
        <f>B447-A442</f>
        <v>0.1699463778931487</v>
      </c>
      <c r="E447" s="1">
        <f>C447-B442</f>
        <v>5.3269230769230624E-2</v>
      </c>
      <c r="F447" s="1">
        <f t="shared" ref="F447:F510" si="41">SUMPRODUCT(D447:E447,D447:E447)</f>
        <v>3.1719382305746446E-2</v>
      </c>
      <c r="G447" s="1">
        <f>IF(F447&gt;A443, 0, 1)</f>
        <v>1</v>
      </c>
      <c r="H447" s="1">
        <f t="shared" ref="H447:H510" si="42">G447*B447</f>
        <v>0.95858407346410202</v>
      </c>
      <c r="I447" s="1">
        <f t="shared" ref="I447:I510" si="43">G447*C447</f>
        <v>0.99</v>
      </c>
      <c r="J447" s="4" t="b">
        <f>SQRT(F447)&lt;B443</f>
        <v>0</v>
      </c>
      <c r="K447" s="1">
        <f t="shared" ref="K447:K510" si="44">IF(G447=G299,0,1)</f>
        <v>0</v>
      </c>
    </row>
    <row r="448" spans="1:11" x14ac:dyDescent="0.3">
      <c r="A448" s="1">
        <v>2</v>
      </c>
      <c r="B448" s="1">
        <f t="shared" si="39"/>
        <v>0.96858407346410202</v>
      </c>
      <c r="C448" s="1">
        <f t="shared" si="40"/>
        <v>0.99</v>
      </c>
      <c r="D448" s="1">
        <f>B448-A442</f>
        <v>0.17994637789314871</v>
      </c>
      <c r="E448" s="1">
        <f>C448-B442</f>
        <v>5.3269230769230624E-2</v>
      </c>
      <c r="F448" s="1">
        <f t="shared" si="41"/>
        <v>3.521830986360943E-2</v>
      </c>
      <c r="G448" s="1">
        <f>IF(F448&gt;A443, 0, 1)</f>
        <v>1</v>
      </c>
      <c r="H448" s="1">
        <f t="shared" si="42"/>
        <v>0.96858407346410202</v>
      </c>
      <c r="I448" s="1">
        <f t="shared" si="43"/>
        <v>0.99</v>
      </c>
      <c r="J448" s="4" t="b">
        <f>SQRT(F448)&lt;B443</f>
        <v>0</v>
      </c>
      <c r="K448" s="1">
        <f t="shared" si="44"/>
        <v>0</v>
      </c>
    </row>
    <row r="449" spans="1:11" x14ac:dyDescent="0.3">
      <c r="A449" s="1">
        <v>3</v>
      </c>
      <c r="B449" s="1">
        <f t="shared" si="39"/>
        <v>0.97858407346410203</v>
      </c>
      <c r="C449" s="1">
        <f t="shared" si="40"/>
        <v>0.99</v>
      </c>
      <c r="D449" s="1">
        <f>B449-A442</f>
        <v>0.18994637789314872</v>
      </c>
      <c r="E449" s="1">
        <f>C449-B442</f>
        <v>5.3269230769230624E-2</v>
      </c>
      <c r="F449" s="1">
        <f t="shared" si="41"/>
        <v>3.8917237421472406E-2</v>
      </c>
      <c r="G449" s="1">
        <f>IF(F449&gt;A443, 0, 1)</f>
        <v>1</v>
      </c>
      <c r="H449" s="1">
        <f t="shared" si="42"/>
        <v>0.97858407346410203</v>
      </c>
      <c r="I449" s="1">
        <f t="shared" si="43"/>
        <v>0.99</v>
      </c>
      <c r="J449" s="4" t="b">
        <f>SQRT(F449)&lt;B443</f>
        <v>0</v>
      </c>
      <c r="K449" s="1">
        <f t="shared" si="44"/>
        <v>0</v>
      </c>
    </row>
    <row r="450" spans="1:11" x14ac:dyDescent="0.3">
      <c r="A450" s="1">
        <v>4</v>
      </c>
      <c r="B450" s="1">
        <f t="shared" si="39"/>
        <v>0.99</v>
      </c>
      <c r="C450" s="1">
        <f t="shared" si="40"/>
        <v>1</v>
      </c>
      <c r="D450" s="1">
        <f>B450-A442</f>
        <v>0.20136230442904668</v>
      </c>
      <c r="E450" s="1">
        <f>C450-B442</f>
        <v>6.3269230769230633E-2</v>
      </c>
      <c r="F450" s="1">
        <f t="shared" si="41"/>
        <v>4.4549773207106236E-2</v>
      </c>
      <c r="G450" s="1">
        <f>IF(F450&gt;A443, 0, 1)</f>
        <v>1</v>
      </c>
      <c r="H450" s="1">
        <f t="shared" si="42"/>
        <v>0.99</v>
      </c>
      <c r="I450" s="1">
        <f t="shared" si="43"/>
        <v>1</v>
      </c>
      <c r="J450" s="4" t="b">
        <f>SQRT(F450)&lt;B443</f>
        <v>0</v>
      </c>
      <c r="K450" s="1">
        <f t="shared" si="44"/>
        <v>0</v>
      </c>
    </row>
    <row r="451" spans="1:11" x14ac:dyDescent="0.3">
      <c r="A451" s="1">
        <v>5</v>
      </c>
      <c r="B451" s="1">
        <f t="shared" si="39"/>
        <v>1</v>
      </c>
      <c r="C451" s="1">
        <f t="shared" si="40"/>
        <v>1</v>
      </c>
      <c r="D451" s="1">
        <f>B451-A442</f>
        <v>0.21136230442904669</v>
      </c>
      <c r="E451" s="1">
        <f>C451-B442</f>
        <v>6.3269230769230633E-2</v>
      </c>
      <c r="F451" s="1">
        <f t="shared" si="41"/>
        <v>4.8677019295687171E-2</v>
      </c>
      <c r="G451" s="1">
        <f>IF(F451&gt;A443, 0, 1)</f>
        <v>1</v>
      </c>
      <c r="H451" s="1">
        <f t="shared" si="42"/>
        <v>1</v>
      </c>
      <c r="I451" s="1">
        <f t="shared" si="43"/>
        <v>1</v>
      </c>
      <c r="J451" s="4" t="b">
        <f>SQRT(F451)&lt;B443</f>
        <v>0</v>
      </c>
      <c r="K451" s="1">
        <f t="shared" si="44"/>
        <v>0</v>
      </c>
    </row>
    <row r="452" spans="1:11" x14ac:dyDescent="0.3">
      <c r="A452" s="1">
        <v>6</v>
      </c>
      <c r="B452" s="1">
        <f t="shared" si="39"/>
        <v>1.01</v>
      </c>
      <c r="C452" s="1">
        <f t="shared" si="40"/>
        <v>1</v>
      </c>
      <c r="D452" s="1">
        <f>B452-A442</f>
        <v>0.2213623044290467</v>
      </c>
      <c r="E452" s="1">
        <f>C452-B442</f>
        <v>6.3269230769230633E-2</v>
      </c>
      <c r="F452" s="1">
        <f t="shared" si="41"/>
        <v>5.3004265384268112E-2</v>
      </c>
      <c r="G452" s="1">
        <f>IF(F452&gt;A443, 0, 1)</f>
        <v>1</v>
      </c>
      <c r="H452" s="1">
        <f t="shared" si="42"/>
        <v>1.01</v>
      </c>
      <c r="I452" s="1">
        <f t="shared" si="43"/>
        <v>1</v>
      </c>
      <c r="J452" s="4" t="b">
        <f>SQRT(F452)&lt;B443</f>
        <v>0</v>
      </c>
      <c r="K452" s="1">
        <f t="shared" si="44"/>
        <v>0</v>
      </c>
    </row>
    <row r="453" spans="1:11" x14ac:dyDescent="0.3">
      <c r="A453" s="1">
        <v>7</v>
      </c>
      <c r="B453" s="1">
        <f t="shared" si="39"/>
        <v>1.021415926535898</v>
      </c>
      <c r="C453" s="1">
        <f t="shared" si="40"/>
        <v>1.01</v>
      </c>
      <c r="D453" s="1">
        <f>B453-A442</f>
        <v>0.23277823096494465</v>
      </c>
      <c r="E453" s="1">
        <f>C453-B442</f>
        <v>7.3269230769230642E-2</v>
      </c>
      <c r="F453" s="1">
        <f t="shared" si="41"/>
        <v>5.9554084988683892E-2</v>
      </c>
      <c r="G453" s="1">
        <f>IF(F453&gt;A443, 0, 1)</f>
        <v>1</v>
      </c>
      <c r="H453" s="1">
        <f t="shared" si="42"/>
        <v>1.021415926535898</v>
      </c>
      <c r="I453" s="1">
        <f t="shared" si="43"/>
        <v>1.01</v>
      </c>
      <c r="J453" s="4" t="b">
        <f>SQRT(F453)&lt;B443</f>
        <v>0</v>
      </c>
      <c r="K453" s="1">
        <f t="shared" si="44"/>
        <v>0</v>
      </c>
    </row>
    <row r="454" spans="1:11" x14ac:dyDescent="0.3">
      <c r="A454" s="1">
        <v>8</v>
      </c>
      <c r="B454" s="1">
        <f t="shared" si="39"/>
        <v>1.031415926535898</v>
      </c>
      <c r="C454" s="1">
        <f t="shared" si="40"/>
        <v>1.01</v>
      </c>
      <c r="D454" s="1">
        <f>B454-A442</f>
        <v>0.24277823096494466</v>
      </c>
      <c r="E454" s="1">
        <f>C454-B442</f>
        <v>7.3269230769230642E-2</v>
      </c>
      <c r="F454" s="1">
        <f t="shared" si="41"/>
        <v>6.4309649607982786E-2</v>
      </c>
      <c r="G454" s="1">
        <f>IF(F454&gt;A443, 0, 1)</f>
        <v>1</v>
      </c>
      <c r="H454" s="1">
        <f t="shared" si="42"/>
        <v>1.031415926535898</v>
      </c>
      <c r="I454" s="1">
        <f t="shared" si="43"/>
        <v>1.01</v>
      </c>
      <c r="J454" s="4" t="b">
        <f>SQRT(F454)&lt;B443</f>
        <v>0</v>
      </c>
      <c r="K454" s="1">
        <f t="shared" si="44"/>
        <v>0</v>
      </c>
    </row>
    <row r="455" spans="1:11" x14ac:dyDescent="0.3">
      <c r="A455" s="1">
        <v>9</v>
      </c>
      <c r="B455" s="1">
        <f t="shared" si="39"/>
        <v>1.041415926535898</v>
      </c>
      <c r="C455" s="1">
        <f t="shared" si="40"/>
        <v>1.01</v>
      </c>
      <c r="D455" s="1">
        <f>B455-A442</f>
        <v>0.25277823096494467</v>
      </c>
      <c r="E455" s="1">
        <f>C455-B442</f>
        <v>7.3269230769230642E-2</v>
      </c>
      <c r="F455" s="1">
        <f t="shared" si="41"/>
        <v>6.9265214227281685E-2</v>
      </c>
      <c r="G455" s="1">
        <f>IF(F455&gt;A443, 0, 1)</f>
        <v>1</v>
      </c>
      <c r="H455" s="1">
        <f t="shared" si="42"/>
        <v>1.041415926535898</v>
      </c>
      <c r="I455" s="1">
        <f t="shared" si="43"/>
        <v>1.01</v>
      </c>
      <c r="J455" s="4" t="b">
        <f>SQRT(F455)&lt;B443</f>
        <v>0</v>
      </c>
      <c r="K455" s="1">
        <f t="shared" si="44"/>
        <v>0</v>
      </c>
    </row>
    <row r="456" spans="1:11" x14ac:dyDescent="0.3">
      <c r="A456" s="1">
        <v>10</v>
      </c>
      <c r="B456" s="1">
        <f t="shared" si="39"/>
        <v>0.83433629385640828</v>
      </c>
      <c r="C456" s="1">
        <f t="shared" si="40"/>
        <v>0.96</v>
      </c>
      <c r="D456" s="1">
        <f>B456-A442</f>
        <v>4.5698598285454972E-2</v>
      </c>
      <c r="E456" s="1">
        <f>C456-B442</f>
        <v>2.3269230769230598E-2</v>
      </c>
      <c r="F456" s="1">
        <f t="shared" si="41"/>
        <v>2.6298189858470961E-3</v>
      </c>
      <c r="G456" s="1">
        <f>IF(F456&gt;A443, 0, 1)</f>
        <v>1</v>
      </c>
      <c r="H456" s="1">
        <f t="shared" si="42"/>
        <v>0.83433629385640828</v>
      </c>
      <c r="I456" s="1">
        <f t="shared" si="43"/>
        <v>0.96</v>
      </c>
      <c r="J456" s="4" t="b">
        <f>SQRT(F456)&lt;B443</f>
        <v>1</v>
      </c>
      <c r="K456" s="1">
        <f t="shared" si="44"/>
        <v>0</v>
      </c>
    </row>
    <row r="457" spans="1:11" x14ac:dyDescent="0.3">
      <c r="A457" s="1">
        <v>11</v>
      </c>
      <c r="B457" s="1">
        <f t="shared" si="39"/>
        <v>0.87433629385640832</v>
      </c>
      <c r="C457" s="1">
        <f t="shared" si="40"/>
        <v>0.96</v>
      </c>
      <c r="D457" s="1">
        <f>B457-A442</f>
        <v>8.5698598285455008E-2</v>
      </c>
      <c r="E457" s="1">
        <f>C457-B442</f>
        <v>2.3269230769230598E-2</v>
      </c>
      <c r="F457" s="1">
        <f t="shared" si="41"/>
        <v>7.8857068486834995E-3</v>
      </c>
      <c r="G457" s="1">
        <f>IF(F457&gt;A443, 0, 1)</f>
        <v>1</v>
      </c>
      <c r="H457" s="1">
        <f t="shared" si="42"/>
        <v>0.87433629385640832</v>
      </c>
      <c r="I457" s="1">
        <f t="shared" si="43"/>
        <v>0.96</v>
      </c>
      <c r="J457" s="4" t="b">
        <f>SQRT(F457)&lt;B443</f>
        <v>1</v>
      </c>
      <c r="K457" s="1">
        <f t="shared" si="44"/>
        <v>0</v>
      </c>
    </row>
    <row r="458" spans="1:11" x14ac:dyDescent="0.3">
      <c r="A458" s="1">
        <v>12</v>
      </c>
      <c r="B458" s="1">
        <f t="shared" si="39"/>
        <v>0.91433629385640836</v>
      </c>
      <c r="C458" s="1">
        <f t="shared" si="40"/>
        <v>0.96</v>
      </c>
      <c r="D458" s="1">
        <f>B458-A442</f>
        <v>0.12569859828545504</v>
      </c>
      <c r="E458" s="1">
        <f>C458-B442</f>
        <v>2.3269230769230598E-2</v>
      </c>
      <c r="F458" s="1">
        <f t="shared" si="41"/>
        <v>1.634159471151991E-2</v>
      </c>
      <c r="G458" s="1">
        <f>IF(F458&gt;A443, 0, 1)</f>
        <v>1</v>
      </c>
      <c r="H458" s="1">
        <f t="shared" si="42"/>
        <v>0.91433629385640836</v>
      </c>
      <c r="I458" s="1">
        <f t="shared" si="43"/>
        <v>0.96</v>
      </c>
      <c r="J458" s="4" t="b">
        <f>SQRT(F458)&lt;B443</f>
        <v>0</v>
      </c>
      <c r="K458" s="1">
        <f t="shared" si="44"/>
        <v>0</v>
      </c>
    </row>
    <row r="459" spans="1:11" x14ac:dyDescent="0.3">
      <c r="A459" s="1">
        <v>13</v>
      </c>
      <c r="B459" s="1">
        <f t="shared" si="39"/>
        <v>0.96</v>
      </c>
      <c r="C459" s="1">
        <f t="shared" si="40"/>
        <v>1</v>
      </c>
      <c r="D459" s="1">
        <f>B459-A442</f>
        <v>0.17136230442904665</v>
      </c>
      <c r="E459" s="1">
        <f>C459-B442</f>
        <v>6.3269230769230633E-2</v>
      </c>
      <c r="F459" s="1">
        <f t="shared" si="41"/>
        <v>3.3368034941363423E-2</v>
      </c>
      <c r="G459" s="1">
        <f>IF(F459&gt;A443, 0, 1)</f>
        <v>1</v>
      </c>
      <c r="H459" s="1">
        <f t="shared" si="42"/>
        <v>0.96</v>
      </c>
      <c r="I459" s="1">
        <f t="shared" si="43"/>
        <v>1</v>
      </c>
      <c r="J459" s="4" t="b">
        <f>SQRT(F459)&lt;B443</f>
        <v>0</v>
      </c>
      <c r="K459" s="1">
        <f t="shared" si="44"/>
        <v>0</v>
      </c>
    </row>
    <row r="460" spans="1:11" x14ac:dyDescent="0.3">
      <c r="A460" s="1">
        <v>14</v>
      </c>
      <c r="B460" s="1">
        <f t="shared" si="39"/>
        <v>1</v>
      </c>
      <c r="C460" s="1">
        <f t="shared" si="40"/>
        <v>1</v>
      </c>
      <c r="D460" s="1">
        <f>B460-A442</f>
        <v>0.21136230442904669</v>
      </c>
      <c r="E460" s="1">
        <f>C460-B442</f>
        <v>6.3269230769230633E-2</v>
      </c>
      <c r="F460" s="1">
        <f t="shared" si="41"/>
        <v>4.8677019295687171E-2</v>
      </c>
      <c r="G460" s="1">
        <f>IF(F460&gt;A443, 0, 1)</f>
        <v>1</v>
      </c>
      <c r="H460" s="1">
        <f t="shared" si="42"/>
        <v>1</v>
      </c>
      <c r="I460" s="1">
        <f t="shared" si="43"/>
        <v>1</v>
      </c>
      <c r="J460" s="4" t="b">
        <f>SQRT(F460)&lt;B443</f>
        <v>0</v>
      </c>
      <c r="K460" s="1">
        <f t="shared" si="44"/>
        <v>0</v>
      </c>
    </row>
    <row r="461" spans="1:11" x14ac:dyDescent="0.3">
      <c r="A461" s="1">
        <v>15</v>
      </c>
      <c r="B461" s="1">
        <f t="shared" si="39"/>
        <v>1.04</v>
      </c>
      <c r="C461" s="1">
        <f t="shared" si="40"/>
        <v>1</v>
      </c>
      <c r="D461" s="1">
        <f>B461-A442</f>
        <v>0.25136230442904672</v>
      </c>
      <c r="E461" s="1">
        <f>C461-B442</f>
        <v>6.3269230769230633E-2</v>
      </c>
      <c r="F461" s="1">
        <f t="shared" si="41"/>
        <v>6.7186003650010914E-2</v>
      </c>
      <c r="G461" s="1">
        <f>IF(F461&gt;A443, 0, 1)</f>
        <v>1</v>
      </c>
      <c r="H461" s="1">
        <f t="shared" si="42"/>
        <v>1.04</v>
      </c>
      <c r="I461" s="1">
        <f t="shared" si="43"/>
        <v>1</v>
      </c>
      <c r="J461" s="4" t="b">
        <f>SQRT(F461)&lt;B443</f>
        <v>0</v>
      </c>
      <c r="K461" s="1">
        <f t="shared" si="44"/>
        <v>0</v>
      </c>
    </row>
    <row r="462" spans="1:11" x14ac:dyDescent="0.3">
      <c r="A462" s="1">
        <v>16</v>
      </c>
      <c r="B462" s="1">
        <f t="shared" si="39"/>
        <v>1.0856637061435916</v>
      </c>
      <c r="C462" s="1">
        <f t="shared" si="40"/>
        <v>1.04</v>
      </c>
      <c r="D462" s="1">
        <f>B462-A442</f>
        <v>0.29702601057263833</v>
      </c>
      <c r="E462" s="1">
        <f>C462-B442</f>
        <v>0.10326923076923067</v>
      </c>
      <c r="F462" s="1">
        <f t="shared" si="41"/>
        <v>9.8888984980365691E-2</v>
      </c>
      <c r="G462" s="1">
        <f>IF(F462&gt;A443, 0, 1)</f>
        <v>1</v>
      </c>
      <c r="H462" s="1">
        <f t="shared" si="42"/>
        <v>1.0856637061435916</v>
      </c>
      <c r="I462" s="1">
        <f t="shared" si="43"/>
        <v>1.04</v>
      </c>
      <c r="J462" s="4" t="b">
        <f>SQRT(F462)&lt;B443</f>
        <v>0</v>
      </c>
      <c r="K462" s="1">
        <f t="shared" si="44"/>
        <v>0</v>
      </c>
    </row>
    <row r="463" spans="1:11" x14ac:dyDescent="0.3">
      <c r="A463" s="1">
        <v>17</v>
      </c>
      <c r="B463" s="1">
        <f t="shared" si="39"/>
        <v>1.1256637061435917</v>
      </c>
      <c r="C463" s="1">
        <f t="shared" si="40"/>
        <v>1.04</v>
      </c>
      <c r="D463" s="1">
        <f>B463-A442</f>
        <v>0.33702601057263837</v>
      </c>
      <c r="E463" s="1">
        <f>C463-B442</f>
        <v>0.10326923076923067</v>
      </c>
      <c r="F463" s="1">
        <f t="shared" si="41"/>
        <v>0.12425106582617676</v>
      </c>
      <c r="G463" s="1">
        <f>IF(F463&gt;A443, 0, 1)</f>
        <v>1</v>
      </c>
      <c r="H463" s="1">
        <f t="shared" si="42"/>
        <v>1.1256637061435917</v>
      </c>
      <c r="I463" s="1">
        <f t="shared" si="43"/>
        <v>1.04</v>
      </c>
      <c r="J463" s="4" t="b">
        <f>SQRT(F463)&lt;B443</f>
        <v>0</v>
      </c>
      <c r="K463" s="1">
        <f t="shared" si="44"/>
        <v>0</v>
      </c>
    </row>
    <row r="464" spans="1:11" x14ac:dyDescent="0.3">
      <c r="A464" s="1">
        <v>18</v>
      </c>
      <c r="B464" s="1">
        <f t="shared" si="39"/>
        <v>1.1656637061435917</v>
      </c>
      <c r="C464" s="1">
        <f t="shared" si="40"/>
        <v>1.04</v>
      </c>
      <c r="D464" s="1">
        <f>B464-A442</f>
        <v>0.3770260105726384</v>
      </c>
      <c r="E464" s="1">
        <f>C464-B442</f>
        <v>0.10326923076923067</v>
      </c>
      <c r="F464" s="1">
        <f t="shared" si="41"/>
        <v>0.15281314667198787</v>
      </c>
      <c r="G464" s="1">
        <f>IF(F464&gt;A443, 0, 1)</f>
        <v>1</v>
      </c>
      <c r="H464" s="1">
        <f t="shared" si="42"/>
        <v>1.1656637061435917</v>
      </c>
      <c r="I464" s="1">
        <f t="shared" si="43"/>
        <v>1.04</v>
      </c>
      <c r="J464" s="4" t="b">
        <f>SQRT(F464)&lt;B443</f>
        <v>0</v>
      </c>
      <c r="K464" s="1">
        <f t="shared" si="44"/>
        <v>0</v>
      </c>
    </row>
    <row r="465" spans="1:11" x14ac:dyDescent="0.3">
      <c r="A465" s="1">
        <v>19</v>
      </c>
      <c r="B465" s="1">
        <f t="shared" si="39"/>
        <v>0.62725666117691858</v>
      </c>
      <c r="C465" s="1">
        <f t="shared" si="40"/>
        <v>0.91</v>
      </c>
      <c r="D465" s="1">
        <f>B465-A442</f>
        <v>-0.16138103439403473</v>
      </c>
      <c r="E465" s="1">
        <f>C465-B442</f>
        <v>-2.6730769230769336E-2</v>
      </c>
      <c r="F465" s="1">
        <f t="shared" si="41"/>
        <v>2.6758372285757268E-2</v>
      </c>
      <c r="G465" s="1">
        <f>IF(F465&gt;A443, 0, 1)</f>
        <v>1</v>
      </c>
      <c r="H465" s="1">
        <f t="shared" si="42"/>
        <v>0.62725666117691858</v>
      </c>
      <c r="I465" s="1">
        <f t="shared" si="43"/>
        <v>0.91</v>
      </c>
      <c r="J465" s="4" t="b">
        <f>SQRT(F465)&lt;B443</f>
        <v>0</v>
      </c>
      <c r="K465" s="1">
        <f t="shared" si="44"/>
        <v>0</v>
      </c>
    </row>
    <row r="466" spans="1:11" x14ac:dyDescent="0.3">
      <c r="A466" s="1">
        <v>20</v>
      </c>
      <c r="B466" s="1">
        <f t="shared" si="39"/>
        <v>0.71725666117691866</v>
      </c>
      <c r="C466" s="1">
        <f t="shared" si="40"/>
        <v>0.91</v>
      </c>
      <c r="D466" s="1">
        <f>B466-A442</f>
        <v>-7.1381034394034648E-2</v>
      </c>
      <c r="E466" s="1">
        <f>C466-B442</f>
        <v>-2.6730769230769336E-2</v>
      </c>
      <c r="F466" s="1">
        <f t="shared" si="41"/>
        <v>5.8097860948310015E-3</v>
      </c>
      <c r="G466" s="1">
        <f>IF(F466&gt;A443, 0, 1)</f>
        <v>1</v>
      </c>
      <c r="H466" s="1">
        <f t="shared" si="42"/>
        <v>0.71725666117691866</v>
      </c>
      <c r="I466" s="1">
        <f t="shared" si="43"/>
        <v>0.91</v>
      </c>
      <c r="J466" s="4" t="b">
        <f>SQRT(F466)&lt;B443</f>
        <v>1</v>
      </c>
      <c r="K466" s="1">
        <f t="shared" si="44"/>
        <v>0</v>
      </c>
    </row>
    <row r="467" spans="1:11" x14ac:dyDescent="0.3">
      <c r="A467" s="1">
        <v>21</v>
      </c>
      <c r="B467" s="1">
        <f t="shared" si="39"/>
        <v>0.80725666117691874</v>
      </c>
      <c r="C467" s="1">
        <f t="shared" si="40"/>
        <v>0.91</v>
      </c>
      <c r="D467" s="1">
        <f>B467-A442</f>
        <v>1.8618965605965432E-2</v>
      </c>
      <c r="E467" s="1">
        <f>C467-B442</f>
        <v>-2.6730769230769336E-2</v>
      </c>
      <c r="F467" s="1">
        <f t="shared" si="41"/>
        <v>1.0611999039047684E-3</v>
      </c>
      <c r="G467" s="1">
        <f>IF(F467&gt;A443, 0, 1)</f>
        <v>1</v>
      </c>
      <c r="H467" s="1">
        <f t="shared" si="42"/>
        <v>0.80725666117691874</v>
      </c>
      <c r="I467" s="1">
        <f t="shared" si="43"/>
        <v>0.91</v>
      </c>
      <c r="J467" s="4" t="b">
        <f>SQRT(F467)&lt;B443</f>
        <v>1</v>
      </c>
      <c r="K467" s="1">
        <f t="shared" si="44"/>
        <v>0</v>
      </c>
    </row>
    <row r="468" spans="1:11" x14ac:dyDescent="0.3">
      <c r="A468" s="1">
        <v>22</v>
      </c>
      <c r="B468" s="1">
        <f t="shared" si="39"/>
        <v>0.91</v>
      </c>
      <c r="C468" s="1">
        <f t="shared" si="40"/>
        <v>1</v>
      </c>
      <c r="D468" s="1">
        <f>B468-A442</f>
        <v>0.12136230442904672</v>
      </c>
      <c r="E468" s="1">
        <f>C468-B442</f>
        <v>6.3269230769230633E-2</v>
      </c>
      <c r="F468" s="1">
        <f t="shared" si="41"/>
        <v>1.8731804498458772E-2</v>
      </c>
      <c r="G468" s="1">
        <f>IF(F468&gt;A443, 0, 1)</f>
        <v>1</v>
      </c>
      <c r="H468" s="1">
        <f t="shared" si="42"/>
        <v>0.91</v>
      </c>
      <c r="I468" s="1">
        <f t="shared" si="43"/>
        <v>1</v>
      </c>
      <c r="J468" s="4" t="b">
        <f>SQRT(F468)&lt;B443</f>
        <v>0</v>
      </c>
      <c r="K468" s="1">
        <f t="shared" si="44"/>
        <v>0</v>
      </c>
    </row>
    <row r="469" spans="1:11" x14ac:dyDescent="0.3">
      <c r="A469" s="1">
        <v>23</v>
      </c>
      <c r="B469" s="1">
        <f t="shared" si="39"/>
        <v>1</v>
      </c>
      <c r="C469" s="1">
        <f t="shared" si="40"/>
        <v>1</v>
      </c>
      <c r="D469" s="1">
        <f>B469-A442</f>
        <v>0.21136230442904669</v>
      </c>
      <c r="E469" s="1">
        <f>C469-B442</f>
        <v>6.3269230769230633E-2</v>
      </c>
      <c r="F469" s="1">
        <f t="shared" si="41"/>
        <v>4.8677019295687171E-2</v>
      </c>
      <c r="G469" s="1">
        <f>IF(F469&gt;A443, 0, 1)</f>
        <v>1</v>
      </c>
      <c r="H469" s="1">
        <f t="shared" si="42"/>
        <v>1</v>
      </c>
      <c r="I469" s="1">
        <f t="shared" si="43"/>
        <v>1</v>
      </c>
      <c r="J469" s="4" t="b">
        <f>SQRT(F469)&lt;B443</f>
        <v>0</v>
      </c>
      <c r="K469" s="1">
        <f t="shared" si="44"/>
        <v>0</v>
      </c>
    </row>
    <row r="470" spans="1:11" x14ac:dyDescent="0.3">
      <c r="A470" s="1">
        <v>24</v>
      </c>
      <c r="B470" s="1">
        <f t="shared" si="39"/>
        <v>1.0900000000000001</v>
      </c>
      <c r="C470" s="1">
        <f t="shared" si="40"/>
        <v>1</v>
      </c>
      <c r="D470" s="1">
        <f>B470-A442</f>
        <v>0.30136230442904677</v>
      </c>
      <c r="E470" s="1">
        <f>C470-B442</f>
        <v>6.3269230769230633E-2</v>
      </c>
      <c r="F470" s="1">
        <f t="shared" si="41"/>
        <v>9.4822234092915625E-2</v>
      </c>
      <c r="G470" s="1">
        <f>IF(F470&gt;A443, 0, 1)</f>
        <v>1</v>
      </c>
      <c r="H470" s="1">
        <f t="shared" si="42"/>
        <v>1.0900000000000001</v>
      </c>
      <c r="I470" s="1">
        <f t="shared" si="43"/>
        <v>1</v>
      </c>
      <c r="J470" s="4" t="b">
        <f>SQRT(F470)&lt;B443</f>
        <v>0</v>
      </c>
      <c r="K470" s="1">
        <f t="shared" si="44"/>
        <v>0</v>
      </c>
    </row>
    <row r="471" spans="1:11" x14ac:dyDescent="0.3">
      <c r="A471" s="1">
        <v>25</v>
      </c>
      <c r="B471" s="1">
        <f t="shared" si="39"/>
        <v>1.1927433388230815</v>
      </c>
      <c r="C471" s="1">
        <f t="shared" si="40"/>
        <v>1.0900000000000001</v>
      </c>
      <c r="D471" s="1">
        <f>B471-A442</f>
        <v>0.40410564325212817</v>
      </c>
      <c r="E471" s="1">
        <f>C471-B442</f>
        <v>0.15326923076923071</v>
      </c>
      <c r="F471" s="1">
        <f t="shared" si="41"/>
        <v>0.18679282800880798</v>
      </c>
      <c r="G471" s="1">
        <f>IF(F471&gt;A443, 0, 1)</f>
        <v>1</v>
      </c>
      <c r="H471" s="1">
        <f t="shared" si="42"/>
        <v>1.1927433388230815</v>
      </c>
      <c r="I471" s="1">
        <f t="shared" si="43"/>
        <v>1.0900000000000001</v>
      </c>
      <c r="J471" s="4" t="b">
        <f>SQRT(F471)&lt;B443</f>
        <v>0</v>
      </c>
      <c r="K471" s="1">
        <f t="shared" si="44"/>
        <v>0</v>
      </c>
    </row>
    <row r="472" spans="1:11" x14ac:dyDescent="0.3">
      <c r="A472" s="1">
        <v>26</v>
      </c>
      <c r="B472" s="1">
        <f t="shared" si="39"/>
        <v>1.2827433388230813</v>
      </c>
      <c r="C472" s="1">
        <f t="shared" si="40"/>
        <v>1.0900000000000001</v>
      </c>
      <c r="D472" s="1">
        <f>B472-A442</f>
        <v>0.49410564325212802</v>
      </c>
      <c r="E472" s="1">
        <f>C472-B442</f>
        <v>0.15326923076923071</v>
      </c>
      <c r="F472" s="1">
        <f t="shared" si="41"/>
        <v>0.26763184379419092</v>
      </c>
      <c r="G472" s="1">
        <f>IF(F472&gt;A443, 0, 1)</f>
        <v>1</v>
      </c>
      <c r="H472" s="1">
        <f t="shared" si="42"/>
        <v>1.2827433388230813</v>
      </c>
      <c r="I472" s="1">
        <f t="shared" si="43"/>
        <v>1.0900000000000001</v>
      </c>
      <c r="J472" s="4" t="b">
        <f>SQRT(F472)&lt;B443</f>
        <v>0</v>
      </c>
      <c r="K472" s="1">
        <f t="shared" si="44"/>
        <v>1</v>
      </c>
    </row>
    <row r="473" spans="1:11" x14ac:dyDescent="0.3">
      <c r="A473" s="1">
        <v>27</v>
      </c>
      <c r="B473" s="1">
        <f t="shared" si="39"/>
        <v>1.3727433388230814</v>
      </c>
      <c r="C473" s="1">
        <f t="shared" si="40"/>
        <v>1.0900000000000001</v>
      </c>
      <c r="D473" s="1">
        <f>B473-A442</f>
        <v>0.5841056432521281</v>
      </c>
      <c r="E473" s="1">
        <f>C473-B442</f>
        <v>0.15326923076923071</v>
      </c>
      <c r="F473" s="1">
        <f t="shared" si="41"/>
        <v>0.36467085957957401</v>
      </c>
      <c r="G473" s="1">
        <f>IF(F473&gt;A443, 0, 1)</f>
        <v>1</v>
      </c>
      <c r="H473" s="1">
        <f t="shared" si="42"/>
        <v>1.3727433388230814</v>
      </c>
      <c r="I473" s="1">
        <f t="shared" si="43"/>
        <v>1.0900000000000001</v>
      </c>
      <c r="J473" s="4" t="b">
        <f>SQRT(F473)&lt;B443</f>
        <v>0</v>
      </c>
      <c r="K473" s="1">
        <f t="shared" si="44"/>
        <v>1</v>
      </c>
    </row>
    <row r="474" spans="1:11" x14ac:dyDescent="0.3">
      <c r="A474" s="1">
        <v>28</v>
      </c>
      <c r="B474" s="1">
        <f t="shared" si="39"/>
        <v>0.33734517542563303</v>
      </c>
      <c r="C474" s="1">
        <f t="shared" si="40"/>
        <v>0.84</v>
      </c>
      <c r="D474" s="1">
        <f>B474-A442</f>
        <v>-0.45129252014532029</v>
      </c>
      <c r="E474" s="1">
        <f>C474-B442</f>
        <v>-9.6730769230769398E-2</v>
      </c>
      <c r="F474" s="1">
        <f t="shared" si="41"/>
        <v>0.21302178045509068</v>
      </c>
      <c r="G474" s="1">
        <f>IF(F474&gt;A443, 0, 1)</f>
        <v>1</v>
      </c>
      <c r="H474" s="1">
        <f t="shared" si="42"/>
        <v>0.33734517542563303</v>
      </c>
      <c r="I474" s="1">
        <f t="shared" si="43"/>
        <v>0.84</v>
      </c>
      <c r="J474" s="4" t="b">
        <f>SQRT(F474)&lt;B443</f>
        <v>0</v>
      </c>
      <c r="K474" s="1">
        <f t="shared" si="44"/>
        <v>0</v>
      </c>
    </row>
    <row r="475" spans="1:11" x14ac:dyDescent="0.3">
      <c r="A475" s="1">
        <v>29</v>
      </c>
      <c r="B475" s="1">
        <f t="shared" si="39"/>
        <v>0.49734517542563306</v>
      </c>
      <c r="C475" s="1">
        <f t="shared" si="40"/>
        <v>0.84</v>
      </c>
      <c r="D475" s="1">
        <f>B475-A442</f>
        <v>-0.29129252014532026</v>
      </c>
      <c r="E475" s="1">
        <f>C475-B442</f>
        <v>-9.6730769230769398E-2</v>
      </c>
      <c r="F475" s="1">
        <f t="shared" si="41"/>
        <v>9.4208174008588177E-2</v>
      </c>
      <c r="G475" s="1">
        <f>IF(F475&gt;A443, 0, 1)</f>
        <v>1</v>
      </c>
      <c r="H475" s="1">
        <f t="shared" si="42"/>
        <v>0.49734517542563306</v>
      </c>
      <c r="I475" s="1">
        <f t="shared" si="43"/>
        <v>0.84</v>
      </c>
      <c r="J475" s="4" t="b">
        <f>SQRT(F475)&lt;B443</f>
        <v>0</v>
      </c>
      <c r="K475" s="1">
        <f t="shared" si="44"/>
        <v>0</v>
      </c>
    </row>
    <row r="476" spans="1:11" x14ac:dyDescent="0.3">
      <c r="A476" s="1">
        <v>30</v>
      </c>
      <c r="B476" s="1">
        <f t="shared" si="39"/>
        <v>0.65734517542563298</v>
      </c>
      <c r="C476" s="1">
        <f t="shared" si="40"/>
        <v>0.84</v>
      </c>
      <c r="D476" s="1">
        <f>B476-A442</f>
        <v>-0.13129252014532033</v>
      </c>
      <c r="E476" s="1">
        <f>C476-B442</f>
        <v>-9.6730769230769398E-2</v>
      </c>
      <c r="F476" s="1">
        <f t="shared" si="41"/>
        <v>2.6594567562085711E-2</v>
      </c>
      <c r="G476" s="1">
        <f>IF(F476&gt;A443, 0, 1)</f>
        <v>1</v>
      </c>
      <c r="H476" s="1">
        <f t="shared" si="42"/>
        <v>0.65734517542563298</v>
      </c>
      <c r="I476" s="1">
        <f t="shared" si="43"/>
        <v>0.84</v>
      </c>
      <c r="J476" s="4" t="b">
        <f>SQRT(F476)&lt;B443</f>
        <v>0</v>
      </c>
      <c r="K476" s="1">
        <f t="shared" si="44"/>
        <v>0</v>
      </c>
    </row>
    <row r="477" spans="1:11" x14ac:dyDescent="0.3">
      <c r="A477" s="1">
        <v>31</v>
      </c>
      <c r="B477" s="1">
        <f t="shared" si="39"/>
        <v>0.84</v>
      </c>
      <c r="C477" s="1">
        <f t="shared" si="40"/>
        <v>1</v>
      </c>
      <c r="D477" s="1">
        <f>B477-A442</f>
        <v>5.1362304429046657E-2</v>
      </c>
      <c r="E477" s="1">
        <f>C477-B442</f>
        <v>6.3269230769230633E-2</v>
      </c>
      <c r="F477" s="1">
        <f t="shared" si="41"/>
        <v>6.6410818783922271E-3</v>
      </c>
      <c r="G477" s="1">
        <f>IF(F477&gt;A443, 0, 1)</f>
        <v>1</v>
      </c>
      <c r="H477" s="1">
        <f t="shared" si="42"/>
        <v>0.84</v>
      </c>
      <c r="I477" s="1">
        <f t="shared" si="43"/>
        <v>1</v>
      </c>
      <c r="J477" s="4" t="b">
        <f>SQRT(F477)&lt;B443</f>
        <v>1</v>
      </c>
      <c r="K477" s="1">
        <f t="shared" si="44"/>
        <v>0</v>
      </c>
    </row>
    <row r="478" spans="1:11" x14ac:dyDescent="0.3">
      <c r="A478" s="1">
        <v>32</v>
      </c>
      <c r="B478" s="1">
        <f t="shared" si="39"/>
        <v>1</v>
      </c>
      <c r="C478" s="1">
        <f t="shared" si="40"/>
        <v>1</v>
      </c>
      <c r="D478" s="1">
        <f>B478-A442</f>
        <v>0.21136230442904669</v>
      </c>
      <c r="E478" s="1">
        <f>C478-B442</f>
        <v>6.3269230769230633E-2</v>
      </c>
      <c r="F478" s="1">
        <f t="shared" si="41"/>
        <v>4.8677019295687171E-2</v>
      </c>
      <c r="G478" s="1">
        <f>IF(F478&gt;A443, 0, 1)</f>
        <v>1</v>
      </c>
      <c r="H478" s="1">
        <f t="shared" si="42"/>
        <v>1</v>
      </c>
      <c r="I478" s="1">
        <f t="shared" si="43"/>
        <v>1</v>
      </c>
      <c r="J478" s="4" t="b">
        <f>SQRT(F478)&lt;B443</f>
        <v>0</v>
      </c>
      <c r="K478" s="1">
        <f t="shared" si="44"/>
        <v>0</v>
      </c>
    </row>
    <row r="479" spans="1:11" x14ac:dyDescent="0.3">
      <c r="A479" s="1">
        <v>33</v>
      </c>
      <c r="B479" s="1">
        <f t="shared" si="39"/>
        <v>1.1599999999999999</v>
      </c>
      <c r="C479" s="1">
        <f t="shared" si="40"/>
        <v>1</v>
      </c>
      <c r="D479" s="1">
        <f>B479-A442</f>
        <v>0.37136230442904661</v>
      </c>
      <c r="E479" s="1">
        <f>C479-B442</f>
        <v>6.3269230769230633E-2</v>
      </c>
      <c r="F479" s="1">
        <f t="shared" si="41"/>
        <v>0.14191295671298204</v>
      </c>
      <c r="G479" s="1">
        <f>IF(F479&gt;A443, 0, 1)</f>
        <v>1</v>
      </c>
      <c r="H479" s="1">
        <f t="shared" si="42"/>
        <v>1.1599999999999999</v>
      </c>
      <c r="I479" s="1">
        <f t="shared" si="43"/>
        <v>1</v>
      </c>
      <c r="J479" s="4" t="b">
        <f>SQRT(F479)&lt;B443</f>
        <v>0</v>
      </c>
      <c r="K479" s="1">
        <f t="shared" si="44"/>
        <v>0</v>
      </c>
    </row>
    <row r="480" spans="1:11" x14ac:dyDescent="0.3">
      <c r="A480" s="1">
        <v>34</v>
      </c>
      <c r="B480" s="1">
        <f t="shared" si="39"/>
        <v>1.342654824574367</v>
      </c>
      <c r="C480" s="1">
        <f t="shared" si="40"/>
        <v>1.1599999999999999</v>
      </c>
      <c r="D480" s="1">
        <f>B480-A442</f>
        <v>0.55401712900341371</v>
      </c>
      <c r="E480" s="1">
        <f>C480-B442</f>
        <v>0.22326923076923055</v>
      </c>
      <c r="F480" s="1">
        <f t="shared" si="41"/>
        <v>0.35678412863746911</v>
      </c>
      <c r="G480" s="1">
        <f>IF(F480&gt;A443, 0, 1)</f>
        <v>1</v>
      </c>
      <c r="H480" s="1">
        <f t="shared" si="42"/>
        <v>1.342654824574367</v>
      </c>
      <c r="I480" s="1">
        <f t="shared" si="43"/>
        <v>1.1599999999999999</v>
      </c>
      <c r="J480" s="4" t="b">
        <f>SQRT(F480)&lt;B443</f>
        <v>0</v>
      </c>
      <c r="K480" s="1">
        <f t="shared" si="44"/>
        <v>1</v>
      </c>
    </row>
    <row r="481" spans="1:11" x14ac:dyDescent="0.3">
      <c r="A481" s="1">
        <v>35</v>
      </c>
      <c r="B481" s="1">
        <f t="shared" si="39"/>
        <v>1.5026548245743669</v>
      </c>
      <c r="C481" s="1">
        <f t="shared" si="40"/>
        <v>1.1599999999999999</v>
      </c>
      <c r="D481" s="1">
        <f>B481-A442</f>
        <v>0.71401712900341363</v>
      </c>
      <c r="E481" s="1">
        <f>C481-B442</f>
        <v>0.22326923076923055</v>
      </c>
      <c r="F481" s="1">
        <f t="shared" si="41"/>
        <v>0.55966960991856129</v>
      </c>
      <c r="G481" s="1">
        <f>IF(F481&gt;A443, 0, 1)</f>
        <v>1</v>
      </c>
      <c r="H481" s="1">
        <f t="shared" si="42"/>
        <v>1.5026548245743669</v>
      </c>
      <c r="I481" s="1">
        <f t="shared" si="43"/>
        <v>1.1599999999999999</v>
      </c>
      <c r="J481" s="4" t="b">
        <f>SQRT(F481)&lt;B443</f>
        <v>0</v>
      </c>
      <c r="K481" s="1">
        <f t="shared" si="44"/>
        <v>1</v>
      </c>
    </row>
    <row r="482" spans="1:11" x14ac:dyDescent="0.3">
      <c r="A482" s="1">
        <v>36</v>
      </c>
      <c r="B482" s="1">
        <f t="shared" si="39"/>
        <v>1.6626548245743669</v>
      </c>
      <c r="C482" s="1">
        <f t="shared" si="40"/>
        <v>1.1599999999999999</v>
      </c>
      <c r="D482" s="1">
        <f>B482-A442</f>
        <v>0.87401712900341355</v>
      </c>
      <c r="E482" s="1">
        <f>C482-B442</f>
        <v>0.22326923076923055</v>
      </c>
      <c r="F482" s="1">
        <f t="shared" si="41"/>
        <v>0.8137550911996535</v>
      </c>
      <c r="G482" s="1">
        <f>IF(F482&gt;A443, 0, 1)</f>
        <v>1</v>
      </c>
      <c r="H482" s="1">
        <f t="shared" si="42"/>
        <v>1.6626548245743669</v>
      </c>
      <c r="I482" s="1">
        <f t="shared" si="43"/>
        <v>1.1599999999999999</v>
      </c>
      <c r="J482" s="4" t="b">
        <f>SQRT(F482)&lt;B443</f>
        <v>0</v>
      </c>
      <c r="K482" s="1">
        <f t="shared" si="44"/>
        <v>1</v>
      </c>
    </row>
    <row r="483" spans="1:11" x14ac:dyDescent="0.3">
      <c r="A483" s="1">
        <v>37</v>
      </c>
      <c r="B483" s="1">
        <f t="shared" si="39"/>
        <v>-3.5398163397448279E-2</v>
      </c>
      <c r="C483" s="1">
        <f t="shared" si="40"/>
        <v>0.75</v>
      </c>
      <c r="D483" s="1">
        <f>B483-A442</f>
        <v>-0.82403585896840159</v>
      </c>
      <c r="E483" s="1">
        <f>C483-B442</f>
        <v>-0.18673076923076937</v>
      </c>
      <c r="F483" s="1">
        <f t="shared" si="41"/>
        <v>0.71390347704330626</v>
      </c>
      <c r="G483" s="1">
        <f>IF(F483&gt;A443, 0, 1)</f>
        <v>1</v>
      </c>
      <c r="H483" s="1">
        <f t="shared" si="42"/>
        <v>-3.5398163397448279E-2</v>
      </c>
      <c r="I483" s="1">
        <f t="shared" si="43"/>
        <v>0.75</v>
      </c>
      <c r="J483" s="4" t="b">
        <f>SQRT(F483)&lt;B443</f>
        <v>0</v>
      </c>
      <c r="K483" s="1">
        <f t="shared" si="44"/>
        <v>0</v>
      </c>
    </row>
    <row r="484" spans="1:11" x14ac:dyDescent="0.3">
      <c r="A484" s="1">
        <v>38</v>
      </c>
      <c r="B484" s="1">
        <f t="shared" si="39"/>
        <v>0.21460183660255172</v>
      </c>
      <c r="C484" s="1">
        <f t="shared" si="40"/>
        <v>0.75</v>
      </c>
      <c r="D484" s="1">
        <f>B484-A442</f>
        <v>-0.57403585896840159</v>
      </c>
      <c r="E484" s="1">
        <f>C484-B442</f>
        <v>-0.18673076923076937</v>
      </c>
      <c r="F484" s="1">
        <f t="shared" si="41"/>
        <v>0.36438554755910546</v>
      </c>
      <c r="G484" s="1">
        <f>IF(F484&gt;A443, 0, 1)</f>
        <v>1</v>
      </c>
      <c r="H484" s="1">
        <f t="shared" si="42"/>
        <v>0.21460183660255172</v>
      </c>
      <c r="I484" s="1">
        <f t="shared" si="43"/>
        <v>0.75</v>
      </c>
      <c r="J484" s="4" t="b">
        <f>SQRT(F484)&lt;B443</f>
        <v>0</v>
      </c>
      <c r="K484" s="1">
        <f t="shared" si="44"/>
        <v>0</v>
      </c>
    </row>
    <row r="485" spans="1:11" x14ac:dyDescent="0.3">
      <c r="A485" s="1">
        <v>39</v>
      </c>
      <c r="B485" s="1">
        <f t="shared" si="39"/>
        <v>0.46460183660255172</v>
      </c>
      <c r="C485" s="1">
        <f t="shared" si="40"/>
        <v>0.75</v>
      </c>
      <c r="D485" s="1">
        <f>B485-A442</f>
        <v>-0.32403585896840159</v>
      </c>
      <c r="E485" s="1">
        <f>C485-B442</f>
        <v>-0.18673076923076937</v>
      </c>
      <c r="F485" s="1">
        <f t="shared" si="41"/>
        <v>0.13986761807490469</v>
      </c>
      <c r="G485" s="1">
        <f>IF(F485&gt;A443, 0, 1)</f>
        <v>1</v>
      </c>
      <c r="H485" s="1">
        <f t="shared" si="42"/>
        <v>0.46460183660255172</v>
      </c>
      <c r="I485" s="1">
        <f t="shared" si="43"/>
        <v>0.75</v>
      </c>
      <c r="J485" s="4" t="b">
        <f>SQRT(F485)&lt;B443</f>
        <v>0</v>
      </c>
      <c r="K485" s="1">
        <f t="shared" si="44"/>
        <v>0</v>
      </c>
    </row>
    <row r="486" spans="1:11" x14ac:dyDescent="0.3">
      <c r="A486" s="1">
        <v>40</v>
      </c>
      <c r="B486" s="1">
        <f t="shared" si="39"/>
        <v>0.75</v>
      </c>
      <c r="C486" s="1">
        <f t="shared" si="40"/>
        <v>1</v>
      </c>
      <c r="D486" s="1">
        <f>B486-A442</f>
        <v>-3.8637695570953312E-2</v>
      </c>
      <c r="E486" s="1">
        <f>C486-B442</f>
        <v>6.3269230769230633E-2</v>
      </c>
      <c r="F486" s="1">
        <f t="shared" si="41"/>
        <v>5.4958670811638254E-3</v>
      </c>
      <c r="G486" s="1">
        <f>IF(F486&gt;A443, 0, 1)</f>
        <v>1</v>
      </c>
      <c r="H486" s="1">
        <f t="shared" si="42"/>
        <v>0.75</v>
      </c>
      <c r="I486" s="1">
        <f t="shared" si="43"/>
        <v>1</v>
      </c>
      <c r="J486" s="4" t="b">
        <f>SQRT(F486)&lt;B443</f>
        <v>1</v>
      </c>
      <c r="K486" s="1">
        <f t="shared" si="44"/>
        <v>0</v>
      </c>
    </row>
    <row r="487" spans="1:11" x14ac:dyDescent="0.3">
      <c r="A487" s="1">
        <v>41</v>
      </c>
      <c r="B487" s="1">
        <f t="shared" si="39"/>
        <v>1</v>
      </c>
      <c r="C487" s="1">
        <f t="shared" si="40"/>
        <v>1</v>
      </c>
      <c r="D487" s="1">
        <f>B487-A442</f>
        <v>0.21136230442904669</v>
      </c>
      <c r="E487" s="1">
        <f>C487-B442</f>
        <v>6.3269230769230633E-2</v>
      </c>
      <c r="F487" s="1">
        <f t="shared" si="41"/>
        <v>4.8677019295687171E-2</v>
      </c>
      <c r="G487" s="1">
        <f>IF(F487&gt;A443, 0, 1)</f>
        <v>1</v>
      </c>
      <c r="H487" s="1">
        <f t="shared" si="42"/>
        <v>1</v>
      </c>
      <c r="I487" s="1">
        <f t="shared" si="43"/>
        <v>1</v>
      </c>
      <c r="J487" s="4" t="b">
        <f>SQRT(F487)&lt;B443</f>
        <v>0</v>
      </c>
      <c r="K487" s="1">
        <f t="shared" si="44"/>
        <v>0</v>
      </c>
    </row>
    <row r="488" spans="1:11" x14ac:dyDescent="0.3">
      <c r="A488" s="1">
        <v>42</v>
      </c>
      <c r="B488" s="1">
        <f t="shared" si="39"/>
        <v>1.25</v>
      </c>
      <c r="C488" s="1">
        <f t="shared" si="40"/>
        <v>1</v>
      </c>
      <c r="D488" s="1">
        <f>B488-A442</f>
        <v>0.46136230442904669</v>
      </c>
      <c r="E488" s="1">
        <f>C488-B442</f>
        <v>6.3269230769230633E-2</v>
      </c>
      <c r="F488" s="1">
        <f t="shared" si="41"/>
        <v>0.2168581715102105</v>
      </c>
      <c r="G488" s="1">
        <f>IF(F488&gt;A443, 0, 1)</f>
        <v>1</v>
      </c>
      <c r="H488" s="1">
        <f t="shared" si="42"/>
        <v>1.25</v>
      </c>
      <c r="I488" s="1">
        <f t="shared" si="43"/>
        <v>1</v>
      </c>
      <c r="J488" s="4" t="b">
        <f>SQRT(F488)&lt;B443</f>
        <v>0</v>
      </c>
      <c r="K488" s="1">
        <f t="shared" si="44"/>
        <v>1</v>
      </c>
    </row>
    <row r="489" spans="1:11" x14ac:dyDescent="0.3">
      <c r="A489" s="1">
        <v>43</v>
      </c>
      <c r="B489" s="1">
        <f t="shared" si="39"/>
        <v>1.5353981633974483</v>
      </c>
      <c r="C489" s="1">
        <f t="shared" si="40"/>
        <v>1.25</v>
      </c>
      <c r="D489" s="1">
        <f>B489-A442</f>
        <v>0.74676046782649497</v>
      </c>
      <c r="E489" s="1">
        <f>C489-B442</f>
        <v>0.31326923076923063</v>
      </c>
      <c r="F489" s="1">
        <f t="shared" si="41"/>
        <v>0.65578880725519106</v>
      </c>
      <c r="G489" s="1">
        <f>IF(F489&gt;A443, 0, 1)</f>
        <v>1</v>
      </c>
      <c r="H489" s="1">
        <f t="shared" si="42"/>
        <v>1.5353981633974483</v>
      </c>
      <c r="I489" s="1">
        <f t="shared" si="43"/>
        <v>1.25</v>
      </c>
      <c r="J489" s="4" t="b">
        <f>SQRT(F489)&lt;B443</f>
        <v>0</v>
      </c>
      <c r="K489" s="1">
        <f t="shared" si="44"/>
        <v>1</v>
      </c>
    </row>
    <row r="490" spans="1:11" x14ac:dyDescent="0.3">
      <c r="A490" s="1">
        <v>44</v>
      </c>
      <c r="B490" s="1">
        <f t="shared" si="39"/>
        <v>1.7853981633974483</v>
      </c>
      <c r="C490" s="1">
        <f t="shared" si="40"/>
        <v>1.25</v>
      </c>
      <c r="D490" s="1">
        <f>B490-A442</f>
        <v>0.99676046782649497</v>
      </c>
      <c r="E490" s="1">
        <f>C490-B442</f>
        <v>0.31326923076923063</v>
      </c>
      <c r="F490" s="1">
        <f t="shared" si="41"/>
        <v>1.0916690411684387</v>
      </c>
      <c r="G490" s="1">
        <f>IF(F490&gt;A443, 0, 1)</f>
        <v>0</v>
      </c>
      <c r="H490" s="1">
        <f t="shared" si="42"/>
        <v>0</v>
      </c>
      <c r="I490" s="1">
        <f t="shared" si="43"/>
        <v>0</v>
      </c>
      <c r="J490" s="4" t="b">
        <f>SQRT(F490)&lt;B443</f>
        <v>0</v>
      </c>
      <c r="K490" s="1">
        <f t="shared" si="44"/>
        <v>0</v>
      </c>
    </row>
    <row r="491" spans="1:11" x14ac:dyDescent="0.3">
      <c r="A491" s="1">
        <v>45</v>
      </c>
      <c r="B491" s="1">
        <f t="shared" si="39"/>
        <v>2.0353981633974483</v>
      </c>
      <c r="C491" s="1">
        <f t="shared" si="40"/>
        <v>1.25</v>
      </c>
      <c r="D491" s="1">
        <f>B491-A442</f>
        <v>1.246760467826495</v>
      </c>
      <c r="E491" s="1">
        <f>C491-B442</f>
        <v>0.31326923076923063</v>
      </c>
      <c r="F491" s="1">
        <f t="shared" si="41"/>
        <v>1.6525492750816861</v>
      </c>
      <c r="G491" s="1">
        <f>IF(F491&gt;A443, 0, 1)</f>
        <v>0</v>
      </c>
      <c r="H491" s="1">
        <f t="shared" si="42"/>
        <v>0</v>
      </c>
      <c r="I491" s="1">
        <f t="shared" si="43"/>
        <v>0</v>
      </c>
      <c r="J491" s="4" t="b">
        <f>SQRT(F491)&lt;B443</f>
        <v>0</v>
      </c>
      <c r="K491" s="1">
        <f t="shared" si="44"/>
        <v>0</v>
      </c>
    </row>
    <row r="492" spans="1:11" x14ac:dyDescent="0.3">
      <c r="A492" s="1">
        <v>46</v>
      </c>
      <c r="B492" s="1">
        <f t="shared" si="39"/>
        <v>-0.49097335529232555</v>
      </c>
      <c r="C492" s="1">
        <f t="shared" si="40"/>
        <v>0.64</v>
      </c>
      <c r="D492" s="1">
        <f>B492-A442</f>
        <v>-1.279611050863279</v>
      </c>
      <c r="E492" s="1">
        <f>C492-B442</f>
        <v>-0.29673076923076935</v>
      </c>
      <c r="F492" s="1">
        <f t="shared" si="41"/>
        <v>1.7254535908997091</v>
      </c>
      <c r="G492" s="1">
        <f>IF(F492&gt;A443, 0, 1)</f>
        <v>0</v>
      </c>
      <c r="H492" s="1">
        <f t="shared" si="42"/>
        <v>0</v>
      </c>
      <c r="I492" s="1">
        <f t="shared" si="43"/>
        <v>0</v>
      </c>
      <c r="J492" s="4" t="b">
        <f>SQRT(F492)&lt;B443</f>
        <v>0</v>
      </c>
      <c r="K492" s="1">
        <f t="shared" si="44"/>
        <v>1</v>
      </c>
    </row>
    <row r="493" spans="1:11" x14ac:dyDescent="0.3">
      <c r="A493" s="1">
        <v>47</v>
      </c>
      <c r="B493" s="1">
        <f t="shared" si="39"/>
        <v>-0.13097335529232557</v>
      </c>
      <c r="C493" s="1">
        <f t="shared" si="40"/>
        <v>0.64</v>
      </c>
      <c r="D493" s="1">
        <f>B493-A442</f>
        <v>-0.91961105086327888</v>
      </c>
      <c r="E493" s="1">
        <f>C493-B442</f>
        <v>-0.29673076923076935</v>
      </c>
      <c r="F493" s="1">
        <f t="shared" si="41"/>
        <v>0.93373363427814826</v>
      </c>
      <c r="G493" s="1">
        <f>IF(F493&gt;A443, 0, 1)</f>
        <v>1</v>
      </c>
      <c r="H493" s="1">
        <f t="shared" si="42"/>
        <v>-0.13097335529232557</v>
      </c>
      <c r="I493" s="1">
        <f t="shared" si="43"/>
        <v>0.64</v>
      </c>
      <c r="J493" s="4" t="b">
        <f>SQRT(F493)&lt;B443</f>
        <v>0</v>
      </c>
      <c r="K493" s="1">
        <f t="shared" si="44"/>
        <v>0</v>
      </c>
    </row>
    <row r="494" spans="1:11" x14ac:dyDescent="0.3">
      <c r="A494" s="1">
        <v>48</v>
      </c>
      <c r="B494" s="1">
        <f t="shared" si="39"/>
        <v>0.22902664470767431</v>
      </c>
      <c r="C494" s="1">
        <f t="shared" si="40"/>
        <v>0.64</v>
      </c>
      <c r="D494" s="1">
        <f>B494-A442</f>
        <v>-0.559611050863279</v>
      </c>
      <c r="E494" s="1">
        <f>C494-B442</f>
        <v>-0.29673076923076935</v>
      </c>
      <c r="F494" s="1">
        <f t="shared" si="41"/>
        <v>0.40121367765658755</v>
      </c>
      <c r="G494" s="1">
        <f>IF(F494&gt;A443, 0, 1)</f>
        <v>1</v>
      </c>
      <c r="H494" s="1">
        <f t="shared" si="42"/>
        <v>0.22902664470767431</v>
      </c>
      <c r="I494" s="1">
        <f t="shared" si="43"/>
        <v>0.64</v>
      </c>
      <c r="J494" s="4" t="b">
        <f>SQRT(F494)&lt;B443</f>
        <v>0</v>
      </c>
      <c r="K494" s="1">
        <f t="shared" si="44"/>
        <v>0</v>
      </c>
    </row>
    <row r="495" spans="1:11" x14ac:dyDescent="0.3">
      <c r="A495" s="1">
        <v>49</v>
      </c>
      <c r="B495" s="1">
        <f t="shared" si="39"/>
        <v>0.64</v>
      </c>
      <c r="C495" s="1">
        <f t="shared" si="40"/>
        <v>1</v>
      </c>
      <c r="D495" s="1">
        <f>B495-A442</f>
        <v>-0.1486376955709533</v>
      </c>
      <c r="E495" s="1">
        <f>C495-B442</f>
        <v>6.3269230769230633E-2</v>
      </c>
      <c r="F495" s="1">
        <f t="shared" si="41"/>
        <v>2.6096160106773552E-2</v>
      </c>
      <c r="G495" s="1">
        <f>IF(F495&gt;A443, 0, 1)</f>
        <v>1</v>
      </c>
      <c r="H495" s="1">
        <f t="shared" si="42"/>
        <v>0.64</v>
      </c>
      <c r="I495" s="1">
        <f t="shared" si="43"/>
        <v>1</v>
      </c>
      <c r="J495" s="4" t="b">
        <f>SQRT(F495)&lt;B443</f>
        <v>0</v>
      </c>
      <c r="K495" s="1">
        <f t="shared" si="44"/>
        <v>0</v>
      </c>
    </row>
    <row r="496" spans="1:11" x14ac:dyDescent="0.3">
      <c r="A496" s="1">
        <v>50</v>
      </c>
      <c r="B496" s="1">
        <f t="shared" si="39"/>
        <v>1</v>
      </c>
      <c r="C496" s="1">
        <f t="shared" si="40"/>
        <v>1</v>
      </c>
      <c r="D496" s="1">
        <f>B496-A442</f>
        <v>0.21136230442904669</v>
      </c>
      <c r="E496" s="1">
        <f>C496-B442</f>
        <v>6.3269230769230633E-2</v>
      </c>
      <c r="F496" s="1">
        <f t="shared" si="41"/>
        <v>4.8677019295687171E-2</v>
      </c>
      <c r="G496" s="1">
        <f>IF(F496&gt;A443, 0, 1)</f>
        <v>1</v>
      </c>
      <c r="H496" s="1">
        <f t="shared" si="42"/>
        <v>1</v>
      </c>
      <c r="I496" s="1">
        <f t="shared" si="43"/>
        <v>1</v>
      </c>
      <c r="J496" s="4" t="b">
        <f>SQRT(F496)&lt;B443</f>
        <v>0</v>
      </c>
      <c r="K496" s="1">
        <f t="shared" si="44"/>
        <v>0</v>
      </c>
    </row>
    <row r="497" spans="1:11" x14ac:dyDescent="0.3">
      <c r="A497" s="1">
        <v>51</v>
      </c>
      <c r="B497" s="1">
        <f t="shared" si="39"/>
        <v>1.3599999999999999</v>
      </c>
      <c r="C497" s="1">
        <f t="shared" si="40"/>
        <v>1</v>
      </c>
      <c r="D497" s="1">
        <f>B497-A442</f>
        <v>0.57136230442904656</v>
      </c>
      <c r="E497" s="1">
        <f>C497-B442</f>
        <v>6.3269230769230633E-2</v>
      </c>
      <c r="F497" s="1">
        <f t="shared" si="41"/>
        <v>0.33045787848460068</v>
      </c>
      <c r="G497" s="1">
        <f>IF(F497&gt;A443, 0, 1)</f>
        <v>1</v>
      </c>
      <c r="H497" s="1">
        <f t="shared" si="42"/>
        <v>1.3599999999999999</v>
      </c>
      <c r="I497" s="1">
        <f t="shared" si="43"/>
        <v>1</v>
      </c>
      <c r="J497" s="4" t="b">
        <f>SQRT(F497)&lt;B443</f>
        <v>0</v>
      </c>
      <c r="K497" s="1">
        <f t="shared" si="44"/>
        <v>1</v>
      </c>
    </row>
    <row r="498" spans="1:11" x14ac:dyDescent="0.3">
      <c r="A498" s="1">
        <v>52</v>
      </c>
      <c r="B498" s="1">
        <f t="shared" si="39"/>
        <v>1.7709733552923255</v>
      </c>
      <c r="C498" s="1">
        <f t="shared" si="40"/>
        <v>1.3599999999999999</v>
      </c>
      <c r="D498" s="1">
        <f>B498-A442</f>
        <v>0.98233565972137216</v>
      </c>
      <c r="E498" s="1">
        <f>C498-B442</f>
        <v>0.42326923076923051</v>
      </c>
      <c r="F498" s="1">
        <f t="shared" si="41"/>
        <v>1.1441401900761996</v>
      </c>
      <c r="G498" s="1">
        <f>IF(F498&gt;A443, 0, 1)</f>
        <v>0</v>
      </c>
      <c r="H498" s="1">
        <f t="shared" si="42"/>
        <v>0</v>
      </c>
      <c r="I498" s="1">
        <f t="shared" si="43"/>
        <v>0</v>
      </c>
      <c r="J498" s="4" t="b">
        <f>SQRT(F498)&lt;B443</f>
        <v>0</v>
      </c>
      <c r="K498" s="1">
        <f t="shared" si="44"/>
        <v>0</v>
      </c>
    </row>
    <row r="499" spans="1:11" x14ac:dyDescent="0.3">
      <c r="A499" s="1">
        <v>53</v>
      </c>
      <c r="B499" s="1">
        <f t="shared" si="39"/>
        <v>2.1309733552923253</v>
      </c>
      <c r="C499" s="1">
        <f t="shared" si="40"/>
        <v>1.3599999999999999</v>
      </c>
      <c r="D499" s="1">
        <f>B499-A442</f>
        <v>1.342335659721372</v>
      </c>
      <c r="E499" s="1">
        <f>C499-B442</f>
        <v>0.42326923076923051</v>
      </c>
      <c r="F499" s="1">
        <f t="shared" si="41"/>
        <v>1.9810218650755873</v>
      </c>
      <c r="G499" s="1">
        <f>IF(F499&gt;A443, 0, 1)</f>
        <v>0</v>
      </c>
      <c r="H499" s="1">
        <f t="shared" si="42"/>
        <v>0</v>
      </c>
      <c r="I499" s="1">
        <f t="shared" si="43"/>
        <v>0</v>
      </c>
      <c r="J499" s="4" t="b">
        <f>SQRT(F499)&lt;B443</f>
        <v>0</v>
      </c>
      <c r="K499" s="1">
        <f t="shared" si="44"/>
        <v>0</v>
      </c>
    </row>
    <row r="500" spans="1:11" x14ac:dyDescent="0.3">
      <c r="A500" s="1">
        <v>54</v>
      </c>
      <c r="B500" s="1">
        <f t="shared" si="39"/>
        <v>2.4909733552923257</v>
      </c>
      <c r="C500" s="1">
        <f t="shared" si="40"/>
        <v>1.3599999999999999</v>
      </c>
      <c r="D500" s="1">
        <f>B500-A442</f>
        <v>1.7023356597213724</v>
      </c>
      <c r="E500" s="1">
        <f>C500-B442</f>
        <v>0.42326923076923051</v>
      </c>
      <c r="F500" s="1">
        <f t="shared" si="41"/>
        <v>3.077103540074976</v>
      </c>
      <c r="G500" s="1">
        <f>IF(F500&gt;A443, 0, 1)</f>
        <v>0</v>
      </c>
      <c r="H500" s="1">
        <f t="shared" si="42"/>
        <v>0</v>
      </c>
      <c r="I500" s="1">
        <f t="shared" si="43"/>
        <v>0</v>
      </c>
      <c r="J500" s="4" t="b">
        <f>SQRT(F500)&lt;B443</f>
        <v>0</v>
      </c>
      <c r="K500" s="1">
        <f t="shared" si="44"/>
        <v>0</v>
      </c>
    </row>
    <row r="501" spans="1:11" x14ac:dyDescent="0.3">
      <c r="A501" s="1">
        <v>55</v>
      </c>
      <c r="B501" s="1">
        <f t="shared" si="39"/>
        <v>-1.0293804002589986</v>
      </c>
      <c r="C501" s="1">
        <f t="shared" si="40"/>
        <v>0.51</v>
      </c>
      <c r="D501" s="1">
        <f>B501-A442</f>
        <v>-1.8180180958299519</v>
      </c>
      <c r="E501" s="1">
        <f>C501-B442</f>
        <v>-0.42673076923076936</v>
      </c>
      <c r="F501" s="1">
        <f t="shared" si="41"/>
        <v>3.487288946173448</v>
      </c>
      <c r="G501" s="1">
        <f>IF(F501&gt;A443, 0, 1)</f>
        <v>0</v>
      </c>
      <c r="H501" s="1">
        <f t="shared" si="42"/>
        <v>0</v>
      </c>
      <c r="I501" s="1">
        <f t="shared" si="43"/>
        <v>0</v>
      </c>
      <c r="J501" s="4" t="b">
        <f>SQRT(F501)&lt;B443</f>
        <v>0</v>
      </c>
      <c r="K501" s="1">
        <f t="shared" si="44"/>
        <v>0</v>
      </c>
    </row>
    <row r="502" spans="1:11" x14ac:dyDescent="0.3">
      <c r="A502" s="1">
        <v>56</v>
      </c>
      <c r="B502" s="1">
        <f t="shared" si="39"/>
        <v>-0.53938040025899858</v>
      </c>
      <c r="C502" s="1">
        <f t="shared" si="40"/>
        <v>0.51</v>
      </c>
      <c r="D502" s="1">
        <f>B502-A442</f>
        <v>-1.3280180958299519</v>
      </c>
      <c r="E502" s="1">
        <f>C502-B442</f>
        <v>-0.42673076923076936</v>
      </c>
      <c r="F502" s="1">
        <f t="shared" si="41"/>
        <v>1.9457312122600956</v>
      </c>
      <c r="G502" s="1">
        <f>IF(F502&gt;A443, 0, 1)</f>
        <v>0</v>
      </c>
      <c r="H502" s="1">
        <f t="shared" si="42"/>
        <v>0</v>
      </c>
      <c r="I502" s="1">
        <f t="shared" si="43"/>
        <v>0</v>
      </c>
      <c r="J502" s="4" t="b">
        <f>SQRT(F502)&lt;B443</f>
        <v>0</v>
      </c>
      <c r="K502" s="1">
        <f t="shared" si="44"/>
        <v>1</v>
      </c>
    </row>
    <row r="503" spans="1:11" x14ac:dyDescent="0.3">
      <c r="A503" s="1">
        <v>57</v>
      </c>
      <c r="B503" s="1">
        <f t="shared" si="39"/>
        <v>-4.9380400258998591E-2</v>
      </c>
      <c r="C503" s="1">
        <f t="shared" si="40"/>
        <v>0.51</v>
      </c>
      <c r="D503" s="1">
        <f>B503-A442</f>
        <v>-0.8380180958299519</v>
      </c>
      <c r="E503" s="1">
        <f>C503-B442</f>
        <v>-0.42673076923076936</v>
      </c>
      <c r="F503" s="1">
        <f t="shared" si="41"/>
        <v>0.88437347834674251</v>
      </c>
      <c r="G503" s="1">
        <f>IF(F503&gt;A443, 0, 1)</f>
        <v>1</v>
      </c>
      <c r="H503" s="1">
        <f t="shared" si="42"/>
        <v>-4.9380400258998591E-2</v>
      </c>
      <c r="I503" s="1">
        <f t="shared" si="43"/>
        <v>0.51</v>
      </c>
      <c r="J503" s="4" t="b">
        <f>SQRT(F503)&lt;B443</f>
        <v>0</v>
      </c>
      <c r="K503" s="1">
        <f t="shared" si="44"/>
        <v>0</v>
      </c>
    </row>
    <row r="504" spans="1:11" x14ac:dyDescent="0.3">
      <c r="A504" s="1">
        <v>58</v>
      </c>
      <c r="B504" s="1">
        <f t="shared" si="39"/>
        <v>0.51</v>
      </c>
      <c r="C504" s="1">
        <f t="shared" si="40"/>
        <v>1</v>
      </c>
      <c r="D504" s="1">
        <f>B504-A442</f>
        <v>-0.2786376955709533</v>
      </c>
      <c r="E504" s="1">
        <f>C504-B442</f>
        <v>6.3269230769230633E-2</v>
      </c>
      <c r="F504" s="1">
        <f t="shared" si="41"/>
        <v>8.1641960955221402E-2</v>
      </c>
      <c r="G504" s="1">
        <f>IF(F504&gt;A443, 0, 1)</f>
        <v>1</v>
      </c>
      <c r="H504" s="1">
        <f t="shared" si="42"/>
        <v>0.51</v>
      </c>
      <c r="I504" s="1">
        <f t="shared" si="43"/>
        <v>1</v>
      </c>
      <c r="J504" s="4" t="b">
        <f>SQRT(F504)&lt;B443</f>
        <v>0</v>
      </c>
      <c r="K504" s="1">
        <f t="shared" si="44"/>
        <v>0</v>
      </c>
    </row>
    <row r="505" spans="1:11" x14ac:dyDescent="0.3">
      <c r="A505" s="1">
        <v>59</v>
      </c>
      <c r="B505" s="1">
        <f t="shared" si="39"/>
        <v>1</v>
      </c>
      <c r="C505" s="1">
        <f t="shared" si="40"/>
        <v>1</v>
      </c>
      <c r="D505" s="1">
        <f>B505-A442</f>
        <v>0.21136230442904669</v>
      </c>
      <c r="E505" s="1">
        <f>C505-B442</f>
        <v>6.3269230769230633E-2</v>
      </c>
      <c r="F505" s="1">
        <f t="shared" si="41"/>
        <v>4.8677019295687171E-2</v>
      </c>
      <c r="G505" s="1">
        <f>IF(F505&gt;A443, 0, 1)</f>
        <v>1</v>
      </c>
      <c r="H505" s="1">
        <f t="shared" si="42"/>
        <v>1</v>
      </c>
      <c r="I505" s="1">
        <f t="shared" si="43"/>
        <v>1</v>
      </c>
      <c r="J505" s="4" t="b">
        <f>SQRT(F505)&lt;B443</f>
        <v>0</v>
      </c>
      <c r="K505" s="1">
        <f t="shared" si="44"/>
        <v>0</v>
      </c>
    </row>
    <row r="506" spans="1:11" x14ac:dyDescent="0.3">
      <c r="A506" s="1">
        <v>60</v>
      </c>
      <c r="B506" s="1">
        <f t="shared" si="39"/>
        <v>1.49</v>
      </c>
      <c r="C506" s="1">
        <f t="shared" si="40"/>
        <v>1</v>
      </c>
      <c r="D506" s="1">
        <f>B506-A442</f>
        <v>0.70136230442904668</v>
      </c>
      <c r="E506" s="1">
        <f>C506-B442</f>
        <v>6.3269230769230633E-2</v>
      </c>
      <c r="F506" s="1">
        <f t="shared" si="41"/>
        <v>0.49591207763615291</v>
      </c>
      <c r="G506" s="1">
        <f>IF(F506&gt;A443, 0, 1)</f>
        <v>1</v>
      </c>
      <c r="H506" s="1">
        <f t="shared" si="42"/>
        <v>1.49</v>
      </c>
      <c r="I506" s="1">
        <f t="shared" si="43"/>
        <v>1</v>
      </c>
      <c r="J506" s="4" t="b">
        <f>SQRT(F506)&lt;B443</f>
        <v>0</v>
      </c>
      <c r="K506" s="1">
        <f t="shared" si="44"/>
        <v>1</v>
      </c>
    </row>
    <row r="507" spans="1:11" x14ac:dyDescent="0.3">
      <c r="A507" s="1">
        <v>61</v>
      </c>
      <c r="B507" s="1">
        <f t="shared" si="39"/>
        <v>2.0493804002589986</v>
      </c>
      <c r="C507" s="1">
        <f t="shared" si="40"/>
        <v>1.49</v>
      </c>
      <c r="D507" s="1">
        <f>B507-A442</f>
        <v>1.2607427046880453</v>
      </c>
      <c r="E507" s="1">
        <f>C507-B442</f>
        <v>0.55326923076923062</v>
      </c>
      <c r="F507" s="1">
        <f t="shared" si="41"/>
        <v>1.8955790091401039</v>
      </c>
      <c r="G507" s="1">
        <f>IF(F507&gt;A443, 0, 1)</f>
        <v>0</v>
      </c>
      <c r="H507" s="1">
        <f t="shared" si="42"/>
        <v>0</v>
      </c>
      <c r="I507" s="1">
        <f t="shared" si="43"/>
        <v>0</v>
      </c>
      <c r="J507" s="4" t="b">
        <f>SQRT(F507)&lt;B443</f>
        <v>0</v>
      </c>
      <c r="K507" s="1">
        <f t="shared" si="44"/>
        <v>0</v>
      </c>
    </row>
    <row r="508" spans="1:11" x14ac:dyDescent="0.3">
      <c r="A508" s="1">
        <v>62</v>
      </c>
      <c r="B508" s="1">
        <f t="shared" si="39"/>
        <v>2.5393804002589988</v>
      </c>
      <c r="C508" s="1">
        <f t="shared" si="40"/>
        <v>1.49</v>
      </c>
      <c r="D508" s="1">
        <f>B508-A442</f>
        <v>1.7507427046880455</v>
      </c>
      <c r="E508" s="1">
        <f>C508-B442</f>
        <v>0.55326923076923062</v>
      </c>
      <c r="F508" s="1">
        <f t="shared" si="41"/>
        <v>3.3712068597343889</v>
      </c>
      <c r="G508" s="1">
        <f>IF(F508&gt;A443, 0, 1)</f>
        <v>0</v>
      </c>
      <c r="H508" s="1">
        <f t="shared" si="42"/>
        <v>0</v>
      </c>
      <c r="I508" s="1">
        <f t="shared" si="43"/>
        <v>0</v>
      </c>
      <c r="J508" s="4" t="b">
        <f>SQRT(F508)&lt;B443</f>
        <v>0</v>
      </c>
      <c r="K508" s="1">
        <f t="shared" si="44"/>
        <v>0</v>
      </c>
    </row>
    <row r="509" spans="1:11" x14ac:dyDescent="0.3">
      <c r="A509" s="1">
        <v>63</v>
      </c>
      <c r="B509" s="1">
        <f t="shared" si="39"/>
        <v>3.0293804002589986</v>
      </c>
      <c r="C509" s="1">
        <f t="shared" si="40"/>
        <v>1.49</v>
      </c>
      <c r="D509" s="1">
        <f>B509-A442</f>
        <v>2.2407427046880453</v>
      </c>
      <c r="E509" s="1">
        <f>C509-B442</f>
        <v>0.55326923076923062</v>
      </c>
      <c r="F509" s="1">
        <f t="shared" si="41"/>
        <v>5.3270347103286726</v>
      </c>
      <c r="G509" s="1">
        <f>IF(F509&gt;A443, 0, 1)</f>
        <v>0</v>
      </c>
      <c r="H509" s="1">
        <f t="shared" si="42"/>
        <v>0</v>
      </c>
      <c r="I509" s="1">
        <f t="shared" si="43"/>
        <v>0</v>
      </c>
      <c r="J509" s="4" t="b">
        <f>SQRT(F509)&lt;B443</f>
        <v>0</v>
      </c>
      <c r="K509" s="1">
        <f t="shared" si="44"/>
        <v>0</v>
      </c>
    </row>
    <row r="510" spans="1:11" x14ac:dyDescent="0.3">
      <c r="A510" s="1">
        <v>64</v>
      </c>
      <c r="B510" s="1">
        <f t="shared" si="39"/>
        <v>1.0449999999999999</v>
      </c>
      <c r="C510" s="1">
        <f t="shared" si="40"/>
        <v>1</v>
      </c>
      <c r="D510" s="1">
        <f>B510-A442</f>
        <v>0.25636230442904662</v>
      </c>
      <c r="E510" s="1">
        <f>C510-B442</f>
        <v>6.3269230769230633E-2</v>
      </c>
      <c r="F510" s="1">
        <f t="shared" si="41"/>
        <v>6.9724626694301337E-2</v>
      </c>
      <c r="G510" s="1">
        <f>IF(F510&gt;A443, 0, 1)</f>
        <v>1</v>
      </c>
      <c r="H510" s="1">
        <f t="shared" si="42"/>
        <v>1.0449999999999999</v>
      </c>
      <c r="I510" s="1">
        <f t="shared" si="43"/>
        <v>1</v>
      </c>
      <c r="J510" s="4" t="b">
        <f>SQRT(F510)&lt;B443</f>
        <v>0</v>
      </c>
      <c r="K510" s="1">
        <f t="shared" si="44"/>
        <v>0</v>
      </c>
    </row>
    <row r="511" spans="1:11" x14ac:dyDescent="0.3">
      <c r="A511" s="1">
        <v>65</v>
      </c>
      <c r="B511" s="1">
        <f t="shared" ref="B511:B574" si="45">INDEX(A$3:A$142,A511+1)</f>
        <v>1.0900000000000001</v>
      </c>
      <c r="C511" s="1">
        <f t="shared" ref="C511:C574" si="46">INDEX(B$3:B$142,A511+1)</f>
        <v>1</v>
      </c>
      <c r="D511" s="1">
        <f>B511-A442</f>
        <v>0.30136230442904677</v>
      </c>
      <c r="E511" s="1">
        <f>C511-B442</f>
        <v>6.3269230769230633E-2</v>
      </c>
      <c r="F511" s="1">
        <f t="shared" ref="F511:F574" si="47">SUMPRODUCT(D511:E511,D511:E511)</f>
        <v>9.4822234092915625E-2</v>
      </c>
      <c r="G511" s="1">
        <f>IF(F511&gt;A443, 0, 1)</f>
        <v>1</v>
      </c>
      <c r="H511" s="1">
        <f t="shared" ref="H511:H574" si="48">G511*B511</f>
        <v>1.0900000000000001</v>
      </c>
      <c r="I511" s="1">
        <f t="shared" ref="I511:I574" si="49">G511*C511</f>
        <v>1</v>
      </c>
      <c r="J511" s="4" t="b">
        <f>SQRT(F511)&lt;B443</f>
        <v>0</v>
      </c>
      <c r="K511" s="1">
        <f t="shared" ref="K511:K574" si="50">IF(G511=G363,0,1)</f>
        <v>0</v>
      </c>
    </row>
    <row r="512" spans="1:11" x14ac:dyDescent="0.3">
      <c r="A512" s="1">
        <v>66</v>
      </c>
      <c r="B512" s="1">
        <f t="shared" si="45"/>
        <v>1.0513716694115407</v>
      </c>
      <c r="C512" s="1">
        <f t="shared" si="46"/>
        <v>1.0449999999999999</v>
      </c>
      <c r="D512" s="1">
        <f>B512-A442</f>
        <v>0.26273397384058739</v>
      </c>
      <c r="E512" s="1">
        <f>C512-B442</f>
        <v>0.10826923076923056</v>
      </c>
      <c r="F512" s="1">
        <f t="shared" si="47"/>
        <v>8.0751367341427363E-2</v>
      </c>
      <c r="G512" s="1">
        <f>IF(F512&gt;A443, 0, 1)</f>
        <v>1</v>
      </c>
      <c r="H512" s="1">
        <f t="shared" si="48"/>
        <v>1.0513716694115407</v>
      </c>
      <c r="I512" s="1">
        <f t="shared" si="49"/>
        <v>1.0449999999999999</v>
      </c>
      <c r="J512" s="4" t="b">
        <f>SQRT(F512)&lt;B443</f>
        <v>0</v>
      </c>
      <c r="K512" s="1">
        <f t="shared" si="50"/>
        <v>0</v>
      </c>
    </row>
    <row r="513" spans="1:11" x14ac:dyDescent="0.3">
      <c r="A513" s="1">
        <v>67</v>
      </c>
      <c r="B513" s="1">
        <f t="shared" si="45"/>
        <v>1.0963716694115406</v>
      </c>
      <c r="C513" s="1">
        <f t="shared" si="46"/>
        <v>1.0449999999999999</v>
      </c>
      <c r="D513" s="1">
        <f>B513-A442</f>
        <v>0.30773397384058732</v>
      </c>
      <c r="E513" s="1">
        <f>C513-B442</f>
        <v>0.10826923076923056</v>
      </c>
      <c r="F513" s="1">
        <f t="shared" si="47"/>
        <v>0.10642242498708018</v>
      </c>
      <c r="G513" s="1">
        <f>IF(F513&gt;A443, 0, 1)</f>
        <v>1</v>
      </c>
      <c r="H513" s="1">
        <f t="shared" si="48"/>
        <v>1.0963716694115406</v>
      </c>
      <c r="I513" s="1">
        <f t="shared" si="49"/>
        <v>1.0449999999999999</v>
      </c>
      <c r="J513" s="4" t="b">
        <f>SQRT(F513)&lt;B443</f>
        <v>0</v>
      </c>
      <c r="K513" s="1">
        <f t="shared" si="50"/>
        <v>0</v>
      </c>
    </row>
    <row r="514" spans="1:11" x14ac:dyDescent="0.3">
      <c r="A514" s="1">
        <v>68</v>
      </c>
      <c r="B514" s="1">
        <f t="shared" si="45"/>
        <v>1.1413716694115408</v>
      </c>
      <c r="C514" s="1">
        <f t="shared" si="46"/>
        <v>1.0449999999999999</v>
      </c>
      <c r="D514" s="1">
        <f>B514-A442</f>
        <v>0.35273397384058747</v>
      </c>
      <c r="E514" s="1">
        <f>C514-B442</f>
        <v>0.10826923076923056</v>
      </c>
      <c r="F514" s="1">
        <f t="shared" si="47"/>
        <v>0.13614348263273315</v>
      </c>
      <c r="G514" s="1">
        <f>IF(F514&gt;A443, 0, 1)</f>
        <v>1</v>
      </c>
      <c r="H514" s="1">
        <f t="shared" si="48"/>
        <v>1.1413716694115408</v>
      </c>
      <c r="I514" s="1">
        <f t="shared" si="49"/>
        <v>1.0449999999999999</v>
      </c>
      <c r="J514" s="4" t="b">
        <f>SQRT(F514)&lt;B443</f>
        <v>0</v>
      </c>
      <c r="K514" s="1">
        <f t="shared" si="50"/>
        <v>0</v>
      </c>
    </row>
    <row r="515" spans="1:11" x14ac:dyDescent="0.3">
      <c r="A515" s="1">
        <v>69</v>
      </c>
      <c r="B515" s="1">
        <f t="shared" si="45"/>
        <v>1.1863716694115407</v>
      </c>
      <c r="C515" s="1">
        <f t="shared" si="46"/>
        <v>1.0449999999999999</v>
      </c>
      <c r="D515" s="1">
        <f>B515-A442</f>
        <v>0.3977339738405874</v>
      </c>
      <c r="E515" s="1">
        <f>C515-B442</f>
        <v>0.10826923076923056</v>
      </c>
      <c r="F515" s="1">
        <f t="shared" si="47"/>
        <v>0.16991454027838598</v>
      </c>
      <c r="G515" s="1">
        <f>IF(F515&gt;A443, 0, 1)</f>
        <v>1</v>
      </c>
      <c r="H515" s="1">
        <f t="shared" si="48"/>
        <v>1.1863716694115407</v>
      </c>
      <c r="I515" s="1">
        <f t="shared" si="49"/>
        <v>1.0449999999999999</v>
      </c>
      <c r="J515" s="4" t="b">
        <f>SQRT(F515)&lt;B443</f>
        <v>0</v>
      </c>
      <c r="K515" s="1">
        <f t="shared" si="50"/>
        <v>0</v>
      </c>
    </row>
    <row r="516" spans="1:11" x14ac:dyDescent="0.3">
      <c r="A516" s="1">
        <v>70</v>
      </c>
      <c r="B516" s="1">
        <f t="shared" si="45"/>
        <v>-2</v>
      </c>
      <c r="C516" s="1">
        <f t="shared" si="46"/>
        <v>0</v>
      </c>
      <c r="D516" s="1">
        <f>B516-A442</f>
        <v>-2.7886376955709533</v>
      </c>
      <c r="E516" s="1">
        <f>C516-B442</f>
        <v>-0.93673076923076937</v>
      </c>
      <c r="F516" s="1">
        <f t="shared" si="47"/>
        <v>8.6539647311829455</v>
      </c>
      <c r="G516" s="1">
        <f>IF(F516&gt;A443, 0, 1)</f>
        <v>0</v>
      </c>
      <c r="H516" s="1">
        <f t="shared" si="48"/>
        <v>0</v>
      </c>
      <c r="I516" s="1">
        <f t="shared" si="49"/>
        <v>0</v>
      </c>
      <c r="J516" s="4" t="b">
        <f>SQRT(F516)&lt;B443</f>
        <v>0</v>
      </c>
      <c r="K516" s="1">
        <f t="shared" si="50"/>
        <v>0</v>
      </c>
    </row>
    <row r="517" spans="1:11" x14ac:dyDescent="0.3">
      <c r="A517" s="1">
        <v>71</v>
      </c>
      <c r="B517" s="1">
        <f t="shared" si="45"/>
        <v>-1.9828171817154094</v>
      </c>
      <c r="C517" s="1">
        <f t="shared" si="46"/>
        <v>-0.01</v>
      </c>
      <c r="D517" s="1">
        <f>B517-A442</f>
        <v>-2.771454877286363</v>
      </c>
      <c r="E517" s="1">
        <f>C517-B442</f>
        <v>-0.94673076923076938</v>
      </c>
      <c r="F517" s="1">
        <f t="shared" si="47"/>
        <v>8.5772612862426545</v>
      </c>
      <c r="G517" s="1">
        <f>IF(F517&gt;A443, 0, 1)</f>
        <v>0</v>
      </c>
      <c r="H517" s="1">
        <f t="shared" si="48"/>
        <v>0</v>
      </c>
      <c r="I517" s="1">
        <f t="shared" si="49"/>
        <v>0</v>
      </c>
      <c r="J517" s="4" t="b">
        <f>SQRT(F517)&lt;B443</f>
        <v>0</v>
      </c>
      <c r="K517" s="1">
        <f t="shared" si="50"/>
        <v>0</v>
      </c>
    </row>
    <row r="518" spans="1:11" x14ac:dyDescent="0.3">
      <c r="A518" s="1">
        <v>72</v>
      </c>
      <c r="B518" s="1">
        <f t="shared" si="45"/>
        <v>-1.9728171817154097</v>
      </c>
      <c r="C518" s="1">
        <f t="shared" si="46"/>
        <v>-0.01</v>
      </c>
      <c r="D518" s="1">
        <f>B518-A442</f>
        <v>-2.7614548772863632</v>
      </c>
      <c r="E518" s="1">
        <f>C518-B442</f>
        <v>-0.94673076923076938</v>
      </c>
      <c r="F518" s="1">
        <f t="shared" si="47"/>
        <v>8.5219321886969279</v>
      </c>
      <c r="G518" s="1">
        <f>IF(F518&gt;A443, 0, 1)</f>
        <v>0</v>
      </c>
      <c r="H518" s="1">
        <f t="shared" si="48"/>
        <v>0</v>
      </c>
      <c r="I518" s="1">
        <f t="shared" si="49"/>
        <v>0</v>
      </c>
      <c r="J518" s="4" t="b">
        <f>SQRT(F518)&lt;B443</f>
        <v>0</v>
      </c>
      <c r="K518" s="1">
        <f t="shared" si="50"/>
        <v>0</v>
      </c>
    </row>
    <row r="519" spans="1:11" x14ac:dyDescent="0.3">
      <c r="A519" s="1">
        <v>73</v>
      </c>
      <c r="B519" s="1">
        <f t="shared" si="45"/>
        <v>-1.9628171817154096</v>
      </c>
      <c r="C519" s="1">
        <f t="shared" si="46"/>
        <v>-0.01</v>
      </c>
      <c r="D519" s="1">
        <f>B519-A442</f>
        <v>-2.751454877286363</v>
      </c>
      <c r="E519" s="1">
        <f>C519-B442</f>
        <v>-0.94673076923076938</v>
      </c>
      <c r="F519" s="1">
        <f t="shared" si="47"/>
        <v>8.4668030911511991</v>
      </c>
      <c r="G519" s="1">
        <f>IF(F519&gt;A443, 0, 1)</f>
        <v>0</v>
      </c>
      <c r="H519" s="1">
        <f t="shared" si="48"/>
        <v>0</v>
      </c>
      <c r="I519" s="1">
        <f t="shared" si="49"/>
        <v>0</v>
      </c>
      <c r="J519" s="4" t="b">
        <f>SQRT(F519)&lt;B443</f>
        <v>0</v>
      </c>
      <c r="K519" s="1">
        <f t="shared" si="50"/>
        <v>0</v>
      </c>
    </row>
    <row r="520" spans="1:11" x14ac:dyDescent="0.3">
      <c r="A520" s="1">
        <v>74</v>
      </c>
      <c r="B520" s="1">
        <f t="shared" si="45"/>
        <v>-2.0099999999999998</v>
      </c>
      <c r="C520" s="1">
        <f t="shared" si="46"/>
        <v>0</v>
      </c>
      <c r="D520" s="1">
        <f>B520-A442</f>
        <v>-2.7986376955709531</v>
      </c>
      <c r="E520" s="1">
        <f>C520-B442</f>
        <v>-0.93673076923076937</v>
      </c>
      <c r="F520" s="1">
        <f t="shared" si="47"/>
        <v>8.7098374850943632</v>
      </c>
      <c r="G520" s="1">
        <f>IF(F520&gt;A443, 0, 1)</f>
        <v>0</v>
      </c>
      <c r="H520" s="1">
        <f t="shared" si="48"/>
        <v>0</v>
      </c>
      <c r="I520" s="1">
        <f t="shared" si="49"/>
        <v>0</v>
      </c>
      <c r="J520" s="4" t="b">
        <f>SQRT(F520)&lt;B443</f>
        <v>0</v>
      </c>
      <c r="K520" s="1">
        <f t="shared" si="50"/>
        <v>0</v>
      </c>
    </row>
    <row r="521" spans="1:11" x14ac:dyDescent="0.3">
      <c r="A521" s="1">
        <v>75</v>
      </c>
      <c r="B521" s="1">
        <f t="shared" si="45"/>
        <v>-2</v>
      </c>
      <c r="C521" s="1">
        <f t="shared" si="46"/>
        <v>0</v>
      </c>
      <c r="D521" s="1">
        <f>B521-A442</f>
        <v>-2.7886376955709533</v>
      </c>
      <c r="E521" s="1">
        <f>C521-B442</f>
        <v>-0.93673076923076937</v>
      </c>
      <c r="F521" s="1">
        <f t="shared" si="47"/>
        <v>8.6539647311829455</v>
      </c>
      <c r="G521" s="1">
        <f>IF(F521&gt;A443, 0, 1)</f>
        <v>0</v>
      </c>
      <c r="H521" s="1">
        <f t="shared" si="48"/>
        <v>0</v>
      </c>
      <c r="I521" s="1">
        <f t="shared" si="49"/>
        <v>0</v>
      </c>
      <c r="J521" s="4" t="b">
        <f>SQRT(F521)&lt;B443</f>
        <v>0</v>
      </c>
      <c r="K521" s="1">
        <f t="shared" si="50"/>
        <v>0</v>
      </c>
    </row>
    <row r="522" spans="1:11" x14ac:dyDescent="0.3">
      <c r="A522" s="1">
        <v>76</v>
      </c>
      <c r="B522" s="1">
        <f t="shared" si="45"/>
        <v>-1.99</v>
      </c>
      <c r="C522" s="1">
        <f t="shared" si="46"/>
        <v>0</v>
      </c>
      <c r="D522" s="1">
        <f>B522-A442</f>
        <v>-2.7786376955709535</v>
      </c>
      <c r="E522" s="1">
        <f>C522-B442</f>
        <v>-0.93673076923076937</v>
      </c>
      <c r="F522" s="1">
        <f t="shared" si="47"/>
        <v>8.5982919772715274</v>
      </c>
      <c r="G522" s="1">
        <f>IF(F522&gt;A443, 0, 1)</f>
        <v>0</v>
      </c>
      <c r="H522" s="1">
        <f t="shared" si="48"/>
        <v>0</v>
      </c>
      <c r="I522" s="1">
        <f t="shared" si="49"/>
        <v>0</v>
      </c>
      <c r="J522" s="4" t="b">
        <f>SQRT(F522)&lt;B443</f>
        <v>0</v>
      </c>
      <c r="K522" s="1">
        <f t="shared" si="50"/>
        <v>0</v>
      </c>
    </row>
    <row r="523" spans="1:11" x14ac:dyDescent="0.3">
      <c r="A523" s="1">
        <v>77</v>
      </c>
      <c r="B523" s="1">
        <f t="shared" si="45"/>
        <v>-2.0371828182845904</v>
      </c>
      <c r="C523" s="1">
        <f t="shared" si="46"/>
        <v>0.01</v>
      </c>
      <c r="D523" s="1">
        <f>B523-A442</f>
        <v>-2.8258205138555437</v>
      </c>
      <c r="E523" s="1">
        <f>C523-B442</f>
        <v>-0.92673076923076936</v>
      </c>
      <c r="F523" s="1">
        <f t="shared" si="47"/>
        <v>8.8440914951658627</v>
      </c>
      <c r="G523" s="1">
        <f>IF(F523&gt;A443, 0, 1)</f>
        <v>0</v>
      </c>
      <c r="H523" s="1">
        <f t="shared" si="48"/>
        <v>0</v>
      </c>
      <c r="I523" s="1">
        <f t="shared" si="49"/>
        <v>0</v>
      </c>
      <c r="J523" s="4" t="b">
        <f>SQRT(F523)&lt;B443</f>
        <v>0</v>
      </c>
      <c r="K523" s="1">
        <f t="shared" si="50"/>
        <v>0</v>
      </c>
    </row>
    <row r="524" spans="1:11" x14ac:dyDescent="0.3">
      <c r="A524" s="1">
        <v>78</v>
      </c>
      <c r="B524" s="1">
        <f t="shared" si="45"/>
        <v>-2.0271828182845906</v>
      </c>
      <c r="C524" s="1">
        <f t="shared" si="46"/>
        <v>0.01</v>
      </c>
      <c r="D524" s="1">
        <f>B524-A442</f>
        <v>-2.8158205138555439</v>
      </c>
      <c r="E524" s="1">
        <f>C524-B442</f>
        <v>-0.92673076923076936</v>
      </c>
      <c r="F524" s="1">
        <f t="shared" si="47"/>
        <v>8.7876750848887522</v>
      </c>
      <c r="G524" s="1">
        <f>IF(F524&gt;A443, 0, 1)</f>
        <v>0</v>
      </c>
      <c r="H524" s="1">
        <f t="shared" si="48"/>
        <v>0</v>
      </c>
      <c r="I524" s="1">
        <f t="shared" si="49"/>
        <v>0</v>
      </c>
      <c r="J524" s="4" t="b">
        <f>SQRT(F524)&lt;B443</f>
        <v>0</v>
      </c>
      <c r="K524" s="1">
        <f t="shared" si="50"/>
        <v>0</v>
      </c>
    </row>
    <row r="525" spans="1:11" x14ac:dyDescent="0.3">
      <c r="A525" s="1">
        <v>79</v>
      </c>
      <c r="B525" s="1">
        <f t="shared" si="45"/>
        <v>-2.0171828182845903</v>
      </c>
      <c r="C525" s="1">
        <f t="shared" si="46"/>
        <v>0.01</v>
      </c>
      <c r="D525" s="1">
        <f>B525-A442</f>
        <v>-2.8058205138555437</v>
      </c>
      <c r="E525" s="1">
        <f>C525-B442</f>
        <v>-0.92673076923076936</v>
      </c>
      <c r="F525" s="1">
        <f t="shared" si="47"/>
        <v>8.7314586746116412</v>
      </c>
      <c r="G525" s="1">
        <f>IF(F525&gt;A443, 0, 1)</f>
        <v>0</v>
      </c>
      <c r="H525" s="1">
        <f t="shared" si="48"/>
        <v>0</v>
      </c>
      <c r="I525" s="1">
        <f t="shared" si="49"/>
        <v>0</v>
      </c>
      <c r="J525" s="4" t="b">
        <f>SQRT(F525)&lt;B443</f>
        <v>0</v>
      </c>
      <c r="K525" s="1">
        <f t="shared" si="50"/>
        <v>0</v>
      </c>
    </row>
    <row r="526" spans="1:11" x14ac:dyDescent="0.3">
      <c r="A526" s="1">
        <v>80</v>
      </c>
      <c r="B526" s="1">
        <f t="shared" si="45"/>
        <v>-1.9312687268616382</v>
      </c>
      <c r="C526" s="1">
        <f t="shared" si="46"/>
        <v>-0.04</v>
      </c>
      <c r="D526" s="1">
        <f>B526-A442</f>
        <v>-2.7199064224325915</v>
      </c>
      <c r="E526" s="1">
        <f>C526-B442</f>
        <v>-0.9767307692307694</v>
      </c>
      <c r="F526" s="1">
        <f t="shared" si="47"/>
        <v>8.3518939423521896</v>
      </c>
      <c r="G526" s="1">
        <f>IF(F526&gt;A443, 0, 1)</f>
        <v>0</v>
      </c>
      <c r="H526" s="1">
        <f t="shared" si="48"/>
        <v>0</v>
      </c>
      <c r="I526" s="1">
        <f t="shared" si="49"/>
        <v>0</v>
      </c>
      <c r="J526" s="4" t="b">
        <f>SQRT(F526)&lt;B443</f>
        <v>0</v>
      </c>
      <c r="K526" s="1">
        <f t="shared" si="50"/>
        <v>0</v>
      </c>
    </row>
    <row r="527" spans="1:11" x14ac:dyDescent="0.3">
      <c r="A527" s="1">
        <v>81</v>
      </c>
      <c r="B527" s="1">
        <f t="shared" si="45"/>
        <v>-1.8912687268616382</v>
      </c>
      <c r="C527" s="1">
        <f t="shared" si="46"/>
        <v>-0.04</v>
      </c>
      <c r="D527" s="1">
        <f>B527-A442</f>
        <v>-2.6799064224325915</v>
      </c>
      <c r="E527" s="1">
        <f>C527-B442</f>
        <v>-0.9767307692307694</v>
      </c>
      <c r="F527" s="1">
        <f t="shared" si="47"/>
        <v>8.135901428557581</v>
      </c>
      <c r="G527" s="1">
        <f>IF(F527&gt;A443, 0, 1)</f>
        <v>0</v>
      </c>
      <c r="H527" s="1">
        <f t="shared" si="48"/>
        <v>0</v>
      </c>
      <c r="I527" s="1">
        <f t="shared" si="49"/>
        <v>0</v>
      </c>
      <c r="J527" s="4" t="b">
        <f>SQRT(F527)&lt;B443</f>
        <v>0</v>
      </c>
      <c r="K527" s="1">
        <f t="shared" si="50"/>
        <v>0</v>
      </c>
    </row>
    <row r="528" spans="1:11" x14ac:dyDescent="0.3">
      <c r="A528" s="1">
        <v>82</v>
      </c>
      <c r="B528" s="1">
        <f t="shared" si="45"/>
        <v>-1.8512687268616381</v>
      </c>
      <c r="C528" s="1">
        <f t="shared" si="46"/>
        <v>-0.04</v>
      </c>
      <c r="D528" s="1">
        <f>B528-A442</f>
        <v>-2.6399064224325914</v>
      </c>
      <c r="E528" s="1">
        <f>C528-B442</f>
        <v>-0.9767307692307694</v>
      </c>
      <c r="F528" s="1">
        <f t="shared" si="47"/>
        <v>7.9231089147629747</v>
      </c>
      <c r="G528" s="1">
        <f>IF(F528&gt;A443, 0, 1)</f>
        <v>0</v>
      </c>
      <c r="H528" s="1">
        <f t="shared" si="48"/>
        <v>0</v>
      </c>
      <c r="I528" s="1">
        <f t="shared" si="49"/>
        <v>0</v>
      </c>
      <c r="J528" s="4" t="b">
        <f>SQRT(F528)&lt;B443</f>
        <v>0</v>
      </c>
      <c r="K528" s="1">
        <f t="shared" si="50"/>
        <v>0</v>
      </c>
    </row>
    <row r="529" spans="1:11" x14ac:dyDescent="0.3">
      <c r="A529" s="1">
        <v>83</v>
      </c>
      <c r="B529" s="1">
        <f t="shared" si="45"/>
        <v>-2.04</v>
      </c>
      <c r="C529" s="1">
        <f t="shared" si="46"/>
        <v>0</v>
      </c>
      <c r="D529" s="1">
        <f>B529-A442</f>
        <v>-2.8286376955709533</v>
      </c>
      <c r="E529" s="1">
        <f>C529-B442</f>
        <v>-0.93673076923076937</v>
      </c>
      <c r="F529" s="1">
        <f t="shared" si="47"/>
        <v>8.8786557468286222</v>
      </c>
      <c r="G529" s="1">
        <f>IF(F529&gt;A443, 0, 1)</f>
        <v>0</v>
      </c>
      <c r="H529" s="1">
        <f t="shared" si="48"/>
        <v>0</v>
      </c>
      <c r="I529" s="1">
        <f t="shared" si="49"/>
        <v>0</v>
      </c>
      <c r="J529" s="4" t="b">
        <f>SQRT(F529)&lt;B443</f>
        <v>0</v>
      </c>
      <c r="K529" s="1">
        <f t="shared" si="50"/>
        <v>0</v>
      </c>
    </row>
    <row r="530" spans="1:11" x14ac:dyDescent="0.3">
      <c r="A530" s="1">
        <v>84</v>
      </c>
      <c r="B530" s="1">
        <f t="shared" si="45"/>
        <v>-2</v>
      </c>
      <c r="C530" s="1">
        <f t="shared" si="46"/>
        <v>0</v>
      </c>
      <c r="D530" s="1">
        <f>B530-A442</f>
        <v>-2.7886376955709533</v>
      </c>
      <c r="E530" s="1">
        <f>C530-B442</f>
        <v>-0.93673076923076937</v>
      </c>
      <c r="F530" s="1">
        <f t="shared" si="47"/>
        <v>8.6539647311829455</v>
      </c>
      <c r="G530" s="1">
        <f>IF(F530&gt;A443, 0, 1)</f>
        <v>0</v>
      </c>
      <c r="H530" s="1">
        <f t="shared" si="48"/>
        <v>0</v>
      </c>
      <c r="I530" s="1">
        <f t="shared" si="49"/>
        <v>0</v>
      </c>
      <c r="J530" s="4" t="b">
        <f>SQRT(F530)&lt;B443</f>
        <v>0</v>
      </c>
      <c r="K530" s="1">
        <f t="shared" si="50"/>
        <v>0</v>
      </c>
    </row>
    <row r="531" spans="1:11" x14ac:dyDescent="0.3">
      <c r="A531" s="1">
        <v>85</v>
      </c>
      <c r="B531" s="1">
        <f t="shared" si="45"/>
        <v>-1.96</v>
      </c>
      <c r="C531" s="1">
        <f t="shared" si="46"/>
        <v>0</v>
      </c>
      <c r="D531" s="1">
        <f>B531-A442</f>
        <v>-2.7486376955709533</v>
      </c>
      <c r="E531" s="1">
        <f>C531-B442</f>
        <v>-0.93673076923076937</v>
      </c>
      <c r="F531" s="1">
        <f t="shared" si="47"/>
        <v>8.4324737155372702</v>
      </c>
      <c r="G531" s="1">
        <f>IF(F531&gt;A443, 0, 1)</f>
        <v>0</v>
      </c>
      <c r="H531" s="1">
        <f t="shared" si="48"/>
        <v>0</v>
      </c>
      <c r="I531" s="1">
        <f t="shared" si="49"/>
        <v>0</v>
      </c>
      <c r="J531" s="4" t="b">
        <f>SQRT(F531)&lt;B443</f>
        <v>0</v>
      </c>
      <c r="K531" s="1">
        <f t="shared" si="50"/>
        <v>0</v>
      </c>
    </row>
    <row r="532" spans="1:11" x14ac:dyDescent="0.3">
      <c r="A532" s="1">
        <v>86</v>
      </c>
      <c r="B532" s="1">
        <f t="shared" si="45"/>
        <v>-2.1487312731383619</v>
      </c>
      <c r="C532" s="1">
        <f t="shared" si="46"/>
        <v>0.04</v>
      </c>
      <c r="D532" s="1">
        <f>B532-A442</f>
        <v>-2.9373689687093152</v>
      </c>
      <c r="E532" s="1">
        <f>C532-B442</f>
        <v>-0.89673076923076933</v>
      </c>
      <c r="F532" s="1">
        <f t="shared" si="47"/>
        <v>9.4322625308216335</v>
      </c>
      <c r="G532" s="1">
        <f>IF(F532&gt;A443, 0, 1)</f>
        <v>0</v>
      </c>
      <c r="H532" s="1">
        <f t="shared" si="48"/>
        <v>0</v>
      </c>
      <c r="I532" s="1">
        <f t="shared" si="49"/>
        <v>0</v>
      </c>
      <c r="J532" s="4" t="b">
        <f>SQRT(F532)&lt;B443</f>
        <v>0</v>
      </c>
      <c r="K532" s="1">
        <f t="shared" si="50"/>
        <v>0</v>
      </c>
    </row>
    <row r="533" spans="1:11" x14ac:dyDescent="0.3">
      <c r="A533" s="1">
        <v>87</v>
      </c>
      <c r="B533" s="1">
        <f t="shared" si="45"/>
        <v>-2.1087312731383618</v>
      </c>
      <c r="C533" s="1">
        <f t="shared" si="46"/>
        <v>0.04</v>
      </c>
      <c r="D533" s="1">
        <f>B533-A442</f>
        <v>-2.8973689687093152</v>
      </c>
      <c r="E533" s="1">
        <f>C533-B442</f>
        <v>-0.89673076923076933</v>
      </c>
      <c r="F533" s="1">
        <f t="shared" si="47"/>
        <v>9.1988730133248886</v>
      </c>
      <c r="G533" s="1">
        <f>IF(F533&gt;A443, 0, 1)</f>
        <v>0</v>
      </c>
      <c r="H533" s="1">
        <f t="shared" si="48"/>
        <v>0</v>
      </c>
      <c r="I533" s="1">
        <f t="shared" si="49"/>
        <v>0</v>
      </c>
      <c r="J533" s="4" t="b">
        <f>SQRT(F533)&lt;B443</f>
        <v>0</v>
      </c>
      <c r="K533" s="1">
        <f t="shared" si="50"/>
        <v>0</v>
      </c>
    </row>
    <row r="534" spans="1:11" x14ac:dyDescent="0.3">
      <c r="A534" s="1">
        <v>88</v>
      </c>
      <c r="B534" s="1">
        <f t="shared" si="45"/>
        <v>-2.0687312731383618</v>
      </c>
      <c r="C534" s="1">
        <f t="shared" si="46"/>
        <v>0.04</v>
      </c>
      <c r="D534" s="1">
        <f>B534-A442</f>
        <v>-2.8573689687093151</v>
      </c>
      <c r="E534" s="1">
        <f>C534-B442</f>
        <v>-0.89673076923076933</v>
      </c>
      <c r="F534" s="1">
        <f t="shared" si="47"/>
        <v>8.9686834958281416</v>
      </c>
      <c r="G534" s="1">
        <f>IF(F534&gt;A443, 0, 1)</f>
        <v>0</v>
      </c>
      <c r="H534" s="1">
        <f t="shared" si="48"/>
        <v>0</v>
      </c>
      <c r="I534" s="1">
        <f t="shared" si="49"/>
        <v>0</v>
      </c>
      <c r="J534" s="4" t="b">
        <f>SQRT(F534)&lt;B443</f>
        <v>0</v>
      </c>
      <c r="K534" s="1">
        <f t="shared" si="50"/>
        <v>0</v>
      </c>
    </row>
    <row r="535" spans="1:11" x14ac:dyDescent="0.3">
      <c r="A535" s="1">
        <v>89</v>
      </c>
      <c r="B535" s="1">
        <f t="shared" si="45"/>
        <v>-1.8453546354386858</v>
      </c>
      <c r="C535" s="1">
        <f t="shared" si="46"/>
        <v>-0.09</v>
      </c>
      <c r="D535" s="1">
        <f>B535-A442</f>
        <v>-2.6339923310096394</v>
      </c>
      <c r="E535" s="1">
        <f>C535-B442</f>
        <v>-1.0267307692307694</v>
      </c>
      <c r="F535" s="1">
        <f t="shared" si="47"/>
        <v>7.9920916723028004</v>
      </c>
      <c r="G535" s="1">
        <f>IF(F535&gt;A443, 0, 1)</f>
        <v>0</v>
      </c>
      <c r="H535" s="1">
        <f t="shared" si="48"/>
        <v>0</v>
      </c>
      <c r="I535" s="1">
        <f t="shared" si="49"/>
        <v>0</v>
      </c>
      <c r="J535" s="4" t="b">
        <f>SQRT(F535)&lt;B443</f>
        <v>0</v>
      </c>
      <c r="K535" s="1">
        <f t="shared" si="50"/>
        <v>0</v>
      </c>
    </row>
    <row r="536" spans="1:11" x14ac:dyDescent="0.3">
      <c r="A536" s="1">
        <v>90</v>
      </c>
      <c r="B536" s="1">
        <f t="shared" si="45"/>
        <v>-1.755354635438686</v>
      </c>
      <c r="C536" s="1">
        <f t="shared" si="46"/>
        <v>-0.09</v>
      </c>
      <c r="D536" s="1">
        <f>B536-A442</f>
        <v>-2.5439923310096395</v>
      </c>
      <c r="E536" s="1">
        <f>C536-B442</f>
        <v>-1.0267307692307694</v>
      </c>
      <c r="F536" s="1">
        <f t="shared" si="47"/>
        <v>7.5260730527210669</v>
      </c>
      <c r="G536" s="1">
        <f>IF(F536&gt;A443, 0, 1)</f>
        <v>0</v>
      </c>
      <c r="H536" s="1">
        <f t="shared" si="48"/>
        <v>0</v>
      </c>
      <c r="I536" s="1">
        <f t="shared" si="49"/>
        <v>0</v>
      </c>
      <c r="J536" s="4" t="b">
        <f>SQRT(F536)&lt;B443</f>
        <v>0</v>
      </c>
      <c r="K536" s="1">
        <f t="shared" si="50"/>
        <v>0</v>
      </c>
    </row>
    <row r="537" spans="1:11" x14ac:dyDescent="0.3">
      <c r="A537" s="1">
        <v>91</v>
      </c>
      <c r="B537" s="1">
        <f t="shared" si="45"/>
        <v>-1.6653546354386859</v>
      </c>
      <c r="C537" s="1">
        <f t="shared" si="46"/>
        <v>-0.09</v>
      </c>
      <c r="D537" s="1">
        <f>B537-A442</f>
        <v>-2.4539923310096392</v>
      </c>
      <c r="E537" s="1">
        <f>C537-B442</f>
        <v>-1.0267307692307694</v>
      </c>
      <c r="F537" s="1">
        <f t="shared" si="47"/>
        <v>7.0762544331393311</v>
      </c>
      <c r="G537" s="1">
        <f>IF(F537&gt;A443, 0, 1)</f>
        <v>0</v>
      </c>
      <c r="H537" s="1">
        <f t="shared" si="48"/>
        <v>0</v>
      </c>
      <c r="I537" s="1">
        <f t="shared" si="49"/>
        <v>0</v>
      </c>
      <c r="J537" s="4" t="b">
        <f>SQRT(F537)&lt;B443</f>
        <v>0</v>
      </c>
      <c r="K537" s="1">
        <f t="shared" si="50"/>
        <v>0</v>
      </c>
    </row>
    <row r="538" spans="1:11" x14ac:dyDescent="0.3">
      <c r="A538" s="1">
        <v>92</v>
      </c>
      <c r="B538" s="1">
        <f t="shared" si="45"/>
        <v>-2.09</v>
      </c>
      <c r="C538" s="1">
        <f t="shared" si="46"/>
        <v>0</v>
      </c>
      <c r="D538" s="1">
        <f>B538-A442</f>
        <v>-2.8786376955709532</v>
      </c>
      <c r="E538" s="1">
        <f>C538-B442</f>
        <v>-0.93673076923076937</v>
      </c>
      <c r="F538" s="1">
        <f t="shared" si="47"/>
        <v>9.1640195163857179</v>
      </c>
      <c r="G538" s="1">
        <f>IF(F538&gt;A443, 0, 1)</f>
        <v>0</v>
      </c>
      <c r="H538" s="1">
        <f t="shared" si="48"/>
        <v>0</v>
      </c>
      <c r="I538" s="1">
        <f t="shared" si="49"/>
        <v>0</v>
      </c>
      <c r="J538" s="4" t="b">
        <f>SQRT(F538)&lt;B443</f>
        <v>0</v>
      </c>
      <c r="K538" s="1">
        <f t="shared" si="50"/>
        <v>0</v>
      </c>
    </row>
    <row r="539" spans="1:11" x14ac:dyDescent="0.3">
      <c r="A539" s="1">
        <v>93</v>
      </c>
      <c r="B539" s="1">
        <f t="shared" si="45"/>
        <v>-2</v>
      </c>
      <c r="C539" s="1">
        <f t="shared" si="46"/>
        <v>0</v>
      </c>
      <c r="D539" s="1">
        <f>B539-A442</f>
        <v>-2.7886376955709533</v>
      </c>
      <c r="E539" s="1">
        <f>C539-B442</f>
        <v>-0.93673076923076937</v>
      </c>
      <c r="F539" s="1">
        <f t="shared" si="47"/>
        <v>8.6539647311829455</v>
      </c>
      <c r="G539" s="1">
        <f>IF(F539&gt;A443, 0, 1)</f>
        <v>0</v>
      </c>
      <c r="H539" s="1">
        <f t="shared" si="48"/>
        <v>0</v>
      </c>
      <c r="I539" s="1">
        <f t="shared" si="49"/>
        <v>0</v>
      </c>
      <c r="J539" s="4" t="b">
        <f>SQRT(F539)&lt;B443</f>
        <v>0</v>
      </c>
      <c r="K539" s="1">
        <f t="shared" si="50"/>
        <v>0</v>
      </c>
    </row>
    <row r="540" spans="1:11" x14ac:dyDescent="0.3">
      <c r="A540" s="1">
        <v>94</v>
      </c>
      <c r="B540" s="1">
        <f t="shared" si="45"/>
        <v>-1.91</v>
      </c>
      <c r="C540" s="1">
        <f t="shared" si="46"/>
        <v>0</v>
      </c>
      <c r="D540" s="1">
        <f>B540-A442</f>
        <v>-2.6986376955709535</v>
      </c>
      <c r="E540" s="1">
        <f>C540-B442</f>
        <v>-0.93673076923076937</v>
      </c>
      <c r="F540" s="1">
        <f t="shared" si="47"/>
        <v>8.1601099459801745</v>
      </c>
      <c r="G540" s="1">
        <f>IF(F540&gt;A443, 0, 1)</f>
        <v>0</v>
      </c>
      <c r="H540" s="1">
        <f t="shared" si="48"/>
        <v>0</v>
      </c>
      <c r="I540" s="1">
        <f t="shared" si="49"/>
        <v>0</v>
      </c>
      <c r="J540" s="4" t="b">
        <f>SQRT(F540)&lt;B443</f>
        <v>0</v>
      </c>
      <c r="K540" s="1">
        <f t="shared" si="50"/>
        <v>0</v>
      </c>
    </row>
    <row r="541" spans="1:11" x14ac:dyDescent="0.3">
      <c r="A541" s="1">
        <v>95</v>
      </c>
      <c r="B541" s="1">
        <f t="shared" si="45"/>
        <v>-2.3346453645613141</v>
      </c>
      <c r="C541" s="1">
        <f t="shared" si="46"/>
        <v>0.09</v>
      </c>
      <c r="D541" s="1">
        <f>B541-A442</f>
        <v>-3.1232830601322674</v>
      </c>
      <c r="E541" s="1">
        <f>C541-B442</f>
        <v>-0.8467307692307694</v>
      </c>
      <c r="F541" s="1">
        <f t="shared" si="47"/>
        <v>10.47185006927131</v>
      </c>
      <c r="G541" s="1">
        <f>IF(F541&gt;A443, 0, 1)</f>
        <v>0</v>
      </c>
      <c r="H541" s="1">
        <f t="shared" si="48"/>
        <v>0</v>
      </c>
      <c r="I541" s="1">
        <f t="shared" si="49"/>
        <v>0</v>
      </c>
      <c r="J541" s="4" t="b">
        <f>SQRT(F541)&lt;B443</f>
        <v>0</v>
      </c>
      <c r="K541" s="1">
        <f t="shared" si="50"/>
        <v>0</v>
      </c>
    </row>
    <row r="542" spans="1:11" x14ac:dyDescent="0.3">
      <c r="A542" s="1">
        <v>96</v>
      </c>
      <c r="B542" s="1">
        <f t="shared" si="45"/>
        <v>-2.2446453645613142</v>
      </c>
      <c r="C542" s="1">
        <f t="shared" si="46"/>
        <v>0.09</v>
      </c>
      <c r="D542" s="1">
        <f>B542-A442</f>
        <v>-3.0332830601322676</v>
      </c>
      <c r="E542" s="1">
        <f>C542-B442</f>
        <v>-0.8467307692307694</v>
      </c>
      <c r="F542" s="1">
        <f t="shared" si="47"/>
        <v>9.9177591184475027</v>
      </c>
      <c r="G542" s="1">
        <f>IF(F542&gt;A443, 0, 1)</f>
        <v>0</v>
      </c>
      <c r="H542" s="1">
        <f t="shared" si="48"/>
        <v>0</v>
      </c>
      <c r="I542" s="1">
        <f t="shared" si="49"/>
        <v>0</v>
      </c>
      <c r="J542" s="4" t="b">
        <f>SQRT(F542)&lt;B443</f>
        <v>0</v>
      </c>
      <c r="K542" s="1">
        <f t="shared" si="50"/>
        <v>0</v>
      </c>
    </row>
    <row r="543" spans="1:11" x14ac:dyDescent="0.3">
      <c r="A543" s="1">
        <v>97</v>
      </c>
      <c r="B543" s="1">
        <f t="shared" si="45"/>
        <v>-2.1546453645613139</v>
      </c>
      <c r="C543" s="1">
        <f t="shared" si="46"/>
        <v>0.09</v>
      </c>
      <c r="D543" s="1">
        <f>B543-A442</f>
        <v>-2.9432830601322673</v>
      </c>
      <c r="E543" s="1">
        <f>C543-B442</f>
        <v>-0.8467307692307694</v>
      </c>
      <c r="F543" s="1">
        <f t="shared" si="47"/>
        <v>9.3798681676236928</v>
      </c>
      <c r="G543" s="1">
        <f>IF(F543&gt;A443, 0, 1)</f>
        <v>0</v>
      </c>
      <c r="H543" s="1">
        <f t="shared" si="48"/>
        <v>0</v>
      </c>
      <c r="I543" s="1">
        <f t="shared" si="49"/>
        <v>0</v>
      </c>
      <c r="J543" s="4" t="b">
        <f>SQRT(F543)&lt;B443</f>
        <v>0</v>
      </c>
      <c r="K543" s="1">
        <f t="shared" si="50"/>
        <v>0</v>
      </c>
    </row>
    <row r="544" spans="1:11" x14ac:dyDescent="0.3">
      <c r="A544" s="1">
        <v>98</v>
      </c>
      <c r="B544" s="1">
        <f t="shared" si="45"/>
        <v>-1.7250749074465528</v>
      </c>
      <c r="C544" s="1">
        <f t="shared" si="46"/>
        <v>-0.16</v>
      </c>
      <c r="D544" s="1">
        <f>B544-A442</f>
        <v>-2.5137126030175061</v>
      </c>
      <c r="E544" s="1">
        <f>C544-B442</f>
        <v>-1.0967307692307693</v>
      </c>
      <c r="F544" s="1">
        <f t="shared" si="47"/>
        <v>7.5215694307465615</v>
      </c>
      <c r="G544" s="1">
        <f>IF(F544&gt;A443, 0, 1)</f>
        <v>0</v>
      </c>
      <c r="H544" s="1">
        <f t="shared" si="48"/>
        <v>0</v>
      </c>
      <c r="I544" s="1">
        <f t="shared" si="49"/>
        <v>0</v>
      </c>
      <c r="J544" s="4" t="b">
        <f>SQRT(F544)&lt;B443</f>
        <v>0</v>
      </c>
      <c r="K544" s="1">
        <f t="shared" si="50"/>
        <v>0</v>
      </c>
    </row>
    <row r="545" spans="1:11" x14ac:dyDescent="0.3">
      <c r="A545" s="1">
        <v>99</v>
      </c>
      <c r="B545" s="1">
        <f t="shared" si="45"/>
        <v>-1.5650749074465526</v>
      </c>
      <c r="C545" s="1">
        <f t="shared" si="46"/>
        <v>-0.16</v>
      </c>
      <c r="D545" s="1">
        <f>B545-A442</f>
        <v>-2.353712603017506</v>
      </c>
      <c r="E545" s="1">
        <f>C545-B442</f>
        <v>-1.0967307692307693</v>
      </c>
      <c r="F545" s="1">
        <f t="shared" si="47"/>
        <v>6.7427813977809583</v>
      </c>
      <c r="G545" s="1">
        <f>IF(F545&gt;A443, 0, 1)</f>
        <v>0</v>
      </c>
      <c r="H545" s="1">
        <f t="shared" si="48"/>
        <v>0</v>
      </c>
      <c r="I545" s="1">
        <f t="shared" si="49"/>
        <v>0</v>
      </c>
      <c r="J545" s="4" t="b">
        <f>SQRT(F545)&lt;B443</f>
        <v>0</v>
      </c>
      <c r="K545" s="1">
        <f t="shared" si="50"/>
        <v>0</v>
      </c>
    </row>
    <row r="546" spans="1:11" x14ac:dyDescent="0.3">
      <c r="A546" s="1">
        <v>100</v>
      </c>
      <c r="B546" s="1">
        <f t="shared" si="45"/>
        <v>-1.4050749074465529</v>
      </c>
      <c r="C546" s="1">
        <f t="shared" si="46"/>
        <v>-0.16</v>
      </c>
      <c r="D546" s="1">
        <f>B546-A442</f>
        <v>-2.1937126030175063</v>
      </c>
      <c r="E546" s="1">
        <f>C546-B442</f>
        <v>-1.0967307692307693</v>
      </c>
      <c r="F546" s="1">
        <f t="shared" si="47"/>
        <v>6.0151933648153584</v>
      </c>
      <c r="G546" s="1">
        <f>IF(F546&gt;A443, 0, 1)</f>
        <v>0</v>
      </c>
      <c r="H546" s="1">
        <f t="shared" si="48"/>
        <v>0</v>
      </c>
      <c r="I546" s="1">
        <f t="shared" si="49"/>
        <v>0</v>
      </c>
      <c r="J546" s="4" t="b">
        <f>SQRT(F546)&lt;B443</f>
        <v>0</v>
      </c>
      <c r="K546" s="1">
        <f t="shared" si="50"/>
        <v>0</v>
      </c>
    </row>
    <row r="547" spans="1:11" x14ac:dyDescent="0.3">
      <c r="A547" s="1">
        <v>101</v>
      </c>
      <c r="B547" s="1">
        <f t="shared" si="45"/>
        <v>-2.16</v>
      </c>
      <c r="C547" s="1">
        <f t="shared" si="46"/>
        <v>0</v>
      </c>
      <c r="D547" s="1">
        <f>B547-A442</f>
        <v>-2.9486376955709535</v>
      </c>
      <c r="E547" s="1">
        <f>C547-B442</f>
        <v>-0.93673076923076937</v>
      </c>
      <c r="F547" s="1">
        <f t="shared" si="47"/>
        <v>9.5719287937656521</v>
      </c>
      <c r="G547" s="1">
        <f>IF(F547&gt;A443, 0, 1)</f>
        <v>0</v>
      </c>
      <c r="H547" s="1">
        <f t="shared" si="48"/>
        <v>0</v>
      </c>
      <c r="I547" s="1">
        <f t="shared" si="49"/>
        <v>0</v>
      </c>
      <c r="J547" s="4" t="b">
        <f>SQRT(F547)&lt;B443</f>
        <v>0</v>
      </c>
      <c r="K547" s="1">
        <f t="shared" si="50"/>
        <v>0</v>
      </c>
    </row>
    <row r="548" spans="1:11" x14ac:dyDescent="0.3">
      <c r="A548" s="1">
        <v>102</v>
      </c>
      <c r="B548" s="1">
        <f t="shared" si="45"/>
        <v>-2</v>
      </c>
      <c r="C548" s="1">
        <f t="shared" si="46"/>
        <v>0</v>
      </c>
      <c r="D548" s="1">
        <f>B548-A442</f>
        <v>-2.7886376955709533</v>
      </c>
      <c r="E548" s="1">
        <f>C548-B442</f>
        <v>-0.93673076923076937</v>
      </c>
      <c r="F548" s="1">
        <f t="shared" si="47"/>
        <v>8.6539647311829455</v>
      </c>
      <c r="G548" s="1">
        <f>IF(F548&gt;A443, 0, 1)</f>
        <v>0</v>
      </c>
      <c r="H548" s="1">
        <f t="shared" si="48"/>
        <v>0</v>
      </c>
      <c r="I548" s="1">
        <f t="shared" si="49"/>
        <v>0</v>
      </c>
      <c r="J548" s="4" t="b">
        <f>SQRT(F548)&lt;B443</f>
        <v>0</v>
      </c>
      <c r="K548" s="1">
        <f t="shared" si="50"/>
        <v>0</v>
      </c>
    </row>
    <row r="549" spans="1:11" x14ac:dyDescent="0.3">
      <c r="A549" s="1">
        <v>103</v>
      </c>
      <c r="B549" s="1">
        <f t="shared" si="45"/>
        <v>-1.84</v>
      </c>
      <c r="C549" s="1">
        <f t="shared" si="46"/>
        <v>0</v>
      </c>
      <c r="D549" s="1">
        <f>B549-A442</f>
        <v>-2.6286376955709532</v>
      </c>
      <c r="E549" s="1">
        <f>C549-B442</f>
        <v>-0.93673076923076937</v>
      </c>
      <c r="F549" s="1">
        <f t="shared" si="47"/>
        <v>7.7872006686002395</v>
      </c>
      <c r="G549" s="1">
        <f>IF(F549&gt;A443, 0, 1)</f>
        <v>0</v>
      </c>
      <c r="H549" s="1">
        <f t="shared" si="48"/>
        <v>0</v>
      </c>
      <c r="I549" s="1">
        <f t="shared" si="49"/>
        <v>0</v>
      </c>
      <c r="J549" s="4" t="b">
        <f>SQRT(F549)&lt;B443</f>
        <v>0</v>
      </c>
      <c r="K549" s="1">
        <f t="shared" si="50"/>
        <v>0</v>
      </c>
    </row>
    <row r="550" spans="1:11" x14ac:dyDescent="0.3">
      <c r="A550" s="1">
        <v>104</v>
      </c>
      <c r="B550" s="1">
        <f t="shared" si="45"/>
        <v>-2.5949250925534475</v>
      </c>
      <c r="C550" s="1">
        <f t="shared" si="46"/>
        <v>0.16</v>
      </c>
      <c r="D550" s="1">
        <f>B550-A442</f>
        <v>-3.3835627881244008</v>
      </c>
      <c r="E550" s="1">
        <f>C550-B442</f>
        <v>-0.77673076923076934</v>
      </c>
      <c r="F550" s="1">
        <f t="shared" si="47"/>
        <v>12.051807829049991</v>
      </c>
      <c r="G550" s="1">
        <f>IF(F550&gt;A443, 0, 1)</f>
        <v>0</v>
      </c>
      <c r="H550" s="1">
        <f t="shared" si="48"/>
        <v>0</v>
      </c>
      <c r="I550" s="1">
        <f t="shared" si="49"/>
        <v>0</v>
      </c>
      <c r="J550" s="4" t="b">
        <f>SQRT(F550)&lt;B443</f>
        <v>0</v>
      </c>
      <c r="K550" s="1">
        <f t="shared" si="50"/>
        <v>0</v>
      </c>
    </row>
    <row r="551" spans="1:11" x14ac:dyDescent="0.3">
      <c r="A551" s="1">
        <v>105</v>
      </c>
      <c r="B551" s="1">
        <f t="shared" si="45"/>
        <v>-2.4349250925534474</v>
      </c>
      <c r="C551" s="1">
        <f t="shared" si="46"/>
        <v>0.16</v>
      </c>
      <c r="D551" s="1">
        <f>B551-A442</f>
        <v>-3.2235627881244007</v>
      </c>
      <c r="E551" s="1">
        <f>C551-B442</f>
        <v>-0.77673076923076934</v>
      </c>
      <c r="F551" s="1">
        <f t="shared" si="47"/>
        <v>10.994667736850182</v>
      </c>
      <c r="G551" s="1">
        <f>IF(F551&gt;A443, 0, 1)</f>
        <v>0</v>
      </c>
      <c r="H551" s="1">
        <f t="shared" si="48"/>
        <v>0</v>
      </c>
      <c r="I551" s="1">
        <f t="shared" si="49"/>
        <v>0</v>
      </c>
      <c r="J551" s="4" t="b">
        <f>SQRT(F551)&lt;B443</f>
        <v>0</v>
      </c>
      <c r="K551" s="1">
        <f t="shared" si="50"/>
        <v>0</v>
      </c>
    </row>
    <row r="552" spans="1:11" x14ac:dyDescent="0.3">
      <c r="A552" s="1">
        <v>106</v>
      </c>
      <c r="B552" s="1">
        <f t="shared" si="45"/>
        <v>-2.2749250925534472</v>
      </c>
      <c r="C552" s="1">
        <f t="shared" si="46"/>
        <v>0.16</v>
      </c>
      <c r="D552" s="1">
        <f>B552-A442</f>
        <v>-3.0635627881244005</v>
      </c>
      <c r="E552" s="1">
        <f>C552-B442</f>
        <v>-0.77673076923076934</v>
      </c>
      <c r="F552" s="1">
        <f t="shared" si="47"/>
        <v>9.988727644650373</v>
      </c>
      <c r="G552" s="1">
        <f>IF(F552&gt;A443, 0, 1)</f>
        <v>0</v>
      </c>
      <c r="H552" s="1">
        <f t="shared" si="48"/>
        <v>0</v>
      </c>
      <c r="I552" s="1">
        <f t="shared" si="49"/>
        <v>0</v>
      </c>
      <c r="J552" s="4" t="b">
        <f>SQRT(F552)&lt;B443</f>
        <v>0</v>
      </c>
      <c r="K552" s="1">
        <f t="shared" si="50"/>
        <v>0</v>
      </c>
    </row>
    <row r="553" spans="1:11" x14ac:dyDescent="0.3">
      <c r="A553" s="1">
        <v>107</v>
      </c>
      <c r="B553" s="1">
        <f t="shared" si="45"/>
        <v>-1.5704295428852388</v>
      </c>
      <c r="C553" s="1">
        <f t="shared" si="46"/>
        <v>-0.25</v>
      </c>
      <c r="D553" s="1">
        <f>B553-A442</f>
        <v>-2.3590672384561922</v>
      </c>
      <c r="E553" s="1">
        <f>C553-B442</f>
        <v>-1.1867307692307694</v>
      </c>
      <c r="F553" s="1">
        <f t="shared" si="47"/>
        <v>6.9735281541963783</v>
      </c>
      <c r="G553" s="1">
        <f>IF(F553&gt;A443, 0, 1)</f>
        <v>0</v>
      </c>
      <c r="H553" s="1">
        <f t="shared" si="48"/>
        <v>0</v>
      </c>
      <c r="I553" s="1">
        <f t="shared" si="49"/>
        <v>0</v>
      </c>
      <c r="J553" s="4" t="b">
        <f>SQRT(F553)&lt;B443</f>
        <v>0</v>
      </c>
      <c r="K553" s="1">
        <f t="shared" si="50"/>
        <v>0</v>
      </c>
    </row>
    <row r="554" spans="1:11" x14ac:dyDescent="0.3">
      <c r="A554" s="1">
        <v>108</v>
      </c>
      <c r="B554" s="1">
        <f t="shared" si="45"/>
        <v>-1.3204295428852388</v>
      </c>
      <c r="C554" s="1">
        <f t="shared" si="46"/>
        <v>-0.25</v>
      </c>
      <c r="D554" s="1">
        <f>B554-A442</f>
        <v>-2.1090672384561922</v>
      </c>
      <c r="E554" s="1">
        <f>C554-B442</f>
        <v>-1.1867307692307694</v>
      </c>
      <c r="F554" s="1">
        <f t="shared" si="47"/>
        <v>5.8564945349682827</v>
      </c>
      <c r="G554" s="1">
        <f>IF(F554&gt;A443, 0, 1)</f>
        <v>0</v>
      </c>
      <c r="H554" s="1">
        <f t="shared" si="48"/>
        <v>0</v>
      </c>
      <c r="I554" s="1">
        <f t="shared" si="49"/>
        <v>0</v>
      </c>
      <c r="J554" s="4" t="b">
        <f>SQRT(F554)&lt;B443</f>
        <v>0</v>
      </c>
      <c r="K554" s="1">
        <f t="shared" si="50"/>
        <v>0</v>
      </c>
    </row>
    <row r="555" spans="1:11" x14ac:dyDescent="0.3">
      <c r="A555" s="1">
        <v>109</v>
      </c>
      <c r="B555" s="1">
        <f t="shared" si="45"/>
        <v>-1.0704295428852388</v>
      </c>
      <c r="C555" s="1">
        <f t="shared" si="46"/>
        <v>-0.25</v>
      </c>
      <c r="D555" s="1">
        <f>B555-A442</f>
        <v>-1.8590672384561922</v>
      </c>
      <c r="E555" s="1">
        <f>C555-B442</f>
        <v>-1.1867307692307694</v>
      </c>
      <c r="F555" s="1">
        <f t="shared" si="47"/>
        <v>4.8644609157401861</v>
      </c>
      <c r="G555" s="1">
        <f>IF(F555&gt;A443, 0, 1)</f>
        <v>0</v>
      </c>
      <c r="H555" s="1">
        <f t="shared" si="48"/>
        <v>0</v>
      </c>
      <c r="I555" s="1">
        <f t="shared" si="49"/>
        <v>0</v>
      </c>
      <c r="J555" s="4" t="b">
        <f>SQRT(F555)&lt;B443</f>
        <v>0</v>
      </c>
      <c r="K555" s="1">
        <f t="shared" si="50"/>
        <v>0</v>
      </c>
    </row>
    <row r="556" spans="1:11" x14ac:dyDescent="0.3">
      <c r="A556" s="1">
        <v>110</v>
      </c>
      <c r="B556" s="1">
        <f t="shared" si="45"/>
        <v>-2.25</v>
      </c>
      <c r="C556" s="1">
        <f t="shared" si="46"/>
        <v>0</v>
      </c>
      <c r="D556" s="1">
        <f>B556-A442</f>
        <v>-3.0386376955709533</v>
      </c>
      <c r="E556" s="1">
        <f>C556-B442</f>
        <v>-0.93673076923076937</v>
      </c>
      <c r="F556" s="1">
        <f t="shared" si="47"/>
        <v>10.110783578968423</v>
      </c>
      <c r="G556" s="1">
        <f>IF(F556&gt;A443, 0, 1)</f>
        <v>0</v>
      </c>
      <c r="H556" s="1">
        <f t="shared" si="48"/>
        <v>0</v>
      </c>
      <c r="I556" s="1">
        <f t="shared" si="49"/>
        <v>0</v>
      </c>
      <c r="J556" s="4" t="b">
        <f>SQRT(F556)&lt;B443</f>
        <v>0</v>
      </c>
      <c r="K556" s="1">
        <f t="shared" si="50"/>
        <v>0</v>
      </c>
    </row>
    <row r="557" spans="1:11" x14ac:dyDescent="0.3">
      <c r="A557" s="1">
        <v>111</v>
      </c>
      <c r="B557" s="1">
        <f t="shared" si="45"/>
        <v>-2</v>
      </c>
      <c r="C557" s="1">
        <f t="shared" si="46"/>
        <v>0</v>
      </c>
      <c r="D557" s="1">
        <f>B557-A442</f>
        <v>-2.7886376955709533</v>
      </c>
      <c r="E557" s="1">
        <f>C557-B442</f>
        <v>-0.93673076923076937</v>
      </c>
      <c r="F557" s="1">
        <f t="shared" si="47"/>
        <v>8.6539647311829455</v>
      </c>
      <c r="G557" s="1">
        <f>IF(F557&gt;A443, 0, 1)</f>
        <v>0</v>
      </c>
      <c r="H557" s="1">
        <f t="shared" si="48"/>
        <v>0</v>
      </c>
      <c r="I557" s="1">
        <f t="shared" si="49"/>
        <v>0</v>
      </c>
      <c r="J557" s="4" t="b">
        <f>SQRT(F557)&lt;B443</f>
        <v>0</v>
      </c>
      <c r="K557" s="1">
        <f t="shared" si="50"/>
        <v>0</v>
      </c>
    </row>
    <row r="558" spans="1:11" x14ac:dyDescent="0.3">
      <c r="A558" s="4">
        <v>112</v>
      </c>
      <c r="B558" s="4">
        <f t="shared" si="45"/>
        <v>-1.75</v>
      </c>
      <c r="C558" s="4">
        <f t="shared" si="46"/>
        <v>0</v>
      </c>
      <c r="D558" s="4">
        <f>B558-A442</f>
        <v>-2.5386376955709533</v>
      </c>
      <c r="E558" s="4">
        <f>C558-B442</f>
        <v>-0.93673076923076937</v>
      </c>
      <c r="F558" s="4">
        <f t="shared" si="47"/>
        <v>7.3221458833974689</v>
      </c>
      <c r="G558" s="4">
        <f>IF(F558&gt;A443, 0, 1)</f>
        <v>0</v>
      </c>
      <c r="H558" s="4">
        <f t="shared" si="48"/>
        <v>0</v>
      </c>
      <c r="I558" s="4">
        <f t="shared" si="49"/>
        <v>0</v>
      </c>
      <c r="J558" s="4" t="b">
        <f>SQRT(F558)&lt;B443</f>
        <v>0</v>
      </c>
      <c r="K558" s="1">
        <f t="shared" si="50"/>
        <v>0</v>
      </c>
    </row>
    <row r="559" spans="1:11" x14ac:dyDescent="0.3">
      <c r="A559" s="7">
        <v>113</v>
      </c>
      <c r="B559" s="7">
        <f t="shared" si="45"/>
        <v>-2.9295704571147612</v>
      </c>
      <c r="C559" s="7">
        <f t="shared" si="46"/>
        <v>0.25</v>
      </c>
      <c r="D559" s="7">
        <f>B559-A442</f>
        <v>-3.7182081526857145</v>
      </c>
      <c r="E559" s="7">
        <f>C559-B442</f>
        <v>-0.68673076923076937</v>
      </c>
      <c r="F559" s="7">
        <f t="shared" si="47"/>
        <v>14.296671016106798</v>
      </c>
      <c r="G559" s="7">
        <f>IF(F559&gt;A443, 0, 1)</f>
        <v>0</v>
      </c>
      <c r="H559" s="7">
        <f t="shared" si="48"/>
        <v>0</v>
      </c>
      <c r="I559" s="7">
        <f t="shared" si="49"/>
        <v>0</v>
      </c>
      <c r="J559" s="7" t="b">
        <f>SQRT(F559)&lt;B443</f>
        <v>0</v>
      </c>
      <c r="K559" s="1">
        <f t="shared" si="50"/>
        <v>0</v>
      </c>
    </row>
    <row r="560" spans="1:11" x14ac:dyDescent="0.3">
      <c r="A560" s="7">
        <v>114</v>
      </c>
      <c r="B560" s="7">
        <f t="shared" si="45"/>
        <v>-2.6795704571147612</v>
      </c>
      <c r="C560" s="7">
        <f t="shared" si="46"/>
        <v>0.25</v>
      </c>
      <c r="D560" s="7">
        <f>B560-A442</f>
        <v>-3.4682081526857145</v>
      </c>
      <c r="E560" s="7">
        <f>C560-B442</f>
        <v>-0.68673076923076937</v>
      </c>
      <c r="F560" s="7">
        <f t="shared" si="47"/>
        <v>12.50006693976394</v>
      </c>
      <c r="G560" s="7">
        <f>IF(F560&gt;A443, 0, 1)</f>
        <v>0</v>
      </c>
      <c r="H560" s="7">
        <f t="shared" si="48"/>
        <v>0</v>
      </c>
      <c r="I560" s="7">
        <f t="shared" si="49"/>
        <v>0</v>
      </c>
      <c r="J560" s="7" t="b">
        <f>SQRT(F560)&lt;B443</f>
        <v>0</v>
      </c>
      <c r="K560" s="1">
        <f t="shared" si="50"/>
        <v>0</v>
      </c>
    </row>
    <row r="561" spans="1:11" x14ac:dyDescent="0.3">
      <c r="A561" s="4">
        <v>115</v>
      </c>
      <c r="B561" s="4">
        <f t="shared" si="45"/>
        <v>-2.4295704571147612</v>
      </c>
      <c r="C561" s="4">
        <f t="shared" si="46"/>
        <v>0.25</v>
      </c>
      <c r="D561" s="4">
        <f>B561-A442</f>
        <v>-3.2182081526857145</v>
      </c>
      <c r="E561" s="4">
        <f>C561-B442</f>
        <v>-0.68673076923076937</v>
      </c>
      <c r="F561" s="4">
        <f t="shared" si="47"/>
        <v>10.828462863421084</v>
      </c>
      <c r="G561" s="4">
        <f>IF(F561&gt;A443, 0, 1)</f>
        <v>0</v>
      </c>
      <c r="H561" s="4">
        <f t="shared" si="48"/>
        <v>0</v>
      </c>
      <c r="I561" s="4">
        <f t="shared" si="49"/>
        <v>0</v>
      </c>
      <c r="J561" s="4" t="b">
        <f>SQRT(F561)&lt;B443</f>
        <v>0</v>
      </c>
      <c r="K561" s="1">
        <f t="shared" si="50"/>
        <v>0</v>
      </c>
    </row>
    <row r="562" spans="1:11" x14ac:dyDescent="0.3">
      <c r="A562" s="4">
        <v>116</v>
      </c>
      <c r="B562" s="4">
        <f t="shared" si="45"/>
        <v>-1.3814185417547438</v>
      </c>
      <c r="C562" s="4">
        <f t="shared" si="46"/>
        <v>-0.36</v>
      </c>
      <c r="D562" s="4">
        <f>B562-A442</f>
        <v>-2.1700562373256971</v>
      </c>
      <c r="E562" s="4">
        <f>C562-B442</f>
        <v>-1.2967307692307695</v>
      </c>
      <c r="F562" s="4">
        <f t="shared" si="47"/>
        <v>6.390654761025985</v>
      </c>
      <c r="G562" s="4">
        <f>IF(F562&gt;A443, 0, 1)</f>
        <v>0</v>
      </c>
      <c r="H562" s="4">
        <f t="shared" si="48"/>
        <v>0</v>
      </c>
      <c r="I562" s="4">
        <f t="shared" si="49"/>
        <v>0</v>
      </c>
      <c r="J562" s="4" t="b">
        <f>SQRT(F562)&lt;B443</f>
        <v>0</v>
      </c>
      <c r="K562" s="1">
        <f t="shared" si="50"/>
        <v>0</v>
      </c>
    </row>
    <row r="563" spans="1:11" x14ac:dyDescent="0.3">
      <c r="A563" s="4">
        <v>117</v>
      </c>
      <c r="B563" s="4">
        <f t="shared" si="45"/>
        <v>-1.0214185417547439</v>
      </c>
      <c r="C563" s="4">
        <f t="shared" si="46"/>
        <v>-0.36</v>
      </c>
      <c r="D563" s="4">
        <f>B563-A442</f>
        <v>-1.8100562373256972</v>
      </c>
      <c r="E563" s="4">
        <f>C563-B442</f>
        <v>-1.2967307692307695</v>
      </c>
      <c r="F563" s="4">
        <f t="shared" si="47"/>
        <v>4.9578142701514842</v>
      </c>
      <c r="G563" s="4">
        <f>IF(F563&gt;A443, 0, 1)</f>
        <v>0</v>
      </c>
      <c r="H563" s="4">
        <f t="shared" si="48"/>
        <v>0</v>
      </c>
      <c r="I563" s="4">
        <f t="shared" si="49"/>
        <v>0</v>
      </c>
      <c r="J563" s="4" t="b">
        <f>SQRT(F563)&lt;B443</f>
        <v>0</v>
      </c>
      <c r="K563" s="1">
        <f t="shared" si="50"/>
        <v>0</v>
      </c>
    </row>
    <row r="564" spans="1:11" x14ac:dyDescent="0.3">
      <c r="A564" s="4">
        <v>118</v>
      </c>
      <c r="B564" s="4">
        <f t="shared" si="45"/>
        <v>-0.6614185417547439</v>
      </c>
      <c r="C564" s="4">
        <f t="shared" si="46"/>
        <v>-0.36</v>
      </c>
      <c r="D564" s="4">
        <f>B564-A442</f>
        <v>-1.4500562373256973</v>
      </c>
      <c r="E564" s="4">
        <f>C564-B442</f>
        <v>-1.2967307692307695</v>
      </c>
      <c r="F564" s="4">
        <f t="shared" si="47"/>
        <v>3.7841737792769821</v>
      </c>
      <c r="G564" s="4">
        <f>IF(F564&gt;A443, 0, 1)</f>
        <v>0</v>
      </c>
      <c r="H564" s="4">
        <f t="shared" si="48"/>
        <v>0</v>
      </c>
      <c r="I564" s="4">
        <f t="shared" si="49"/>
        <v>0</v>
      </c>
      <c r="J564" s="4" t="b">
        <f>SQRT(F564)&lt;B443</f>
        <v>0</v>
      </c>
      <c r="K564" s="1">
        <f t="shared" si="50"/>
        <v>0</v>
      </c>
    </row>
    <row r="565" spans="1:11" x14ac:dyDescent="0.3">
      <c r="A565" s="4">
        <v>119</v>
      </c>
      <c r="B565" s="4">
        <f t="shared" si="45"/>
        <v>-2.36</v>
      </c>
      <c r="C565" s="4">
        <f t="shared" si="46"/>
        <v>0</v>
      </c>
      <c r="D565" s="4">
        <f>B565-A442</f>
        <v>-3.1486376955709532</v>
      </c>
      <c r="E565" s="4">
        <f>C565-B442</f>
        <v>-0.93673076923076937</v>
      </c>
      <c r="F565" s="4">
        <f t="shared" si="47"/>
        <v>10.791383871994032</v>
      </c>
      <c r="G565" s="4">
        <f>IF(F565&gt;A443, 0, 1)</f>
        <v>0</v>
      </c>
      <c r="H565" s="4">
        <f t="shared" si="48"/>
        <v>0</v>
      </c>
      <c r="I565" s="4">
        <f t="shared" si="49"/>
        <v>0</v>
      </c>
      <c r="J565" s="4" t="b">
        <f>SQRT(F565)&lt;B443</f>
        <v>0</v>
      </c>
      <c r="K565" s="1">
        <f t="shared" si="50"/>
        <v>0</v>
      </c>
    </row>
    <row r="566" spans="1:11" x14ac:dyDescent="0.3">
      <c r="A566" s="4">
        <v>120</v>
      </c>
      <c r="B566" s="4">
        <f t="shared" si="45"/>
        <v>-2</v>
      </c>
      <c r="C566" s="4">
        <f t="shared" si="46"/>
        <v>0</v>
      </c>
      <c r="D566" s="4">
        <f>B566-A442</f>
        <v>-2.7886376955709533</v>
      </c>
      <c r="E566" s="4">
        <f>C566-B442</f>
        <v>-0.93673076923076937</v>
      </c>
      <c r="F566" s="4">
        <f t="shared" si="47"/>
        <v>8.6539647311829455</v>
      </c>
      <c r="G566" s="4">
        <f>IF(F566&gt;A443, 0, 1)</f>
        <v>0</v>
      </c>
      <c r="H566" s="4">
        <f t="shared" si="48"/>
        <v>0</v>
      </c>
      <c r="I566" s="4">
        <f t="shared" si="49"/>
        <v>0</v>
      </c>
      <c r="J566" s="4" t="b">
        <f>SQRT(F566)&lt;B443</f>
        <v>0</v>
      </c>
      <c r="K566" s="1">
        <f t="shared" si="50"/>
        <v>0</v>
      </c>
    </row>
    <row r="567" spans="1:11" x14ac:dyDescent="0.3">
      <c r="A567" s="4">
        <v>121</v>
      </c>
      <c r="B567" s="4">
        <f t="shared" si="45"/>
        <v>-1.6400000000000001</v>
      </c>
      <c r="C567" s="4">
        <f t="shared" si="46"/>
        <v>0</v>
      </c>
      <c r="D567" s="4">
        <f>B567-A442</f>
        <v>-2.4286376955709534</v>
      </c>
      <c r="E567" s="4">
        <f>C567-B442</f>
        <v>-0.93673076923076937</v>
      </c>
      <c r="F567" s="4">
        <f t="shared" si="47"/>
        <v>6.7757455903718595</v>
      </c>
      <c r="G567" s="4">
        <f>IF(F567&gt;A443, 0, 1)</f>
        <v>0</v>
      </c>
      <c r="H567" s="4">
        <f t="shared" si="48"/>
        <v>0</v>
      </c>
      <c r="I567" s="4">
        <f t="shared" si="49"/>
        <v>0</v>
      </c>
      <c r="J567" s="4" t="b">
        <f>SQRT(F567)&lt;B443</f>
        <v>0</v>
      </c>
      <c r="K567" s="1">
        <f t="shared" si="50"/>
        <v>0</v>
      </c>
    </row>
    <row r="568" spans="1:11" x14ac:dyDescent="0.3">
      <c r="A568" s="4">
        <v>122</v>
      </c>
      <c r="B568" s="4">
        <f t="shared" si="45"/>
        <v>-3.338581458245256</v>
      </c>
      <c r="C568" s="4">
        <f t="shared" si="46"/>
        <v>0.36</v>
      </c>
      <c r="D568" s="4">
        <f>B568-A442</f>
        <v>-4.1272191538162097</v>
      </c>
      <c r="E568" s="4">
        <f>C568-B442</f>
        <v>-0.57673076923076938</v>
      </c>
      <c r="F568" s="4">
        <f t="shared" si="47"/>
        <v>17.366556323804904</v>
      </c>
      <c r="G568" s="4">
        <f>IF(F568&gt;A443, 0, 1)</f>
        <v>0</v>
      </c>
      <c r="H568" s="4">
        <f t="shared" si="48"/>
        <v>0</v>
      </c>
      <c r="I568" s="4">
        <f t="shared" si="49"/>
        <v>0</v>
      </c>
      <c r="J568" s="4" t="b">
        <f>SQRT(F568)&lt;B443</f>
        <v>0</v>
      </c>
      <c r="K568" s="1">
        <f t="shared" si="50"/>
        <v>0</v>
      </c>
    </row>
    <row r="569" spans="1:11" x14ac:dyDescent="0.3">
      <c r="A569" s="4">
        <v>123</v>
      </c>
      <c r="B569" s="4">
        <f t="shared" si="45"/>
        <v>-2.9785814582452561</v>
      </c>
      <c r="C569" s="4">
        <f t="shared" si="46"/>
        <v>0.36</v>
      </c>
      <c r="D569" s="4">
        <f>B569-A442</f>
        <v>-3.7672191538162094</v>
      </c>
      <c r="E569" s="4">
        <f>C569-B442</f>
        <v>-0.57673076923076938</v>
      </c>
      <c r="F569" s="4">
        <f t="shared" si="47"/>
        <v>14.524558533057231</v>
      </c>
      <c r="G569" s="4">
        <f>IF(F569&gt;A443, 0, 1)</f>
        <v>0</v>
      </c>
      <c r="H569" s="4">
        <f t="shared" si="48"/>
        <v>0</v>
      </c>
      <c r="I569" s="4">
        <f t="shared" si="49"/>
        <v>0</v>
      </c>
      <c r="J569" s="4" t="b">
        <f>SQRT(F569)&lt;B443</f>
        <v>0</v>
      </c>
      <c r="K569" s="1">
        <f t="shared" si="50"/>
        <v>0</v>
      </c>
    </row>
    <row r="570" spans="1:11" x14ac:dyDescent="0.3">
      <c r="A570" s="4">
        <v>124</v>
      </c>
      <c r="B570" s="4">
        <f t="shared" si="45"/>
        <v>-2.6185814582452562</v>
      </c>
      <c r="C570" s="4">
        <f t="shared" si="46"/>
        <v>0.36</v>
      </c>
      <c r="D570" s="4">
        <f>B570-A442</f>
        <v>-3.4072191538162095</v>
      </c>
      <c r="E570" s="4">
        <f>C570-B442</f>
        <v>-0.57673076923076938</v>
      </c>
      <c r="F570" s="4">
        <f t="shared" si="47"/>
        <v>11.941760742309562</v>
      </c>
      <c r="G570" s="4">
        <f>IF(F570&gt;A443, 0, 1)</f>
        <v>0</v>
      </c>
      <c r="H570" s="4">
        <f t="shared" si="48"/>
        <v>0</v>
      </c>
      <c r="I570" s="4">
        <f t="shared" si="49"/>
        <v>0</v>
      </c>
      <c r="J570" s="4" t="b">
        <f>SQRT(F570)&lt;B443</f>
        <v>0</v>
      </c>
      <c r="K570" s="1">
        <f t="shared" si="50"/>
        <v>0</v>
      </c>
    </row>
    <row r="571" spans="1:11" x14ac:dyDescent="0.3">
      <c r="A571" s="4">
        <v>125</v>
      </c>
      <c r="B571" s="4">
        <f t="shared" si="45"/>
        <v>-1.1580419040550682</v>
      </c>
      <c r="C571" s="4">
        <f t="shared" si="46"/>
        <v>-0.49</v>
      </c>
      <c r="D571" s="4">
        <f>B571-A442</f>
        <v>-1.9466795996260216</v>
      </c>
      <c r="E571" s="4">
        <f>C571-B442</f>
        <v>-1.4267307692307694</v>
      </c>
      <c r="F571" s="4">
        <f t="shared" si="47"/>
        <v>5.8251221514699498</v>
      </c>
      <c r="G571" s="4">
        <f>IF(F571&gt;A443, 0, 1)</f>
        <v>0</v>
      </c>
      <c r="H571" s="4">
        <f t="shared" si="48"/>
        <v>0</v>
      </c>
      <c r="I571" s="4">
        <f t="shared" si="49"/>
        <v>0</v>
      </c>
      <c r="J571" s="4" t="b">
        <f>SQRT(F571)&lt;B443</f>
        <v>0</v>
      </c>
      <c r="K571" s="1">
        <f t="shared" si="50"/>
        <v>0</v>
      </c>
    </row>
    <row r="572" spans="1:11" x14ac:dyDescent="0.3">
      <c r="A572" s="4">
        <v>126</v>
      </c>
      <c r="B572" s="4">
        <f t="shared" si="45"/>
        <v>-0.66804190405506803</v>
      </c>
      <c r="C572" s="4">
        <f t="shared" si="46"/>
        <v>-0.49</v>
      </c>
      <c r="D572" s="4">
        <f>B572-A442</f>
        <v>-1.4566795996260213</v>
      </c>
      <c r="E572" s="4">
        <f>C572-B442</f>
        <v>-1.4267307692307694</v>
      </c>
      <c r="F572" s="4">
        <f t="shared" si="47"/>
        <v>4.1574761438364485</v>
      </c>
      <c r="G572" s="4">
        <f>IF(F572&gt;A443, 0, 1)</f>
        <v>0</v>
      </c>
      <c r="H572" s="4">
        <f t="shared" si="48"/>
        <v>0</v>
      </c>
      <c r="I572" s="4">
        <f t="shared" si="49"/>
        <v>0</v>
      </c>
      <c r="J572" s="4" t="b">
        <f>SQRT(F572)&lt;B443</f>
        <v>0</v>
      </c>
      <c r="K572" s="1">
        <f t="shared" si="50"/>
        <v>0</v>
      </c>
    </row>
    <row r="573" spans="1:11" x14ac:dyDescent="0.3">
      <c r="A573" s="4">
        <v>127</v>
      </c>
      <c r="B573" s="4">
        <f t="shared" si="45"/>
        <v>-0.17804190405506803</v>
      </c>
      <c r="C573" s="4">
        <f t="shared" si="46"/>
        <v>-0.49</v>
      </c>
      <c r="D573" s="4">
        <f>B573-A442</f>
        <v>-0.96667959962602135</v>
      </c>
      <c r="E573" s="4">
        <f>C573-B442</f>
        <v>-1.4267307692307694</v>
      </c>
      <c r="F573" s="4">
        <f t="shared" si="47"/>
        <v>2.9700301362029475</v>
      </c>
      <c r="G573" s="4">
        <f>IF(F573&gt;A443, 0, 1)</f>
        <v>0</v>
      </c>
      <c r="H573" s="4">
        <f t="shared" si="48"/>
        <v>0</v>
      </c>
      <c r="I573" s="4">
        <f t="shared" si="49"/>
        <v>0</v>
      </c>
      <c r="J573" s="4" t="b">
        <f>SQRT(F573)&lt;B443</f>
        <v>0</v>
      </c>
      <c r="K573" s="1">
        <f t="shared" si="50"/>
        <v>0</v>
      </c>
    </row>
    <row r="574" spans="1:11" x14ac:dyDescent="0.3">
      <c r="A574" s="1">
        <v>128</v>
      </c>
      <c r="B574" s="1">
        <f t="shared" si="45"/>
        <v>-2.4900000000000002</v>
      </c>
      <c r="C574" s="1">
        <f t="shared" si="46"/>
        <v>0</v>
      </c>
      <c r="D574" s="1">
        <f>B574-A442</f>
        <v>-3.2786376955709535</v>
      </c>
      <c r="E574" s="1">
        <f>C574-B442</f>
        <v>-0.93673076923076937</v>
      </c>
      <c r="F574" s="1">
        <f t="shared" si="47"/>
        <v>11.626929672842483</v>
      </c>
      <c r="G574" s="1">
        <f>IF(F574&gt;A443, 0, 1)</f>
        <v>0</v>
      </c>
      <c r="H574" s="1">
        <f t="shared" si="48"/>
        <v>0</v>
      </c>
      <c r="I574" s="1">
        <f t="shared" si="49"/>
        <v>0</v>
      </c>
      <c r="J574" s="4" t="b">
        <f>SQRT(F574)&lt;B443</f>
        <v>0</v>
      </c>
      <c r="K574" s="1">
        <f t="shared" si="50"/>
        <v>0</v>
      </c>
    </row>
    <row r="575" spans="1:11" x14ac:dyDescent="0.3">
      <c r="A575" s="1">
        <v>129</v>
      </c>
      <c r="B575" s="1">
        <f t="shared" ref="B575:B585" si="51">INDEX(A$3:A$142,A575+1)</f>
        <v>-2</v>
      </c>
      <c r="C575" s="1">
        <f t="shared" ref="C575:C585" si="52">INDEX(B$3:B$142,A575+1)</f>
        <v>0</v>
      </c>
      <c r="D575" s="1">
        <f>B575-A442</f>
        <v>-2.7886376955709533</v>
      </c>
      <c r="E575" s="1">
        <f>C575-B442</f>
        <v>-0.93673076923076937</v>
      </c>
      <c r="F575" s="1">
        <f t="shared" ref="F575:F585" si="53">SUMPRODUCT(D575:E575,D575:E575)</f>
        <v>8.6539647311829455</v>
      </c>
      <c r="G575" s="1">
        <f>IF(F575&gt;A443, 0, 1)</f>
        <v>0</v>
      </c>
      <c r="H575" s="1">
        <f t="shared" ref="H575:H585" si="54">G575*B575</f>
        <v>0</v>
      </c>
      <c r="I575" s="1">
        <f t="shared" ref="I575:I585" si="55">G575*C575</f>
        <v>0</v>
      </c>
      <c r="J575" s="4" t="b">
        <f>SQRT(F575)&lt;B443</f>
        <v>0</v>
      </c>
      <c r="K575" s="1">
        <f t="shared" ref="K575:K585" si="56">IF(G575=G427,0,1)</f>
        <v>0</v>
      </c>
    </row>
    <row r="576" spans="1:11" x14ac:dyDescent="0.3">
      <c r="A576" s="4">
        <v>130</v>
      </c>
      <c r="B576" s="4">
        <f t="shared" si="51"/>
        <v>-1.51</v>
      </c>
      <c r="C576" s="4">
        <f t="shared" si="52"/>
        <v>0</v>
      </c>
      <c r="D576" s="4">
        <f>B576-A442</f>
        <v>-2.2986376955709531</v>
      </c>
      <c r="E576" s="4">
        <f>C576-B442</f>
        <v>-0.93673076923076937</v>
      </c>
      <c r="F576" s="4">
        <f t="shared" si="53"/>
        <v>6.1611997895234101</v>
      </c>
      <c r="G576" s="4">
        <f>IF(F576&gt;A443, 0, 1)</f>
        <v>0</v>
      </c>
      <c r="H576" s="4">
        <f t="shared" si="54"/>
        <v>0</v>
      </c>
      <c r="I576" s="4">
        <f t="shared" si="55"/>
        <v>0</v>
      </c>
      <c r="J576" s="4" t="b">
        <f>SQRT(F576)&lt;B443</f>
        <v>0</v>
      </c>
      <c r="K576" s="1">
        <f t="shared" si="56"/>
        <v>0</v>
      </c>
    </row>
    <row r="577" spans="1:11" x14ac:dyDescent="0.3">
      <c r="A577" s="4">
        <v>131</v>
      </c>
      <c r="B577" s="4">
        <f t="shared" si="51"/>
        <v>-3.8219580959449324</v>
      </c>
      <c r="C577" s="4">
        <f t="shared" si="52"/>
        <v>0.49</v>
      </c>
      <c r="D577" s="4">
        <f>B577-A442</f>
        <v>-4.6105957915158857</v>
      </c>
      <c r="E577" s="4">
        <f>C577-B442</f>
        <v>-0.44673076923076938</v>
      </c>
      <c r="F577" s="4">
        <f t="shared" si="53"/>
        <v>21.457161932921512</v>
      </c>
      <c r="G577" s="4">
        <f>IF(F577&gt;A443, 0, 1)</f>
        <v>0</v>
      </c>
      <c r="H577" s="4">
        <f t="shared" si="54"/>
        <v>0</v>
      </c>
      <c r="I577" s="4">
        <f t="shared" si="55"/>
        <v>0</v>
      </c>
      <c r="J577" s="4" t="b">
        <f>SQRT(F577)&lt;B443</f>
        <v>0</v>
      </c>
      <c r="K577" s="1">
        <f t="shared" si="56"/>
        <v>0</v>
      </c>
    </row>
    <row r="578" spans="1:11" x14ac:dyDescent="0.3">
      <c r="A578" s="4">
        <v>132</v>
      </c>
      <c r="B578" s="4">
        <f t="shared" si="51"/>
        <v>-3.3319580959449322</v>
      </c>
      <c r="C578" s="4">
        <f t="shared" si="52"/>
        <v>0.49</v>
      </c>
      <c r="D578" s="4">
        <f>B578-A442</f>
        <v>-4.1205957915158855</v>
      </c>
      <c r="E578" s="4">
        <f>C578-B442</f>
        <v>-0.44673076923076938</v>
      </c>
      <c r="F578" s="4">
        <f t="shared" si="53"/>
        <v>17.178878057235941</v>
      </c>
      <c r="G578" s="4">
        <f>IF(F578&gt;A443, 0, 1)</f>
        <v>0</v>
      </c>
      <c r="H578" s="4">
        <f t="shared" si="54"/>
        <v>0</v>
      </c>
      <c r="I578" s="4">
        <f t="shared" si="55"/>
        <v>0</v>
      </c>
      <c r="J578" s="4" t="b">
        <f>SQRT(F578)&lt;B443</f>
        <v>0</v>
      </c>
      <c r="K578" s="1">
        <f t="shared" si="56"/>
        <v>0</v>
      </c>
    </row>
    <row r="579" spans="1:11" x14ac:dyDescent="0.3">
      <c r="A579" s="7">
        <v>133</v>
      </c>
      <c r="B579" s="7">
        <f t="shared" si="51"/>
        <v>-2.841958095944932</v>
      </c>
      <c r="C579" s="7">
        <f t="shared" si="52"/>
        <v>0.49</v>
      </c>
      <c r="D579" s="7">
        <f>B579-A442</f>
        <v>-3.6305957915158853</v>
      </c>
      <c r="E579" s="7">
        <f>C579-B442</f>
        <v>-0.44673076923076938</v>
      </c>
      <c r="F579" s="7">
        <f t="shared" si="53"/>
        <v>13.380794181550373</v>
      </c>
      <c r="G579" s="7">
        <f>IF(F579&gt;A443, 0, 1)</f>
        <v>0</v>
      </c>
      <c r="H579" s="7">
        <f t="shared" si="54"/>
        <v>0</v>
      </c>
      <c r="I579" s="7">
        <f t="shared" si="55"/>
        <v>0</v>
      </c>
      <c r="J579" s="7" t="b">
        <f>SQRT(F579)&lt;B443</f>
        <v>0</v>
      </c>
      <c r="K579" s="1">
        <f t="shared" si="56"/>
        <v>0</v>
      </c>
    </row>
    <row r="580" spans="1:11" x14ac:dyDescent="0.3">
      <c r="A580" s="4">
        <v>134</v>
      </c>
      <c r="B580" s="4">
        <f t="shared" si="51"/>
        <v>-1.9550000000000001</v>
      </c>
      <c r="C580" s="4">
        <f t="shared" si="52"/>
        <v>0</v>
      </c>
      <c r="D580" s="4">
        <f>B580-A442</f>
        <v>-2.7436376955709534</v>
      </c>
      <c r="E580" s="4">
        <f>C580-B442</f>
        <v>-0.93673076923076937</v>
      </c>
      <c r="F580" s="4">
        <f t="shared" si="53"/>
        <v>8.4050123385815603</v>
      </c>
      <c r="G580" s="4">
        <f>IF(F580&gt;A443, 0, 1)</f>
        <v>0</v>
      </c>
      <c r="H580" s="4">
        <f t="shared" si="54"/>
        <v>0</v>
      </c>
      <c r="I580" s="4">
        <f t="shared" si="55"/>
        <v>0</v>
      </c>
      <c r="J580" s="4" t="b">
        <f>SQRT(F580)&lt;B443</f>
        <v>0</v>
      </c>
      <c r="K580" s="1">
        <f t="shared" si="56"/>
        <v>0</v>
      </c>
    </row>
    <row r="581" spans="1:11" x14ac:dyDescent="0.3">
      <c r="A581" s="4">
        <v>135</v>
      </c>
      <c r="B581" s="4">
        <f t="shared" si="51"/>
        <v>-1.91</v>
      </c>
      <c r="C581" s="4">
        <f t="shared" si="52"/>
        <v>0</v>
      </c>
      <c r="D581" s="4">
        <f>B581-A442</f>
        <v>-2.6986376955709535</v>
      </c>
      <c r="E581" s="4">
        <f>C581-B442</f>
        <v>-0.93673076923076937</v>
      </c>
      <c r="F581" s="4">
        <f t="shared" si="53"/>
        <v>8.1601099459801745</v>
      </c>
      <c r="G581" s="4">
        <f>IF(F581&gt;A443, 0, 1)</f>
        <v>0</v>
      </c>
      <c r="H581" s="4">
        <f t="shared" si="54"/>
        <v>0</v>
      </c>
      <c r="I581" s="4">
        <f t="shared" si="55"/>
        <v>0</v>
      </c>
      <c r="J581" s="4" t="b">
        <f>SQRT(F581)&lt;B443</f>
        <v>0</v>
      </c>
      <c r="K581" s="1">
        <f t="shared" si="56"/>
        <v>0</v>
      </c>
    </row>
    <row r="582" spans="1:11" x14ac:dyDescent="0.3">
      <c r="A582" s="4">
        <v>136</v>
      </c>
      <c r="B582" s="4">
        <f t="shared" si="51"/>
        <v>-2.2123226822806568</v>
      </c>
      <c r="C582" s="4">
        <f t="shared" si="52"/>
        <v>4.4999999999999998E-2</v>
      </c>
      <c r="D582" s="4">
        <f>B582-A442</f>
        <v>-3.0009603778516101</v>
      </c>
      <c r="E582" s="4">
        <f>C582-B442</f>
        <v>-0.89173076923076933</v>
      </c>
      <c r="F582" s="4">
        <f t="shared" si="53"/>
        <v>9.8009469542281771</v>
      </c>
      <c r="G582" s="4">
        <f>IF(F582&gt;A443, 0, 1)</f>
        <v>0</v>
      </c>
      <c r="H582" s="4">
        <f t="shared" si="54"/>
        <v>0</v>
      </c>
      <c r="I582" s="4">
        <f t="shared" si="55"/>
        <v>0</v>
      </c>
      <c r="J582" s="4" t="b">
        <f>SQRT(F582)&lt;B443</f>
        <v>0</v>
      </c>
      <c r="K582" s="1">
        <f t="shared" si="56"/>
        <v>0</v>
      </c>
    </row>
    <row r="583" spans="1:11" x14ac:dyDescent="0.3">
      <c r="A583" s="1">
        <v>137</v>
      </c>
      <c r="B583" s="1">
        <f t="shared" si="51"/>
        <v>-2.1673226822806568</v>
      </c>
      <c r="C583" s="1">
        <f t="shared" si="52"/>
        <v>4.4999999999999998E-2</v>
      </c>
      <c r="D583" s="1">
        <f>B583-A442</f>
        <v>-2.9559603778516101</v>
      </c>
      <c r="E583" s="1">
        <f>C583-B442</f>
        <v>-0.89173076923076933</v>
      </c>
      <c r="F583" s="1">
        <f t="shared" si="53"/>
        <v>9.5328855202215337</v>
      </c>
      <c r="G583" s="1">
        <f>IF(F583&gt;A443, 0, 1)</f>
        <v>0</v>
      </c>
      <c r="H583" s="1">
        <f t="shared" si="54"/>
        <v>0</v>
      </c>
      <c r="I583" s="1">
        <f t="shared" si="55"/>
        <v>0</v>
      </c>
      <c r="J583" s="4" t="b">
        <f>SQRT(F583)&lt;B443</f>
        <v>0</v>
      </c>
      <c r="K583" s="1">
        <f t="shared" si="56"/>
        <v>0</v>
      </c>
    </row>
    <row r="584" spans="1:11" x14ac:dyDescent="0.3">
      <c r="A584" s="1">
        <v>138</v>
      </c>
      <c r="B584" s="1">
        <f t="shared" si="51"/>
        <v>-2.1223226822806569</v>
      </c>
      <c r="C584" s="1">
        <f t="shared" si="52"/>
        <v>4.4999999999999998E-2</v>
      </c>
      <c r="D584" s="1">
        <f>B584-A442</f>
        <v>-2.9109603778516102</v>
      </c>
      <c r="E584" s="1">
        <f>C584-B442</f>
        <v>-0.89173076923076933</v>
      </c>
      <c r="F584" s="1">
        <f t="shared" si="53"/>
        <v>9.268874086214888</v>
      </c>
      <c r="G584" s="1">
        <f>IF(F584&gt;A443, 0, 1)</f>
        <v>0</v>
      </c>
      <c r="H584" s="1">
        <f t="shared" si="54"/>
        <v>0</v>
      </c>
      <c r="I584" s="1">
        <f t="shared" si="55"/>
        <v>0</v>
      </c>
      <c r="J584" s="4" t="b">
        <f>SQRT(F584)&lt;B443</f>
        <v>0</v>
      </c>
      <c r="K584" s="1">
        <f t="shared" si="56"/>
        <v>0</v>
      </c>
    </row>
    <row r="585" spans="1:11" x14ac:dyDescent="0.3">
      <c r="A585" s="1">
        <v>139</v>
      </c>
      <c r="B585" s="1">
        <f t="shared" si="51"/>
        <v>-2.077322682280657</v>
      </c>
      <c r="C585" s="1">
        <f t="shared" si="52"/>
        <v>4.4999999999999998E-2</v>
      </c>
      <c r="D585" s="1">
        <f>B585-A442</f>
        <v>-2.8659603778516103</v>
      </c>
      <c r="E585" s="1">
        <f>C585-B442</f>
        <v>-0.89173076923076933</v>
      </c>
      <c r="F585" s="1">
        <f t="shared" si="53"/>
        <v>9.0089126522082434</v>
      </c>
      <c r="G585" s="1">
        <f>IF(F585&gt;A443, 0, 1)</f>
        <v>0</v>
      </c>
      <c r="H585" s="1">
        <f t="shared" si="54"/>
        <v>0</v>
      </c>
      <c r="I585" s="1">
        <f t="shared" si="55"/>
        <v>0</v>
      </c>
      <c r="J585" s="4" t="b">
        <f>SQRT(F585)&lt;B443</f>
        <v>0</v>
      </c>
      <c r="K585" s="1">
        <f t="shared" si="56"/>
        <v>0</v>
      </c>
    </row>
    <row r="586" spans="1:11" x14ac:dyDescent="0.3">
      <c r="F586" s="1" t="s">
        <v>16</v>
      </c>
      <c r="G586" s="1">
        <f>SUM(G446:G585)</f>
        <v>59</v>
      </c>
      <c r="I586" s="1" t="s">
        <v>16</v>
      </c>
      <c r="J586" s="1">
        <f>COUNTIF(J446:J585, TRUE)</f>
        <v>6</v>
      </c>
      <c r="K586" s="1">
        <f>SUM(K446:K585)</f>
        <v>11</v>
      </c>
    </row>
    <row r="588" spans="1:11" x14ac:dyDescent="0.3">
      <c r="A588" s="1" t="s">
        <v>19</v>
      </c>
    </row>
    <row r="589" spans="1:11" x14ac:dyDescent="0.3">
      <c r="A589" s="1">
        <v>2</v>
      </c>
      <c r="B589" s="1">
        <v>2</v>
      </c>
    </row>
    <row r="590" spans="1:11" x14ac:dyDescent="0.3">
      <c r="A590" s="1">
        <f>SUM(H446:H585)/G586</f>
        <v>0.92946378372894267</v>
      </c>
      <c r="B590" s="1">
        <f>SUM(I446:I585)/G586</f>
        <v>0.9740677966101694</v>
      </c>
    </row>
    <row r="591" spans="1:11" x14ac:dyDescent="0.3">
      <c r="A591" s="1">
        <f>A443</f>
        <v>1</v>
      </c>
      <c r="B591" s="1">
        <f>B443</f>
        <v>0.1</v>
      </c>
    </row>
    <row r="593" spans="1:11" x14ac:dyDescent="0.3">
      <c r="A593" s="1" t="s">
        <v>7</v>
      </c>
      <c r="B593" s="1" t="s">
        <v>8</v>
      </c>
      <c r="C593" s="1" t="s">
        <v>9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14</v>
      </c>
      <c r="I593" s="1" t="s">
        <v>15</v>
      </c>
      <c r="J593" s="1" t="s">
        <v>36</v>
      </c>
      <c r="K593" s="1" t="s">
        <v>37</v>
      </c>
    </row>
    <row r="594" spans="1:11" x14ac:dyDescent="0.3">
      <c r="A594" s="1">
        <v>0</v>
      </c>
      <c r="B594" s="1">
        <f>INDEX(A$3:A$142,A594+1)</f>
        <v>1</v>
      </c>
      <c r="C594" s="1">
        <f>INDEX(B$3:B$142,A594+1)</f>
        <v>1</v>
      </c>
      <c r="D594" s="1">
        <f>B594-A590</f>
        <v>7.0536216271057328E-2</v>
      </c>
      <c r="E594" s="1">
        <f>C594-B590</f>
        <v>2.5932203389830599E-2</v>
      </c>
      <c r="F594" s="1">
        <f>SUMPRODUCT(D594:E594,D594:E594)</f>
        <v>5.6478369784889139E-3</v>
      </c>
      <c r="G594" s="1">
        <f>IF(F594&gt;A591, 0, 1)</f>
        <v>1</v>
      </c>
      <c r="H594" s="1">
        <f>G594*B594</f>
        <v>1</v>
      </c>
      <c r="I594" s="1">
        <f>G594*C594</f>
        <v>1</v>
      </c>
      <c r="J594" s="4" t="b">
        <f>SQRT(F594)&lt;B591</f>
        <v>1</v>
      </c>
      <c r="K594" s="1">
        <f>IF(G594=G446,0,1)</f>
        <v>0</v>
      </c>
    </row>
    <row r="595" spans="1:11" x14ac:dyDescent="0.3">
      <c r="A595" s="1">
        <v>1</v>
      </c>
      <c r="B595" s="1">
        <f t="shared" ref="B595:B658" si="57">INDEX(A$3:A$142,A595+1)</f>
        <v>0.95858407346410202</v>
      </c>
      <c r="C595" s="1">
        <f t="shared" ref="C595:C658" si="58">INDEX(B$3:B$142,A595+1)</f>
        <v>0.99</v>
      </c>
      <c r="D595" s="1">
        <f>B595-A590</f>
        <v>2.9120289735159344E-2</v>
      </c>
      <c r="E595" s="1">
        <f>C595-B590</f>
        <v>1.593220338983059E-2</v>
      </c>
      <c r="F595" s="1">
        <f t="shared" ref="F595:F658" si="59">SUMPRODUCT(D595:E595,D595:E595)</f>
        <v>1.1018263791145559E-3</v>
      </c>
      <c r="G595" s="1">
        <f>IF(F595&gt;A591, 0, 1)</f>
        <v>1</v>
      </c>
      <c r="H595" s="1">
        <f t="shared" ref="H595:H658" si="60">G595*B595</f>
        <v>0.95858407346410202</v>
      </c>
      <c r="I595" s="1">
        <f t="shared" ref="I595:I658" si="61">G595*C595</f>
        <v>0.99</v>
      </c>
      <c r="J595" s="4" t="b">
        <f>SQRT(F595)&lt;B591</f>
        <v>1</v>
      </c>
      <c r="K595" s="1">
        <f t="shared" ref="K595:K658" si="62">IF(G595=G447,0,1)</f>
        <v>0</v>
      </c>
    </row>
    <row r="596" spans="1:11" x14ac:dyDescent="0.3">
      <c r="A596" s="1">
        <v>2</v>
      </c>
      <c r="B596" s="1">
        <f t="shared" si="57"/>
        <v>0.96858407346410202</v>
      </c>
      <c r="C596" s="1">
        <f t="shared" si="58"/>
        <v>0.99</v>
      </c>
      <c r="D596" s="1">
        <f>B596-A590</f>
        <v>3.9120289735159353E-2</v>
      </c>
      <c r="E596" s="1">
        <f>C596-B590</f>
        <v>1.593220338983059E-2</v>
      </c>
      <c r="F596" s="1">
        <f t="shared" si="59"/>
        <v>1.7842321738177436E-3</v>
      </c>
      <c r="G596" s="1">
        <f>IF(F596&gt;A591, 0, 1)</f>
        <v>1</v>
      </c>
      <c r="H596" s="1">
        <f t="shared" si="60"/>
        <v>0.96858407346410202</v>
      </c>
      <c r="I596" s="1">
        <f t="shared" si="61"/>
        <v>0.99</v>
      </c>
      <c r="J596" s="4" t="b">
        <f>SQRT(F596)&lt;B591</f>
        <v>1</v>
      </c>
      <c r="K596" s="1">
        <f t="shared" si="62"/>
        <v>0</v>
      </c>
    </row>
    <row r="597" spans="1:11" x14ac:dyDescent="0.3">
      <c r="A597" s="1">
        <v>3</v>
      </c>
      <c r="B597" s="1">
        <f t="shared" si="57"/>
        <v>0.97858407346410203</v>
      </c>
      <c r="C597" s="1">
        <f t="shared" si="58"/>
        <v>0.99</v>
      </c>
      <c r="D597" s="1">
        <f>B597-A590</f>
        <v>4.9120289735159361E-2</v>
      </c>
      <c r="E597" s="1">
        <f>C597-B590</f>
        <v>1.593220338983059E-2</v>
      </c>
      <c r="F597" s="1">
        <f t="shared" si="59"/>
        <v>2.6666379685209318E-3</v>
      </c>
      <c r="G597" s="1">
        <f>IF(F597&gt;A591, 0, 1)</f>
        <v>1</v>
      </c>
      <c r="H597" s="1">
        <f t="shared" si="60"/>
        <v>0.97858407346410203</v>
      </c>
      <c r="I597" s="1">
        <f t="shared" si="61"/>
        <v>0.99</v>
      </c>
      <c r="J597" s="4" t="b">
        <f>SQRT(F597)&lt;B591</f>
        <v>1</v>
      </c>
      <c r="K597" s="1">
        <f t="shared" si="62"/>
        <v>0</v>
      </c>
    </row>
    <row r="598" spans="1:11" x14ac:dyDescent="0.3">
      <c r="A598" s="1">
        <v>4</v>
      </c>
      <c r="B598" s="1">
        <f t="shared" si="57"/>
        <v>0.99</v>
      </c>
      <c r="C598" s="1">
        <f t="shared" si="58"/>
        <v>1</v>
      </c>
      <c r="D598" s="1">
        <f>B598-A590</f>
        <v>6.0536216271057319E-2</v>
      </c>
      <c r="E598" s="1">
        <f>C598-B590</f>
        <v>2.5932203389830599E-2</v>
      </c>
      <c r="F598" s="1">
        <f t="shared" si="59"/>
        <v>4.3371126530677671E-3</v>
      </c>
      <c r="G598" s="1">
        <f>IF(F598&gt;A591, 0, 1)</f>
        <v>1</v>
      </c>
      <c r="H598" s="1">
        <f t="shared" si="60"/>
        <v>0.99</v>
      </c>
      <c r="I598" s="1">
        <f t="shared" si="61"/>
        <v>1</v>
      </c>
      <c r="J598" s="4" t="b">
        <f>SQRT(F598)&lt;B591</f>
        <v>1</v>
      </c>
      <c r="K598" s="1">
        <f t="shared" si="62"/>
        <v>0</v>
      </c>
    </row>
    <row r="599" spans="1:11" x14ac:dyDescent="0.3">
      <c r="A599" s="1">
        <v>5</v>
      </c>
      <c r="B599" s="1">
        <f t="shared" si="57"/>
        <v>1</v>
      </c>
      <c r="C599" s="1">
        <f t="shared" si="58"/>
        <v>1</v>
      </c>
      <c r="D599" s="1">
        <f>B599-A590</f>
        <v>7.0536216271057328E-2</v>
      </c>
      <c r="E599" s="1">
        <f>C599-B590</f>
        <v>2.5932203389830599E-2</v>
      </c>
      <c r="F599" s="1">
        <f t="shared" si="59"/>
        <v>5.6478369784889139E-3</v>
      </c>
      <c r="G599" s="1">
        <f>IF(F599&gt;A591, 0, 1)</f>
        <v>1</v>
      </c>
      <c r="H599" s="1">
        <f t="shared" si="60"/>
        <v>1</v>
      </c>
      <c r="I599" s="1">
        <f t="shared" si="61"/>
        <v>1</v>
      </c>
      <c r="J599" s="4" t="b">
        <f>SQRT(F599)&lt;B591</f>
        <v>1</v>
      </c>
      <c r="K599" s="1">
        <f t="shared" si="62"/>
        <v>0</v>
      </c>
    </row>
    <row r="600" spans="1:11" x14ac:dyDescent="0.3">
      <c r="A600" s="1">
        <v>6</v>
      </c>
      <c r="B600" s="1">
        <f t="shared" si="57"/>
        <v>1.01</v>
      </c>
      <c r="C600" s="1">
        <f t="shared" si="58"/>
        <v>1</v>
      </c>
      <c r="D600" s="1">
        <f>B600-A590</f>
        <v>8.0536216271057337E-2</v>
      </c>
      <c r="E600" s="1">
        <f>C600-B590</f>
        <v>2.5932203389830599E-2</v>
      </c>
      <c r="F600" s="1">
        <f t="shared" si="59"/>
        <v>7.158561303910062E-3</v>
      </c>
      <c r="G600" s="1">
        <f>IF(F600&gt;A591, 0, 1)</f>
        <v>1</v>
      </c>
      <c r="H600" s="1">
        <f t="shared" si="60"/>
        <v>1.01</v>
      </c>
      <c r="I600" s="1">
        <f t="shared" si="61"/>
        <v>1</v>
      </c>
      <c r="J600" s="4" t="b">
        <f>SQRT(F600)&lt;B591</f>
        <v>1</v>
      </c>
      <c r="K600" s="1">
        <f t="shared" si="62"/>
        <v>0</v>
      </c>
    </row>
    <row r="601" spans="1:11" x14ac:dyDescent="0.3">
      <c r="A601" s="1">
        <v>7</v>
      </c>
      <c r="B601" s="1">
        <f t="shared" si="57"/>
        <v>1.021415926535898</v>
      </c>
      <c r="C601" s="1">
        <f t="shared" si="58"/>
        <v>1.01</v>
      </c>
      <c r="D601" s="1">
        <f>B601-A590</f>
        <v>9.1952142806955295E-2</v>
      </c>
      <c r="E601" s="1">
        <f>C601-B590</f>
        <v>3.5932203389830608E-2</v>
      </c>
      <c r="F601" s="1">
        <f t="shared" si="59"/>
        <v>9.7463198072388554E-3</v>
      </c>
      <c r="G601" s="1">
        <f>IF(F601&gt;A591, 0, 1)</f>
        <v>1</v>
      </c>
      <c r="H601" s="1">
        <f t="shared" si="60"/>
        <v>1.021415926535898</v>
      </c>
      <c r="I601" s="1">
        <f t="shared" si="61"/>
        <v>1.01</v>
      </c>
      <c r="J601" s="4" t="b">
        <f>SQRT(F601)&lt;B591</f>
        <v>1</v>
      </c>
      <c r="K601" s="1">
        <f t="shared" si="62"/>
        <v>0</v>
      </c>
    </row>
    <row r="602" spans="1:11" x14ac:dyDescent="0.3">
      <c r="A602" s="1">
        <v>8</v>
      </c>
      <c r="B602" s="1">
        <f t="shared" si="57"/>
        <v>1.031415926535898</v>
      </c>
      <c r="C602" s="1">
        <f t="shared" si="58"/>
        <v>1.01</v>
      </c>
      <c r="D602" s="1">
        <f>B602-A590</f>
        <v>0.1019521428069553</v>
      </c>
      <c r="E602" s="1">
        <f>C602-B590</f>
        <v>3.5932203389830608E-2</v>
      </c>
      <c r="F602" s="1">
        <f t="shared" si="59"/>
        <v>1.1685362663377963E-2</v>
      </c>
      <c r="G602" s="1">
        <f>IF(F602&gt;A591, 0, 1)</f>
        <v>1</v>
      </c>
      <c r="H602" s="1">
        <f t="shared" si="60"/>
        <v>1.031415926535898</v>
      </c>
      <c r="I602" s="1">
        <f t="shared" si="61"/>
        <v>1.01</v>
      </c>
      <c r="J602" s="4" t="b">
        <f>SQRT(F602)&lt;B591</f>
        <v>0</v>
      </c>
      <c r="K602" s="1">
        <f t="shared" si="62"/>
        <v>0</v>
      </c>
    </row>
    <row r="603" spans="1:11" x14ac:dyDescent="0.3">
      <c r="A603" s="1">
        <v>9</v>
      </c>
      <c r="B603" s="1">
        <f t="shared" si="57"/>
        <v>1.041415926535898</v>
      </c>
      <c r="C603" s="1">
        <f t="shared" si="58"/>
        <v>1.01</v>
      </c>
      <c r="D603" s="1">
        <f>B603-A590</f>
        <v>0.11195214280695531</v>
      </c>
      <c r="E603" s="1">
        <f>C603-B590</f>
        <v>3.5932203389830608E-2</v>
      </c>
      <c r="F603" s="1">
        <f t="shared" si="59"/>
        <v>1.382440551951707E-2</v>
      </c>
      <c r="G603" s="1">
        <f>IF(F603&gt;A591, 0, 1)</f>
        <v>1</v>
      </c>
      <c r="H603" s="1">
        <f t="shared" si="60"/>
        <v>1.041415926535898</v>
      </c>
      <c r="I603" s="1">
        <f t="shared" si="61"/>
        <v>1.01</v>
      </c>
      <c r="J603" s="4" t="b">
        <f>SQRT(F603)&lt;B591</f>
        <v>0</v>
      </c>
      <c r="K603" s="1">
        <f t="shared" si="62"/>
        <v>0</v>
      </c>
    </row>
    <row r="604" spans="1:11" x14ac:dyDescent="0.3">
      <c r="A604" s="1">
        <v>10</v>
      </c>
      <c r="B604" s="1">
        <f t="shared" si="57"/>
        <v>0.83433629385640828</v>
      </c>
      <c r="C604" s="1">
        <f t="shared" si="58"/>
        <v>0.96</v>
      </c>
      <c r="D604" s="1">
        <f>B604-A590</f>
        <v>-9.5127489872534388E-2</v>
      </c>
      <c r="E604" s="1">
        <f>C604-B590</f>
        <v>-1.4067796610169436E-2</v>
      </c>
      <c r="F604" s="1">
        <f t="shared" si="59"/>
        <v>9.2471422309142268E-3</v>
      </c>
      <c r="G604" s="1">
        <f>IF(F604&gt;A591, 0, 1)</f>
        <v>1</v>
      </c>
      <c r="H604" s="1">
        <f t="shared" si="60"/>
        <v>0.83433629385640828</v>
      </c>
      <c r="I604" s="1">
        <f t="shared" si="61"/>
        <v>0.96</v>
      </c>
      <c r="J604" s="4" t="b">
        <f>SQRT(F604)&lt;B591</f>
        <v>1</v>
      </c>
      <c r="K604" s="1">
        <f t="shared" si="62"/>
        <v>0</v>
      </c>
    </row>
    <row r="605" spans="1:11" x14ac:dyDescent="0.3">
      <c r="A605" s="1">
        <v>11</v>
      </c>
      <c r="B605" s="1">
        <f t="shared" si="57"/>
        <v>0.87433629385640832</v>
      </c>
      <c r="C605" s="1">
        <f t="shared" si="58"/>
        <v>0.96</v>
      </c>
      <c r="D605" s="1">
        <f>B605-A590</f>
        <v>-5.5127489872534352E-2</v>
      </c>
      <c r="E605" s="1">
        <f>C605-B590</f>
        <v>-1.4067796610169436E-2</v>
      </c>
      <c r="F605" s="1">
        <f t="shared" si="59"/>
        <v>3.2369430411114722E-3</v>
      </c>
      <c r="G605" s="1">
        <f>IF(F605&gt;A591, 0, 1)</f>
        <v>1</v>
      </c>
      <c r="H605" s="1">
        <f t="shared" si="60"/>
        <v>0.87433629385640832</v>
      </c>
      <c r="I605" s="1">
        <f t="shared" si="61"/>
        <v>0.96</v>
      </c>
      <c r="J605" s="4" t="b">
        <f>SQRT(F605)&lt;B591</f>
        <v>1</v>
      </c>
      <c r="K605" s="1">
        <f t="shared" si="62"/>
        <v>0</v>
      </c>
    </row>
    <row r="606" spans="1:11" x14ac:dyDescent="0.3">
      <c r="A606" s="1">
        <v>12</v>
      </c>
      <c r="B606" s="1">
        <f t="shared" si="57"/>
        <v>0.91433629385640836</v>
      </c>
      <c r="C606" s="1">
        <f t="shared" si="58"/>
        <v>0.96</v>
      </c>
      <c r="D606" s="1">
        <f>B606-A590</f>
        <v>-1.5127489872534317E-2</v>
      </c>
      <c r="E606" s="1">
        <f>C606-B590</f>
        <v>-1.4067796610169436E-2</v>
      </c>
      <c r="F606" s="1">
        <f t="shared" si="59"/>
        <v>4.26743851308723E-4</v>
      </c>
      <c r="G606" s="1">
        <f>IF(F606&gt;A591, 0, 1)</f>
        <v>1</v>
      </c>
      <c r="H606" s="1">
        <f t="shared" si="60"/>
        <v>0.91433629385640836</v>
      </c>
      <c r="I606" s="1">
        <f t="shared" si="61"/>
        <v>0.96</v>
      </c>
      <c r="J606" s="4" t="b">
        <f>SQRT(F606)&lt;B591</f>
        <v>1</v>
      </c>
      <c r="K606" s="1">
        <f t="shared" si="62"/>
        <v>0</v>
      </c>
    </row>
    <row r="607" spans="1:11" x14ac:dyDescent="0.3">
      <c r="A607" s="1">
        <v>13</v>
      </c>
      <c r="B607" s="1">
        <f t="shared" si="57"/>
        <v>0.96</v>
      </c>
      <c r="C607" s="1">
        <f t="shared" si="58"/>
        <v>1</v>
      </c>
      <c r="D607" s="1">
        <f>B607-A590</f>
        <v>3.0536216271057293E-2</v>
      </c>
      <c r="E607" s="1">
        <f>C607-B590</f>
        <v>2.5932203389830599E-2</v>
      </c>
      <c r="F607" s="1">
        <f t="shared" si="59"/>
        <v>1.6049396768043258E-3</v>
      </c>
      <c r="G607" s="1">
        <f>IF(F607&gt;A591, 0, 1)</f>
        <v>1</v>
      </c>
      <c r="H607" s="1">
        <f t="shared" si="60"/>
        <v>0.96</v>
      </c>
      <c r="I607" s="1">
        <f t="shared" si="61"/>
        <v>1</v>
      </c>
      <c r="J607" s="4" t="b">
        <f>SQRT(F607)&lt;B591</f>
        <v>1</v>
      </c>
      <c r="K607" s="1">
        <f t="shared" si="62"/>
        <v>0</v>
      </c>
    </row>
    <row r="608" spans="1:11" x14ac:dyDescent="0.3">
      <c r="A608" s="1">
        <v>14</v>
      </c>
      <c r="B608" s="1">
        <f t="shared" si="57"/>
        <v>1</v>
      </c>
      <c r="C608" s="1">
        <f t="shared" si="58"/>
        <v>1</v>
      </c>
      <c r="D608" s="1">
        <f>B608-A590</f>
        <v>7.0536216271057328E-2</v>
      </c>
      <c r="E608" s="1">
        <f>C608-B590</f>
        <v>2.5932203389830599E-2</v>
      </c>
      <c r="F608" s="1">
        <f t="shared" si="59"/>
        <v>5.6478369784889139E-3</v>
      </c>
      <c r="G608" s="1">
        <f>IF(F608&gt;A591, 0, 1)</f>
        <v>1</v>
      </c>
      <c r="H608" s="1">
        <f t="shared" si="60"/>
        <v>1</v>
      </c>
      <c r="I608" s="1">
        <f t="shared" si="61"/>
        <v>1</v>
      </c>
      <c r="J608" s="4" t="b">
        <f>SQRT(F608)&lt;B591</f>
        <v>1</v>
      </c>
      <c r="K608" s="1">
        <f t="shared" si="62"/>
        <v>0</v>
      </c>
    </row>
    <row r="609" spans="1:11" x14ac:dyDescent="0.3">
      <c r="A609" s="1">
        <v>15</v>
      </c>
      <c r="B609" s="1">
        <f t="shared" si="57"/>
        <v>1.04</v>
      </c>
      <c r="C609" s="1">
        <f t="shared" si="58"/>
        <v>1</v>
      </c>
      <c r="D609" s="1">
        <f>B609-A590</f>
        <v>0.11053621627105736</v>
      </c>
      <c r="E609" s="1">
        <f>C609-B590</f>
        <v>2.5932203389830599E-2</v>
      </c>
      <c r="F609" s="1">
        <f t="shared" si="59"/>
        <v>1.2890734280173507E-2</v>
      </c>
      <c r="G609" s="1">
        <f>IF(F609&gt;A591, 0, 1)</f>
        <v>1</v>
      </c>
      <c r="H609" s="1">
        <f t="shared" si="60"/>
        <v>1.04</v>
      </c>
      <c r="I609" s="1">
        <f t="shared" si="61"/>
        <v>1</v>
      </c>
      <c r="J609" s="4" t="b">
        <f>SQRT(F609)&lt;B591</f>
        <v>0</v>
      </c>
      <c r="K609" s="1">
        <f t="shared" si="62"/>
        <v>0</v>
      </c>
    </row>
    <row r="610" spans="1:11" x14ac:dyDescent="0.3">
      <c r="A610" s="1">
        <v>16</v>
      </c>
      <c r="B610" s="1">
        <f t="shared" si="57"/>
        <v>1.0856637061435916</v>
      </c>
      <c r="C610" s="1">
        <f t="shared" si="58"/>
        <v>1.04</v>
      </c>
      <c r="D610" s="1">
        <f>B610-A590</f>
        <v>0.15619992241464897</v>
      </c>
      <c r="E610" s="1">
        <f>C610-B590</f>
        <v>6.5932203389830635E-2</v>
      </c>
      <c r="F610" s="1">
        <f t="shared" si="59"/>
        <v>2.8745471206180352E-2</v>
      </c>
      <c r="G610" s="1">
        <f>IF(F610&gt;A591, 0, 1)</f>
        <v>1</v>
      </c>
      <c r="H610" s="1">
        <f t="shared" si="60"/>
        <v>1.0856637061435916</v>
      </c>
      <c r="I610" s="1">
        <f t="shared" si="61"/>
        <v>1.04</v>
      </c>
      <c r="J610" s="4" t="b">
        <f>SQRT(F610)&lt;B591</f>
        <v>0</v>
      </c>
      <c r="K610" s="1">
        <f t="shared" si="62"/>
        <v>0</v>
      </c>
    </row>
    <row r="611" spans="1:11" x14ac:dyDescent="0.3">
      <c r="A611" s="1">
        <v>17</v>
      </c>
      <c r="B611" s="1">
        <f t="shared" si="57"/>
        <v>1.1256637061435917</v>
      </c>
      <c r="C611" s="1">
        <f t="shared" si="58"/>
        <v>1.04</v>
      </c>
      <c r="D611" s="1">
        <f>B611-A590</f>
        <v>0.19619992241464901</v>
      </c>
      <c r="E611" s="1">
        <f>C611-B590</f>
        <v>6.5932203389830635E-2</v>
      </c>
      <c r="F611" s="1">
        <f t="shared" si="59"/>
        <v>4.2841464999352284E-2</v>
      </c>
      <c r="G611" s="1">
        <f>IF(F611&gt;A591, 0, 1)</f>
        <v>1</v>
      </c>
      <c r="H611" s="1">
        <f t="shared" si="60"/>
        <v>1.1256637061435917</v>
      </c>
      <c r="I611" s="1">
        <f t="shared" si="61"/>
        <v>1.04</v>
      </c>
      <c r="J611" s="4" t="b">
        <f>SQRT(F611)&lt;B591</f>
        <v>0</v>
      </c>
      <c r="K611" s="1">
        <f t="shared" si="62"/>
        <v>0</v>
      </c>
    </row>
    <row r="612" spans="1:11" x14ac:dyDescent="0.3">
      <c r="A612" s="1">
        <v>18</v>
      </c>
      <c r="B612" s="1">
        <f t="shared" si="57"/>
        <v>1.1656637061435917</v>
      </c>
      <c r="C612" s="1">
        <f t="shared" si="58"/>
        <v>1.04</v>
      </c>
      <c r="D612" s="1">
        <f>B612-A590</f>
        <v>0.23619992241464904</v>
      </c>
      <c r="E612" s="1">
        <f>C612-B590</f>
        <v>6.5932203389830635E-2</v>
      </c>
      <c r="F612" s="1">
        <f t="shared" si="59"/>
        <v>6.0137458792524225E-2</v>
      </c>
      <c r="G612" s="1">
        <f>IF(F612&gt;A591, 0, 1)</f>
        <v>1</v>
      </c>
      <c r="H612" s="1">
        <f t="shared" si="60"/>
        <v>1.1656637061435917</v>
      </c>
      <c r="I612" s="1">
        <f t="shared" si="61"/>
        <v>1.04</v>
      </c>
      <c r="J612" s="4" t="b">
        <f>SQRT(F612)&lt;B591</f>
        <v>0</v>
      </c>
      <c r="K612" s="1">
        <f t="shared" si="62"/>
        <v>0</v>
      </c>
    </row>
    <row r="613" spans="1:11" x14ac:dyDescent="0.3">
      <c r="A613" s="1">
        <v>19</v>
      </c>
      <c r="B613" s="1">
        <f t="shared" si="57"/>
        <v>0.62725666117691858</v>
      </c>
      <c r="C613" s="1">
        <f t="shared" si="58"/>
        <v>0.91</v>
      </c>
      <c r="D613" s="1">
        <f>B613-A590</f>
        <v>-0.30220712255202409</v>
      </c>
      <c r="E613" s="1">
        <f>C613-B590</f>
        <v>-6.406779661016937E-2</v>
      </c>
      <c r="F613" s="1">
        <f t="shared" si="59"/>
        <v>9.5433827483656142E-2</v>
      </c>
      <c r="G613" s="1">
        <f>IF(F613&gt;A591, 0, 1)</f>
        <v>1</v>
      </c>
      <c r="H613" s="1">
        <f t="shared" si="60"/>
        <v>0.62725666117691858</v>
      </c>
      <c r="I613" s="1">
        <f t="shared" si="61"/>
        <v>0.91</v>
      </c>
      <c r="J613" s="4" t="b">
        <f>SQRT(F613)&lt;B591</f>
        <v>0</v>
      </c>
      <c r="K613" s="1">
        <f t="shared" si="62"/>
        <v>0</v>
      </c>
    </row>
    <row r="614" spans="1:11" x14ac:dyDescent="0.3">
      <c r="A614" s="1">
        <v>20</v>
      </c>
      <c r="B614" s="1">
        <f t="shared" si="57"/>
        <v>0.71725666117691866</v>
      </c>
      <c r="C614" s="1">
        <f t="shared" si="58"/>
        <v>0.91</v>
      </c>
      <c r="D614" s="1">
        <f>B614-A590</f>
        <v>-0.21220712255202401</v>
      </c>
      <c r="E614" s="1">
        <f>C614-B590</f>
        <v>-6.406779661016937E-2</v>
      </c>
      <c r="F614" s="1">
        <f t="shared" si="59"/>
        <v>4.9136545424291765E-2</v>
      </c>
      <c r="G614" s="1">
        <f>IF(F614&gt;A591, 0, 1)</f>
        <v>1</v>
      </c>
      <c r="H614" s="1">
        <f t="shared" si="60"/>
        <v>0.71725666117691866</v>
      </c>
      <c r="I614" s="1">
        <f t="shared" si="61"/>
        <v>0.91</v>
      </c>
      <c r="J614" s="4" t="b">
        <f>SQRT(F614)&lt;B591</f>
        <v>0</v>
      </c>
      <c r="K614" s="1">
        <f t="shared" si="62"/>
        <v>0</v>
      </c>
    </row>
    <row r="615" spans="1:11" x14ac:dyDescent="0.3">
      <c r="A615" s="1">
        <v>21</v>
      </c>
      <c r="B615" s="1">
        <f t="shared" si="57"/>
        <v>0.80725666117691874</v>
      </c>
      <c r="C615" s="1">
        <f t="shared" si="58"/>
        <v>0.91</v>
      </c>
      <c r="D615" s="1">
        <f>B615-A590</f>
        <v>-0.12220712255202393</v>
      </c>
      <c r="E615" s="1">
        <f>C615-B590</f>
        <v>-6.406779661016937E-2</v>
      </c>
      <c r="F615" s="1">
        <f t="shared" si="59"/>
        <v>1.9039263364927426E-2</v>
      </c>
      <c r="G615" s="1">
        <f>IF(F615&gt;A591, 0, 1)</f>
        <v>1</v>
      </c>
      <c r="H615" s="1">
        <f t="shared" si="60"/>
        <v>0.80725666117691874</v>
      </c>
      <c r="I615" s="1">
        <f t="shared" si="61"/>
        <v>0.91</v>
      </c>
      <c r="J615" s="4" t="b">
        <f>SQRT(F615)&lt;B591</f>
        <v>0</v>
      </c>
      <c r="K615" s="1">
        <f t="shared" si="62"/>
        <v>0</v>
      </c>
    </row>
    <row r="616" spans="1:11" x14ac:dyDescent="0.3">
      <c r="A616" s="1">
        <v>22</v>
      </c>
      <c r="B616" s="1">
        <f t="shared" si="57"/>
        <v>0.91</v>
      </c>
      <c r="C616" s="1">
        <f t="shared" si="58"/>
        <v>1</v>
      </c>
      <c r="D616" s="1">
        <f>B616-A590</f>
        <v>-1.9463783728942641E-2</v>
      </c>
      <c r="E616" s="1">
        <f>C616-B590</f>
        <v>2.5932203389830599E-2</v>
      </c>
      <c r="F616" s="1">
        <f t="shared" si="59"/>
        <v>1.0513180496985939E-3</v>
      </c>
      <c r="G616" s="1">
        <f>IF(F616&gt;A591, 0, 1)</f>
        <v>1</v>
      </c>
      <c r="H616" s="1">
        <f t="shared" si="60"/>
        <v>0.91</v>
      </c>
      <c r="I616" s="1">
        <f t="shared" si="61"/>
        <v>1</v>
      </c>
      <c r="J616" s="4" t="b">
        <f>SQRT(F616)&lt;B591</f>
        <v>1</v>
      </c>
      <c r="K616" s="1">
        <f t="shared" si="62"/>
        <v>0</v>
      </c>
    </row>
    <row r="617" spans="1:11" x14ac:dyDescent="0.3">
      <c r="A617" s="1">
        <v>23</v>
      </c>
      <c r="B617" s="1">
        <f t="shared" si="57"/>
        <v>1</v>
      </c>
      <c r="C617" s="1">
        <f t="shared" si="58"/>
        <v>1</v>
      </c>
      <c r="D617" s="1">
        <f>B617-A590</f>
        <v>7.0536216271057328E-2</v>
      </c>
      <c r="E617" s="1">
        <f>C617-B590</f>
        <v>2.5932203389830599E-2</v>
      </c>
      <c r="F617" s="1">
        <f t="shared" si="59"/>
        <v>5.6478369784889139E-3</v>
      </c>
      <c r="G617" s="1">
        <f>IF(F617&gt;A591, 0, 1)</f>
        <v>1</v>
      </c>
      <c r="H617" s="1">
        <f t="shared" si="60"/>
        <v>1</v>
      </c>
      <c r="I617" s="1">
        <f t="shared" si="61"/>
        <v>1</v>
      </c>
      <c r="J617" s="4" t="b">
        <f>SQRT(F617)&lt;B591</f>
        <v>1</v>
      </c>
      <c r="K617" s="1">
        <f t="shared" si="62"/>
        <v>0</v>
      </c>
    </row>
    <row r="618" spans="1:11" x14ac:dyDescent="0.3">
      <c r="A618" s="1">
        <v>24</v>
      </c>
      <c r="B618" s="1">
        <f t="shared" si="57"/>
        <v>1.0900000000000001</v>
      </c>
      <c r="C618" s="1">
        <f t="shared" si="58"/>
        <v>1</v>
      </c>
      <c r="D618" s="1">
        <f>B618-A590</f>
        <v>0.16053621627105741</v>
      </c>
      <c r="E618" s="1">
        <f>C618-B590</f>
        <v>2.5932203389830599E-2</v>
      </c>
      <c r="F618" s="1">
        <f t="shared" si="59"/>
        <v>2.6444355907279261E-2</v>
      </c>
      <c r="G618" s="1">
        <f>IF(F618&gt;A591, 0, 1)</f>
        <v>1</v>
      </c>
      <c r="H618" s="1">
        <f t="shared" si="60"/>
        <v>1.0900000000000001</v>
      </c>
      <c r="I618" s="1">
        <f t="shared" si="61"/>
        <v>1</v>
      </c>
      <c r="J618" s="4" t="b">
        <f>SQRT(F618)&lt;B591</f>
        <v>0</v>
      </c>
      <c r="K618" s="1">
        <f t="shared" si="62"/>
        <v>0</v>
      </c>
    </row>
    <row r="619" spans="1:11" x14ac:dyDescent="0.3">
      <c r="A619" s="1">
        <v>25</v>
      </c>
      <c r="B619" s="1">
        <f t="shared" si="57"/>
        <v>1.1927433388230815</v>
      </c>
      <c r="C619" s="1">
        <f t="shared" si="58"/>
        <v>1.0900000000000001</v>
      </c>
      <c r="D619" s="1">
        <f>B619-A590</f>
        <v>0.26327955509413881</v>
      </c>
      <c r="E619" s="1">
        <f>C619-B590</f>
        <v>0.11593220338983068</v>
      </c>
      <c r="F619" s="1">
        <f t="shared" si="59"/>
        <v>8.2756399913388748E-2</v>
      </c>
      <c r="G619" s="1">
        <f>IF(F619&gt;A591, 0, 1)</f>
        <v>1</v>
      </c>
      <c r="H619" s="1">
        <f t="shared" si="60"/>
        <v>1.1927433388230815</v>
      </c>
      <c r="I619" s="1">
        <f t="shared" si="61"/>
        <v>1.0900000000000001</v>
      </c>
      <c r="J619" s="4" t="b">
        <f>SQRT(F619)&lt;B591</f>
        <v>0</v>
      </c>
      <c r="K619" s="1">
        <f t="shared" si="62"/>
        <v>0</v>
      </c>
    </row>
    <row r="620" spans="1:11" x14ac:dyDescent="0.3">
      <c r="A620" s="1">
        <v>26</v>
      </c>
      <c r="B620" s="1">
        <f t="shared" si="57"/>
        <v>1.2827433388230813</v>
      </c>
      <c r="C620" s="1">
        <f t="shared" si="58"/>
        <v>1.0900000000000001</v>
      </c>
      <c r="D620" s="1">
        <f>B620-A590</f>
        <v>0.35327955509413866</v>
      </c>
      <c r="E620" s="1">
        <f>C620-B590</f>
        <v>0.11593220338983068</v>
      </c>
      <c r="F620" s="1">
        <f t="shared" si="59"/>
        <v>0.13824671983033363</v>
      </c>
      <c r="G620" s="1">
        <f>IF(F620&gt;A591, 0, 1)</f>
        <v>1</v>
      </c>
      <c r="H620" s="1">
        <f t="shared" si="60"/>
        <v>1.2827433388230813</v>
      </c>
      <c r="I620" s="1">
        <f t="shared" si="61"/>
        <v>1.0900000000000001</v>
      </c>
      <c r="J620" s="4" t="b">
        <f>SQRT(F620)&lt;B591</f>
        <v>0</v>
      </c>
      <c r="K620" s="1">
        <f t="shared" si="62"/>
        <v>0</v>
      </c>
    </row>
    <row r="621" spans="1:11" x14ac:dyDescent="0.3">
      <c r="A621" s="1">
        <v>27</v>
      </c>
      <c r="B621" s="1">
        <f t="shared" si="57"/>
        <v>1.3727433388230814</v>
      </c>
      <c r="C621" s="1">
        <f t="shared" si="58"/>
        <v>1.0900000000000001</v>
      </c>
      <c r="D621" s="1">
        <f>B621-A590</f>
        <v>0.44327955509413874</v>
      </c>
      <c r="E621" s="1">
        <f>C621-B590</f>
        <v>0.11593220338983068</v>
      </c>
      <c r="F621" s="1">
        <f t="shared" si="59"/>
        <v>0.20993703974727865</v>
      </c>
      <c r="G621" s="1">
        <f>IF(F621&gt;A591, 0, 1)</f>
        <v>1</v>
      </c>
      <c r="H621" s="1">
        <f t="shared" si="60"/>
        <v>1.3727433388230814</v>
      </c>
      <c r="I621" s="1">
        <f t="shared" si="61"/>
        <v>1.0900000000000001</v>
      </c>
      <c r="J621" s="4" t="b">
        <f>SQRT(F621)&lt;B591</f>
        <v>0</v>
      </c>
      <c r="K621" s="1">
        <f t="shared" si="62"/>
        <v>0</v>
      </c>
    </row>
    <row r="622" spans="1:11" x14ac:dyDescent="0.3">
      <c r="A622" s="1">
        <v>28</v>
      </c>
      <c r="B622" s="1">
        <f t="shared" si="57"/>
        <v>0.33734517542563303</v>
      </c>
      <c r="C622" s="1">
        <f t="shared" si="58"/>
        <v>0.84</v>
      </c>
      <c r="D622" s="1">
        <f>B622-A590</f>
        <v>-0.59211860830330965</v>
      </c>
      <c r="E622" s="1">
        <f>C622-B590</f>
        <v>-0.13406779661016943</v>
      </c>
      <c r="F622" s="1">
        <f t="shared" si="59"/>
        <v>0.36857862038695399</v>
      </c>
      <c r="G622" s="1">
        <f>IF(F622&gt;A591, 0, 1)</f>
        <v>1</v>
      </c>
      <c r="H622" s="1">
        <f t="shared" si="60"/>
        <v>0.33734517542563303</v>
      </c>
      <c r="I622" s="1">
        <f t="shared" si="61"/>
        <v>0.84</v>
      </c>
      <c r="J622" s="4" t="b">
        <f>SQRT(F622)&lt;B591</f>
        <v>0</v>
      </c>
      <c r="K622" s="1">
        <f t="shared" si="62"/>
        <v>0</v>
      </c>
    </row>
    <row r="623" spans="1:11" x14ac:dyDescent="0.3">
      <c r="A623" s="1">
        <v>29</v>
      </c>
      <c r="B623" s="1">
        <f t="shared" si="57"/>
        <v>0.49734517542563306</v>
      </c>
      <c r="C623" s="1">
        <f t="shared" si="58"/>
        <v>0.84</v>
      </c>
      <c r="D623" s="1">
        <f>B623-A590</f>
        <v>-0.43211860830330961</v>
      </c>
      <c r="E623" s="1">
        <f>C623-B590</f>
        <v>-0.13406779661016943</v>
      </c>
      <c r="F623" s="1">
        <f t="shared" si="59"/>
        <v>0.20470066572989487</v>
      </c>
      <c r="G623" s="1">
        <f>IF(F623&gt;A591, 0, 1)</f>
        <v>1</v>
      </c>
      <c r="H623" s="1">
        <f t="shared" si="60"/>
        <v>0.49734517542563306</v>
      </c>
      <c r="I623" s="1">
        <f t="shared" si="61"/>
        <v>0.84</v>
      </c>
      <c r="J623" s="4" t="b">
        <f>SQRT(F623)&lt;B591</f>
        <v>0</v>
      </c>
      <c r="K623" s="1">
        <f t="shared" si="62"/>
        <v>0</v>
      </c>
    </row>
    <row r="624" spans="1:11" x14ac:dyDescent="0.3">
      <c r="A624" s="1">
        <v>30</v>
      </c>
      <c r="B624" s="1">
        <f t="shared" si="57"/>
        <v>0.65734517542563298</v>
      </c>
      <c r="C624" s="1">
        <f t="shared" si="58"/>
        <v>0.84</v>
      </c>
      <c r="D624" s="1">
        <f>B624-A590</f>
        <v>-0.27211860830330969</v>
      </c>
      <c r="E624" s="1">
        <f>C624-B590</f>
        <v>-0.13406779661016943</v>
      </c>
      <c r="F624" s="1">
        <f t="shared" si="59"/>
        <v>9.2022711072835855E-2</v>
      </c>
      <c r="G624" s="1">
        <f>IF(F624&gt;A591, 0, 1)</f>
        <v>1</v>
      </c>
      <c r="H624" s="1">
        <f t="shared" si="60"/>
        <v>0.65734517542563298</v>
      </c>
      <c r="I624" s="1">
        <f t="shared" si="61"/>
        <v>0.84</v>
      </c>
      <c r="J624" s="4" t="b">
        <f>SQRT(F624)&lt;B591</f>
        <v>0</v>
      </c>
      <c r="K624" s="1">
        <f t="shared" si="62"/>
        <v>0</v>
      </c>
    </row>
    <row r="625" spans="1:11" x14ac:dyDescent="0.3">
      <c r="A625" s="1">
        <v>31</v>
      </c>
      <c r="B625" s="1">
        <f t="shared" si="57"/>
        <v>0.84</v>
      </c>
      <c r="C625" s="1">
        <f t="shared" si="58"/>
        <v>1</v>
      </c>
      <c r="D625" s="1">
        <f>B625-A590</f>
        <v>-8.9463783728942703E-2</v>
      </c>
      <c r="E625" s="1">
        <f>C625-B590</f>
        <v>2.5932203389830599E-2</v>
      </c>
      <c r="F625" s="1">
        <f t="shared" si="59"/>
        <v>8.6762477717505747E-3</v>
      </c>
      <c r="G625" s="1">
        <f>IF(F625&gt;A591, 0, 1)</f>
        <v>1</v>
      </c>
      <c r="H625" s="1">
        <f t="shared" si="60"/>
        <v>0.84</v>
      </c>
      <c r="I625" s="1">
        <f t="shared" si="61"/>
        <v>1</v>
      </c>
      <c r="J625" s="4" t="b">
        <f>SQRT(F625)&lt;B591</f>
        <v>1</v>
      </c>
      <c r="K625" s="1">
        <f t="shared" si="62"/>
        <v>0</v>
      </c>
    </row>
    <row r="626" spans="1:11" x14ac:dyDescent="0.3">
      <c r="A626" s="1">
        <v>32</v>
      </c>
      <c r="B626" s="1">
        <f t="shared" si="57"/>
        <v>1</v>
      </c>
      <c r="C626" s="1">
        <f t="shared" si="58"/>
        <v>1</v>
      </c>
      <c r="D626" s="1">
        <f>B626-A590</f>
        <v>7.0536216271057328E-2</v>
      </c>
      <c r="E626" s="1">
        <f>C626-B590</f>
        <v>2.5932203389830599E-2</v>
      </c>
      <c r="F626" s="1">
        <f t="shared" si="59"/>
        <v>5.6478369784889139E-3</v>
      </c>
      <c r="G626" s="1">
        <f>IF(F626&gt;A591, 0, 1)</f>
        <v>1</v>
      </c>
      <c r="H626" s="1">
        <f t="shared" si="60"/>
        <v>1</v>
      </c>
      <c r="I626" s="1">
        <f t="shared" si="61"/>
        <v>1</v>
      </c>
      <c r="J626" s="4" t="b">
        <f>SQRT(F626)&lt;B591</f>
        <v>1</v>
      </c>
      <c r="K626" s="1">
        <f t="shared" si="62"/>
        <v>0</v>
      </c>
    </row>
    <row r="627" spans="1:11" x14ac:dyDescent="0.3">
      <c r="A627" s="1">
        <v>33</v>
      </c>
      <c r="B627" s="1">
        <f t="shared" si="57"/>
        <v>1.1599999999999999</v>
      </c>
      <c r="C627" s="1">
        <f t="shared" si="58"/>
        <v>1</v>
      </c>
      <c r="D627" s="1">
        <f>B627-A590</f>
        <v>0.23053621627105725</v>
      </c>
      <c r="E627" s="1">
        <f>C627-B590</f>
        <v>2.5932203389830599E-2</v>
      </c>
      <c r="F627" s="1">
        <f t="shared" si="59"/>
        <v>5.3819426185227226E-2</v>
      </c>
      <c r="G627" s="1">
        <f>IF(F627&gt;A591, 0, 1)</f>
        <v>1</v>
      </c>
      <c r="H627" s="1">
        <f t="shared" si="60"/>
        <v>1.1599999999999999</v>
      </c>
      <c r="I627" s="1">
        <f t="shared" si="61"/>
        <v>1</v>
      </c>
      <c r="J627" s="4" t="b">
        <f>SQRT(F627)&lt;B591</f>
        <v>0</v>
      </c>
      <c r="K627" s="1">
        <f t="shared" si="62"/>
        <v>0</v>
      </c>
    </row>
    <row r="628" spans="1:11" x14ac:dyDescent="0.3">
      <c r="A628" s="1">
        <v>34</v>
      </c>
      <c r="B628" s="1">
        <f t="shared" si="57"/>
        <v>1.342654824574367</v>
      </c>
      <c r="C628" s="1">
        <f t="shared" si="58"/>
        <v>1.1599999999999999</v>
      </c>
      <c r="D628" s="1">
        <f>B628-A590</f>
        <v>0.41319104084542435</v>
      </c>
      <c r="E628" s="1">
        <f>C628-B590</f>
        <v>0.18593220338983052</v>
      </c>
      <c r="F628" s="1">
        <f t="shared" si="59"/>
        <v>0.20529762049232242</v>
      </c>
      <c r="G628" s="1">
        <f>IF(F628&gt;A591, 0, 1)</f>
        <v>1</v>
      </c>
      <c r="H628" s="1">
        <f t="shared" si="60"/>
        <v>1.342654824574367</v>
      </c>
      <c r="I628" s="1">
        <f t="shared" si="61"/>
        <v>1.1599999999999999</v>
      </c>
      <c r="J628" s="4" t="b">
        <f>SQRT(F628)&lt;B591</f>
        <v>0</v>
      </c>
      <c r="K628" s="1">
        <f t="shared" si="62"/>
        <v>0</v>
      </c>
    </row>
    <row r="629" spans="1:11" x14ac:dyDescent="0.3">
      <c r="A629" s="1">
        <v>35</v>
      </c>
      <c r="B629" s="1">
        <f t="shared" si="57"/>
        <v>1.5026548245743669</v>
      </c>
      <c r="C629" s="1">
        <f t="shared" si="58"/>
        <v>1.1599999999999999</v>
      </c>
      <c r="D629" s="1">
        <f>B629-A590</f>
        <v>0.57319104084542427</v>
      </c>
      <c r="E629" s="1">
        <f>C629-B590</f>
        <v>0.18593220338983052</v>
      </c>
      <c r="F629" s="1">
        <f t="shared" si="59"/>
        <v>0.36311875356285811</v>
      </c>
      <c r="G629" s="1">
        <f>IF(F629&gt;A591, 0, 1)</f>
        <v>1</v>
      </c>
      <c r="H629" s="1">
        <f t="shared" si="60"/>
        <v>1.5026548245743669</v>
      </c>
      <c r="I629" s="1">
        <f t="shared" si="61"/>
        <v>1.1599999999999999</v>
      </c>
      <c r="J629" s="4" t="b">
        <f>SQRT(F629)&lt;B591</f>
        <v>0</v>
      </c>
      <c r="K629" s="1">
        <f t="shared" si="62"/>
        <v>0</v>
      </c>
    </row>
    <row r="630" spans="1:11" x14ac:dyDescent="0.3">
      <c r="A630" s="1">
        <v>36</v>
      </c>
      <c r="B630" s="1">
        <f t="shared" si="57"/>
        <v>1.6626548245743669</v>
      </c>
      <c r="C630" s="1">
        <f t="shared" si="58"/>
        <v>1.1599999999999999</v>
      </c>
      <c r="D630" s="1">
        <f>B630-A590</f>
        <v>0.73319104084542419</v>
      </c>
      <c r="E630" s="1">
        <f>C630-B590</f>
        <v>0.18593220338983052</v>
      </c>
      <c r="F630" s="1">
        <f t="shared" si="59"/>
        <v>0.57213988663339388</v>
      </c>
      <c r="G630" s="1">
        <f>IF(F630&gt;A591, 0, 1)</f>
        <v>1</v>
      </c>
      <c r="H630" s="1">
        <f t="shared" si="60"/>
        <v>1.6626548245743669</v>
      </c>
      <c r="I630" s="1">
        <f t="shared" si="61"/>
        <v>1.1599999999999999</v>
      </c>
      <c r="J630" s="4" t="b">
        <f>SQRT(F630)&lt;B591</f>
        <v>0</v>
      </c>
      <c r="K630" s="1">
        <f t="shared" si="62"/>
        <v>0</v>
      </c>
    </row>
    <row r="631" spans="1:11" x14ac:dyDescent="0.3">
      <c r="A631" s="1">
        <v>37</v>
      </c>
      <c r="B631" s="1">
        <f t="shared" si="57"/>
        <v>-3.5398163397448279E-2</v>
      </c>
      <c r="C631" s="1">
        <f t="shared" si="58"/>
        <v>0.75</v>
      </c>
      <c r="D631" s="1">
        <f>B631-A590</f>
        <v>-0.96486194712639095</v>
      </c>
      <c r="E631" s="1">
        <f>C631-B590</f>
        <v>-0.2240677966101694</v>
      </c>
      <c r="F631" s="1">
        <f t="shared" si="59"/>
        <v>0.98116495449026675</v>
      </c>
      <c r="G631" s="1">
        <f>IF(F631&gt;A591, 0, 1)</f>
        <v>1</v>
      </c>
      <c r="H631" s="1">
        <f t="shared" si="60"/>
        <v>-3.5398163397448279E-2</v>
      </c>
      <c r="I631" s="1">
        <f t="shared" si="61"/>
        <v>0.75</v>
      </c>
      <c r="J631" s="4" t="b">
        <f>SQRT(F631)&lt;B591</f>
        <v>0</v>
      </c>
      <c r="K631" s="1">
        <f t="shared" si="62"/>
        <v>0</v>
      </c>
    </row>
    <row r="632" spans="1:11" x14ac:dyDescent="0.3">
      <c r="A632" s="1">
        <v>38</v>
      </c>
      <c r="B632" s="1">
        <f t="shared" si="57"/>
        <v>0.21460183660255172</v>
      </c>
      <c r="C632" s="1">
        <f t="shared" si="58"/>
        <v>0.75</v>
      </c>
      <c r="D632" s="1">
        <f>B632-A590</f>
        <v>-0.71486194712639095</v>
      </c>
      <c r="E632" s="1">
        <f>C632-B590</f>
        <v>-0.2240677966101694</v>
      </c>
      <c r="F632" s="1">
        <f t="shared" si="59"/>
        <v>0.56123398092707122</v>
      </c>
      <c r="G632" s="1">
        <f>IF(F632&gt;A591, 0, 1)</f>
        <v>1</v>
      </c>
      <c r="H632" s="1">
        <f t="shared" si="60"/>
        <v>0.21460183660255172</v>
      </c>
      <c r="I632" s="1">
        <f t="shared" si="61"/>
        <v>0.75</v>
      </c>
      <c r="J632" s="4" t="b">
        <f>SQRT(F632)&lt;B591</f>
        <v>0</v>
      </c>
      <c r="K632" s="1">
        <f t="shared" si="62"/>
        <v>0</v>
      </c>
    </row>
    <row r="633" spans="1:11" x14ac:dyDescent="0.3">
      <c r="A633" s="1">
        <v>39</v>
      </c>
      <c r="B633" s="1">
        <f t="shared" si="57"/>
        <v>0.46460183660255172</v>
      </c>
      <c r="C633" s="1">
        <f t="shared" si="58"/>
        <v>0.75</v>
      </c>
      <c r="D633" s="1">
        <f>B633-A590</f>
        <v>-0.46486194712639095</v>
      </c>
      <c r="E633" s="1">
        <f>C633-B590</f>
        <v>-0.2240677966101694</v>
      </c>
      <c r="F633" s="1">
        <f t="shared" si="59"/>
        <v>0.26630300736387574</v>
      </c>
      <c r="G633" s="1">
        <f>IF(F633&gt;A591, 0, 1)</f>
        <v>1</v>
      </c>
      <c r="H633" s="1">
        <f t="shared" si="60"/>
        <v>0.46460183660255172</v>
      </c>
      <c r="I633" s="1">
        <f t="shared" si="61"/>
        <v>0.75</v>
      </c>
      <c r="J633" s="4" t="b">
        <f>SQRT(F633)&lt;B591</f>
        <v>0</v>
      </c>
      <c r="K633" s="1">
        <f t="shared" si="62"/>
        <v>0</v>
      </c>
    </row>
    <row r="634" spans="1:11" x14ac:dyDescent="0.3">
      <c r="A634" s="1">
        <v>40</v>
      </c>
      <c r="B634" s="1">
        <f t="shared" si="57"/>
        <v>0.75</v>
      </c>
      <c r="C634" s="1">
        <f t="shared" si="58"/>
        <v>1</v>
      </c>
      <c r="D634" s="1">
        <f>B634-A590</f>
        <v>-0.17946378372894267</v>
      </c>
      <c r="E634" s="1">
        <f>C634-B590</f>
        <v>2.5932203389830599E-2</v>
      </c>
      <c r="F634" s="1">
        <f t="shared" si="59"/>
        <v>3.2879728842960254E-2</v>
      </c>
      <c r="G634" s="1">
        <f>IF(F634&gt;A591, 0, 1)</f>
        <v>1</v>
      </c>
      <c r="H634" s="1">
        <f t="shared" si="60"/>
        <v>0.75</v>
      </c>
      <c r="I634" s="1">
        <f t="shared" si="61"/>
        <v>1</v>
      </c>
      <c r="J634" s="4" t="b">
        <f>SQRT(F634)&lt;B591</f>
        <v>0</v>
      </c>
      <c r="K634" s="1">
        <f t="shared" si="62"/>
        <v>0</v>
      </c>
    </row>
    <row r="635" spans="1:11" x14ac:dyDescent="0.3">
      <c r="A635" s="1">
        <v>41</v>
      </c>
      <c r="B635" s="1">
        <f t="shared" si="57"/>
        <v>1</v>
      </c>
      <c r="C635" s="1">
        <f t="shared" si="58"/>
        <v>1</v>
      </c>
      <c r="D635" s="1">
        <f>B635-A590</f>
        <v>7.0536216271057328E-2</v>
      </c>
      <c r="E635" s="1">
        <f>C635-B590</f>
        <v>2.5932203389830599E-2</v>
      </c>
      <c r="F635" s="1">
        <f t="shared" si="59"/>
        <v>5.6478369784889139E-3</v>
      </c>
      <c r="G635" s="1">
        <f>IF(F635&gt;A591, 0, 1)</f>
        <v>1</v>
      </c>
      <c r="H635" s="1">
        <f t="shared" si="60"/>
        <v>1</v>
      </c>
      <c r="I635" s="1">
        <f t="shared" si="61"/>
        <v>1</v>
      </c>
      <c r="J635" s="4" t="b">
        <f>SQRT(F635)&lt;B591</f>
        <v>1</v>
      </c>
      <c r="K635" s="1">
        <f t="shared" si="62"/>
        <v>0</v>
      </c>
    </row>
    <row r="636" spans="1:11" x14ac:dyDescent="0.3">
      <c r="A636" s="1">
        <v>42</v>
      </c>
      <c r="B636" s="1">
        <f t="shared" si="57"/>
        <v>1.25</v>
      </c>
      <c r="C636" s="1">
        <f t="shared" si="58"/>
        <v>1</v>
      </c>
      <c r="D636" s="1">
        <f>B636-A590</f>
        <v>0.32053621627105733</v>
      </c>
      <c r="E636" s="1">
        <f>C636-B590</f>
        <v>2.5932203389830599E-2</v>
      </c>
      <c r="F636" s="1">
        <f t="shared" si="59"/>
        <v>0.10341594511401757</v>
      </c>
      <c r="G636" s="1">
        <f>IF(F636&gt;A591, 0, 1)</f>
        <v>1</v>
      </c>
      <c r="H636" s="1">
        <f t="shared" si="60"/>
        <v>1.25</v>
      </c>
      <c r="I636" s="1">
        <f t="shared" si="61"/>
        <v>1</v>
      </c>
      <c r="J636" s="4" t="b">
        <f>SQRT(F636)&lt;B591</f>
        <v>0</v>
      </c>
      <c r="K636" s="1">
        <f t="shared" si="62"/>
        <v>0</v>
      </c>
    </row>
    <row r="637" spans="1:11" x14ac:dyDescent="0.3">
      <c r="A637" s="1">
        <v>43</v>
      </c>
      <c r="B637" s="1">
        <f t="shared" si="57"/>
        <v>1.5353981633974483</v>
      </c>
      <c r="C637" s="1">
        <f t="shared" si="58"/>
        <v>1.25</v>
      </c>
      <c r="D637" s="1">
        <f>B637-A590</f>
        <v>0.60593437966850561</v>
      </c>
      <c r="E637" s="1">
        <f>C637-B590</f>
        <v>0.2759322033898306</v>
      </c>
      <c r="F637" s="1">
        <f t="shared" si="59"/>
        <v>0.44329505333182351</v>
      </c>
      <c r="G637" s="1">
        <f>IF(F637&gt;A591, 0, 1)</f>
        <v>1</v>
      </c>
      <c r="H637" s="1">
        <f t="shared" si="60"/>
        <v>1.5353981633974483</v>
      </c>
      <c r="I637" s="1">
        <f t="shared" si="61"/>
        <v>1.25</v>
      </c>
      <c r="J637" s="4" t="b">
        <f>SQRT(F637)&lt;B591</f>
        <v>0</v>
      </c>
      <c r="K637" s="1">
        <f t="shared" si="62"/>
        <v>0</v>
      </c>
    </row>
    <row r="638" spans="1:11" x14ac:dyDescent="0.3">
      <c r="A638" s="1">
        <v>44</v>
      </c>
      <c r="B638" s="1">
        <f t="shared" si="57"/>
        <v>1.7853981633974483</v>
      </c>
      <c r="C638" s="1">
        <f t="shared" si="58"/>
        <v>1.25</v>
      </c>
      <c r="D638" s="1">
        <f>B638-A590</f>
        <v>0.85593437966850561</v>
      </c>
      <c r="E638" s="1">
        <f>C638-B590</f>
        <v>0.2759322033898306</v>
      </c>
      <c r="F638" s="1">
        <f t="shared" si="59"/>
        <v>0.80876224316607637</v>
      </c>
      <c r="G638" s="1">
        <f>IF(F638&gt;A591, 0, 1)</f>
        <v>1</v>
      </c>
      <c r="H638" s="1">
        <f t="shared" si="60"/>
        <v>1.7853981633974483</v>
      </c>
      <c r="I638" s="1">
        <f t="shared" si="61"/>
        <v>1.25</v>
      </c>
      <c r="J638" s="4" t="b">
        <f>SQRT(F638)&lt;B591</f>
        <v>0</v>
      </c>
      <c r="K638" s="1">
        <f t="shared" si="62"/>
        <v>1</v>
      </c>
    </row>
    <row r="639" spans="1:11" x14ac:dyDescent="0.3">
      <c r="A639" s="1">
        <v>45</v>
      </c>
      <c r="B639" s="1">
        <f t="shared" si="57"/>
        <v>2.0353981633974483</v>
      </c>
      <c r="C639" s="1">
        <f t="shared" si="58"/>
        <v>1.25</v>
      </c>
      <c r="D639" s="1">
        <f>B639-A590</f>
        <v>1.1059343796685055</v>
      </c>
      <c r="E639" s="1">
        <f>C639-B590</f>
        <v>0.2759322033898306</v>
      </c>
      <c r="F639" s="1">
        <f t="shared" si="59"/>
        <v>1.2992294330003289</v>
      </c>
      <c r="G639" s="1">
        <f>IF(F639&gt;A591, 0, 1)</f>
        <v>0</v>
      </c>
      <c r="H639" s="1">
        <f t="shared" si="60"/>
        <v>0</v>
      </c>
      <c r="I639" s="1">
        <f t="shared" si="61"/>
        <v>0</v>
      </c>
      <c r="J639" s="4" t="b">
        <f>SQRT(F639)&lt;B591</f>
        <v>0</v>
      </c>
      <c r="K639" s="1">
        <f t="shared" si="62"/>
        <v>0</v>
      </c>
    </row>
    <row r="640" spans="1:11" x14ac:dyDescent="0.3">
      <c r="A640" s="1">
        <v>46</v>
      </c>
      <c r="B640" s="1">
        <f t="shared" si="57"/>
        <v>-0.49097335529232555</v>
      </c>
      <c r="C640" s="1">
        <f t="shared" si="58"/>
        <v>0.64</v>
      </c>
      <c r="D640" s="1">
        <f>B640-A590</f>
        <v>-1.4204371390212682</v>
      </c>
      <c r="E640" s="1">
        <f>C640-B590</f>
        <v>-0.33406779661016939</v>
      </c>
      <c r="F640" s="1">
        <f t="shared" si="59"/>
        <v>2.1292429586428994</v>
      </c>
      <c r="G640" s="1">
        <f>IF(F640&gt;A591, 0, 1)</f>
        <v>0</v>
      </c>
      <c r="H640" s="1">
        <f t="shared" si="60"/>
        <v>0</v>
      </c>
      <c r="I640" s="1">
        <f t="shared" si="61"/>
        <v>0</v>
      </c>
      <c r="J640" s="4" t="b">
        <f>SQRT(F640)&lt;B591</f>
        <v>0</v>
      </c>
      <c r="K640" s="1">
        <f t="shared" si="62"/>
        <v>0</v>
      </c>
    </row>
    <row r="641" spans="1:11" x14ac:dyDescent="0.3">
      <c r="A641" s="1">
        <v>47</v>
      </c>
      <c r="B641" s="1">
        <f t="shared" si="57"/>
        <v>-0.13097335529232557</v>
      </c>
      <c r="C641" s="1">
        <f t="shared" si="58"/>
        <v>0.64</v>
      </c>
      <c r="D641" s="1">
        <f>B641-A590</f>
        <v>-1.0604371390212681</v>
      </c>
      <c r="E641" s="1">
        <f>C641-B590</f>
        <v>-0.33406779661016939</v>
      </c>
      <c r="F641" s="1">
        <f t="shared" si="59"/>
        <v>1.2361282185475857</v>
      </c>
      <c r="G641" s="1">
        <f>IF(F641&gt;A591, 0, 1)</f>
        <v>0</v>
      </c>
      <c r="H641" s="1">
        <f t="shared" si="60"/>
        <v>0</v>
      </c>
      <c r="I641" s="1">
        <f t="shared" si="61"/>
        <v>0</v>
      </c>
      <c r="J641" s="4" t="b">
        <f>SQRT(F641)&lt;B591</f>
        <v>0</v>
      </c>
      <c r="K641" s="1">
        <f t="shared" si="62"/>
        <v>1</v>
      </c>
    </row>
    <row r="642" spans="1:11" x14ac:dyDescent="0.3">
      <c r="A642" s="1">
        <v>48</v>
      </c>
      <c r="B642" s="1">
        <f t="shared" si="57"/>
        <v>0.22902664470767431</v>
      </c>
      <c r="C642" s="1">
        <f t="shared" si="58"/>
        <v>0.64</v>
      </c>
      <c r="D642" s="1">
        <f>B642-A590</f>
        <v>-0.70043713902126836</v>
      </c>
      <c r="E642" s="1">
        <f>C642-B590</f>
        <v>-0.33406779661016939</v>
      </c>
      <c r="F642" s="1">
        <f t="shared" si="59"/>
        <v>0.60221347845227313</v>
      </c>
      <c r="G642" s="1">
        <f>IF(F642&gt;A591, 0, 1)</f>
        <v>1</v>
      </c>
      <c r="H642" s="1">
        <f t="shared" si="60"/>
        <v>0.22902664470767431</v>
      </c>
      <c r="I642" s="1">
        <f t="shared" si="61"/>
        <v>0.64</v>
      </c>
      <c r="J642" s="4" t="b">
        <f>SQRT(F642)&lt;B591</f>
        <v>0</v>
      </c>
      <c r="K642" s="1">
        <f t="shared" si="62"/>
        <v>0</v>
      </c>
    </row>
    <row r="643" spans="1:11" x14ac:dyDescent="0.3">
      <c r="A643" s="1">
        <v>49</v>
      </c>
      <c r="B643" s="1">
        <f t="shared" si="57"/>
        <v>0.64</v>
      </c>
      <c r="C643" s="1">
        <f t="shared" si="58"/>
        <v>1</v>
      </c>
      <c r="D643" s="1">
        <f>B643-A590</f>
        <v>-0.28946378372894266</v>
      </c>
      <c r="E643" s="1">
        <f>C643-B590</f>
        <v>2.5932203389830599E-2</v>
      </c>
      <c r="F643" s="1">
        <f t="shared" si="59"/>
        <v>8.446176126332762E-2</v>
      </c>
      <c r="G643" s="1">
        <f>IF(F643&gt;A591, 0, 1)</f>
        <v>1</v>
      </c>
      <c r="H643" s="1">
        <f t="shared" si="60"/>
        <v>0.64</v>
      </c>
      <c r="I643" s="1">
        <f t="shared" si="61"/>
        <v>1</v>
      </c>
      <c r="J643" s="4" t="b">
        <f>SQRT(F643)&lt;B591</f>
        <v>0</v>
      </c>
      <c r="K643" s="1">
        <f t="shared" si="62"/>
        <v>0</v>
      </c>
    </row>
    <row r="644" spans="1:11" x14ac:dyDescent="0.3">
      <c r="A644" s="1">
        <v>50</v>
      </c>
      <c r="B644" s="1">
        <f t="shared" si="57"/>
        <v>1</v>
      </c>
      <c r="C644" s="1">
        <f t="shared" si="58"/>
        <v>1</v>
      </c>
      <c r="D644" s="1">
        <f>B644-A590</f>
        <v>7.0536216271057328E-2</v>
      </c>
      <c r="E644" s="1">
        <f>C644-B590</f>
        <v>2.5932203389830599E-2</v>
      </c>
      <c r="F644" s="1">
        <f t="shared" si="59"/>
        <v>5.6478369784889139E-3</v>
      </c>
      <c r="G644" s="1">
        <f>IF(F644&gt;A591, 0, 1)</f>
        <v>1</v>
      </c>
      <c r="H644" s="1">
        <f t="shared" si="60"/>
        <v>1</v>
      </c>
      <c r="I644" s="1">
        <f t="shared" si="61"/>
        <v>1</v>
      </c>
      <c r="J644" s="4" t="b">
        <f>SQRT(F644)&lt;B591</f>
        <v>1</v>
      </c>
      <c r="K644" s="1">
        <f t="shared" si="62"/>
        <v>0</v>
      </c>
    </row>
    <row r="645" spans="1:11" x14ac:dyDescent="0.3">
      <c r="A645" s="1">
        <v>51</v>
      </c>
      <c r="B645" s="1">
        <f t="shared" si="57"/>
        <v>1.3599999999999999</v>
      </c>
      <c r="C645" s="1">
        <f t="shared" si="58"/>
        <v>1</v>
      </c>
      <c r="D645" s="1">
        <f>B645-A590</f>
        <v>0.4305362162710572</v>
      </c>
      <c r="E645" s="1">
        <f>C645-B590</f>
        <v>2.5932203389830599E-2</v>
      </c>
      <c r="F645" s="1">
        <f t="shared" si="59"/>
        <v>0.18603391269365008</v>
      </c>
      <c r="G645" s="1">
        <f>IF(F645&gt;A591, 0, 1)</f>
        <v>1</v>
      </c>
      <c r="H645" s="1">
        <f t="shared" si="60"/>
        <v>1.3599999999999999</v>
      </c>
      <c r="I645" s="1">
        <f t="shared" si="61"/>
        <v>1</v>
      </c>
      <c r="J645" s="4" t="b">
        <f>SQRT(F645)&lt;B591</f>
        <v>0</v>
      </c>
      <c r="K645" s="1">
        <f t="shared" si="62"/>
        <v>0</v>
      </c>
    </row>
    <row r="646" spans="1:11" x14ac:dyDescent="0.3">
      <c r="A646" s="1">
        <v>52</v>
      </c>
      <c r="B646" s="1">
        <f t="shared" si="57"/>
        <v>1.7709733552923255</v>
      </c>
      <c r="C646" s="1">
        <f t="shared" si="58"/>
        <v>1.3599999999999999</v>
      </c>
      <c r="D646" s="1">
        <f>B646-A590</f>
        <v>0.8415095715633828</v>
      </c>
      <c r="E646" s="1">
        <f>C646-B590</f>
        <v>0.38593220338983047</v>
      </c>
      <c r="F646" s="1">
        <f t="shared" si="59"/>
        <v>0.8570820246461176</v>
      </c>
      <c r="G646" s="1">
        <f>IF(F646&gt;A591, 0, 1)</f>
        <v>1</v>
      </c>
      <c r="H646" s="1">
        <f t="shared" si="60"/>
        <v>1.7709733552923255</v>
      </c>
      <c r="I646" s="1">
        <f t="shared" si="61"/>
        <v>1.3599999999999999</v>
      </c>
      <c r="J646" s="4" t="b">
        <f>SQRT(F646)&lt;B591</f>
        <v>0</v>
      </c>
      <c r="K646" s="1">
        <f t="shared" si="62"/>
        <v>1</v>
      </c>
    </row>
    <row r="647" spans="1:11" x14ac:dyDescent="0.3">
      <c r="A647" s="1">
        <v>53</v>
      </c>
      <c r="B647" s="1">
        <f t="shared" si="57"/>
        <v>2.1309733552923253</v>
      </c>
      <c r="C647" s="1">
        <f t="shared" si="58"/>
        <v>1.3599999999999999</v>
      </c>
      <c r="D647" s="1">
        <f>B647-A590</f>
        <v>1.2015095715633826</v>
      </c>
      <c r="E647" s="1">
        <f>C647-B590</f>
        <v>0.38593220338983047</v>
      </c>
      <c r="F647" s="1">
        <f t="shared" si="59"/>
        <v>1.5925689161717524</v>
      </c>
      <c r="G647" s="1">
        <f>IF(F647&gt;A591, 0, 1)</f>
        <v>0</v>
      </c>
      <c r="H647" s="1">
        <f t="shared" si="60"/>
        <v>0</v>
      </c>
      <c r="I647" s="1">
        <f t="shared" si="61"/>
        <v>0</v>
      </c>
      <c r="J647" s="4" t="b">
        <f>SQRT(F647)&lt;B591</f>
        <v>0</v>
      </c>
      <c r="K647" s="1">
        <f t="shared" si="62"/>
        <v>0</v>
      </c>
    </row>
    <row r="648" spans="1:11" x14ac:dyDescent="0.3">
      <c r="A648" s="1">
        <v>54</v>
      </c>
      <c r="B648" s="1">
        <f t="shared" si="57"/>
        <v>2.4909733552923257</v>
      </c>
      <c r="C648" s="1">
        <f t="shared" si="58"/>
        <v>1.3599999999999999</v>
      </c>
      <c r="D648" s="1">
        <f>B648-A590</f>
        <v>1.5615095715633829</v>
      </c>
      <c r="E648" s="1">
        <f>C648-B590</f>
        <v>0.38593220338983047</v>
      </c>
      <c r="F648" s="1">
        <f t="shared" si="59"/>
        <v>2.5872558076973888</v>
      </c>
      <c r="G648" s="1">
        <f>IF(F648&gt;A591, 0, 1)</f>
        <v>0</v>
      </c>
      <c r="H648" s="1">
        <f t="shared" si="60"/>
        <v>0</v>
      </c>
      <c r="I648" s="1">
        <f t="shared" si="61"/>
        <v>0</v>
      </c>
      <c r="J648" s="4" t="b">
        <f>SQRT(F648)&lt;B591</f>
        <v>0</v>
      </c>
      <c r="K648" s="1">
        <f t="shared" si="62"/>
        <v>0</v>
      </c>
    </row>
    <row r="649" spans="1:11" x14ac:dyDescent="0.3">
      <c r="A649" s="1">
        <v>55</v>
      </c>
      <c r="B649" s="1">
        <f t="shared" si="57"/>
        <v>-1.0293804002589986</v>
      </c>
      <c r="C649" s="1">
        <f t="shared" si="58"/>
        <v>0.51</v>
      </c>
      <c r="D649" s="1">
        <f>B649-A590</f>
        <v>-1.9588441839879414</v>
      </c>
      <c r="E649" s="1">
        <f>C649-B590</f>
        <v>-0.46406779661016939</v>
      </c>
      <c r="F649" s="1">
        <f t="shared" si="59"/>
        <v>4.0524294569940009</v>
      </c>
      <c r="G649" s="1">
        <f>IF(F649&gt;A591, 0, 1)</f>
        <v>0</v>
      </c>
      <c r="H649" s="1">
        <f t="shared" si="60"/>
        <v>0</v>
      </c>
      <c r="I649" s="1">
        <f t="shared" si="61"/>
        <v>0</v>
      </c>
      <c r="J649" s="4" t="b">
        <f>SQRT(F649)&lt;B591</f>
        <v>0</v>
      </c>
      <c r="K649" s="1">
        <f t="shared" si="62"/>
        <v>0</v>
      </c>
    </row>
    <row r="650" spans="1:11" x14ac:dyDescent="0.3">
      <c r="A650" s="1">
        <v>56</v>
      </c>
      <c r="B650" s="1">
        <f t="shared" si="57"/>
        <v>-0.53938040025899858</v>
      </c>
      <c r="C650" s="1">
        <f t="shared" si="58"/>
        <v>0.51</v>
      </c>
      <c r="D650" s="1">
        <f>B650-A590</f>
        <v>-1.4688441839879411</v>
      </c>
      <c r="E650" s="1">
        <f>C650-B590</f>
        <v>-0.46406779661016939</v>
      </c>
      <c r="F650" s="1">
        <f t="shared" si="59"/>
        <v>2.3728621566858181</v>
      </c>
      <c r="G650" s="1">
        <f>IF(F650&gt;A591, 0, 1)</f>
        <v>0</v>
      </c>
      <c r="H650" s="1">
        <f t="shared" si="60"/>
        <v>0</v>
      </c>
      <c r="I650" s="1">
        <f t="shared" si="61"/>
        <v>0</v>
      </c>
      <c r="J650" s="4" t="b">
        <f>SQRT(F650)&lt;B591</f>
        <v>0</v>
      </c>
      <c r="K650" s="1">
        <f t="shared" si="62"/>
        <v>0</v>
      </c>
    </row>
    <row r="651" spans="1:11" x14ac:dyDescent="0.3">
      <c r="A651" s="1">
        <v>57</v>
      </c>
      <c r="B651" s="1">
        <f t="shared" si="57"/>
        <v>-4.9380400258998591E-2</v>
      </c>
      <c r="C651" s="1">
        <f t="shared" si="58"/>
        <v>0.51</v>
      </c>
      <c r="D651" s="1">
        <f>B651-A590</f>
        <v>-0.97884418398794126</v>
      </c>
      <c r="E651" s="1">
        <f>C651-B590</f>
        <v>-0.46406779661016939</v>
      </c>
      <c r="F651" s="1">
        <f t="shared" si="59"/>
        <v>1.1734948563776362</v>
      </c>
      <c r="G651" s="1">
        <f>IF(F651&gt;A591, 0, 1)</f>
        <v>0</v>
      </c>
      <c r="H651" s="1">
        <f t="shared" si="60"/>
        <v>0</v>
      </c>
      <c r="I651" s="1">
        <f t="shared" si="61"/>
        <v>0</v>
      </c>
      <c r="J651" s="4" t="b">
        <f>SQRT(F651)&lt;B591</f>
        <v>0</v>
      </c>
      <c r="K651" s="1">
        <f t="shared" si="62"/>
        <v>1</v>
      </c>
    </row>
    <row r="652" spans="1:11" x14ac:dyDescent="0.3">
      <c r="A652" s="1">
        <v>58</v>
      </c>
      <c r="B652" s="1">
        <f t="shared" si="57"/>
        <v>0.51</v>
      </c>
      <c r="C652" s="1">
        <f t="shared" si="58"/>
        <v>1</v>
      </c>
      <c r="D652" s="1">
        <f>B652-A590</f>
        <v>-0.41946378372894266</v>
      </c>
      <c r="E652" s="1">
        <f>C652-B590</f>
        <v>2.5932203389830599E-2</v>
      </c>
      <c r="F652" s="1">
        <f t="shared" si="59"/>
        <v>0.17662234503285271</v>
      </c>
      <c r="G652" s="1">
        <f>IF(F652&gt;A591, 0, 1)</f>
        <v>1</v>
      </c>
      <c r="H652" s="1">
        <f t="shared" si="60"/>
        <v>0.51</v>
      </c>
      <c r="I652" s="1">
        <f t="shared" si="61"/>
        <v>1</v>
      </c>
      <c r="J652" s="4" t="b">
        <f>SQRT(F652)&lt;B591</f>
        <v>0</v>
      </c>
      <c r="K652" s="1">
        <f t="shared" si="62"/>
        <v>0</v>
      </c>
    </row>
    <row r="653" spans="1:11" x14ac:dyDescent="0.3">
      <c r="A653" s="1">
        <v>59</v>
      </c>
      <c r="B653" s="1">
        <f t="shared" si="57"/>
        <v>1</v>
      </c>
      <c r="C653" s="1">
        <f t="shared" si="58"/>
        <v>1</v>
      </c>
      <c r="D653" s="1">
        <f>B653-A590</f>
        <v>7.0536216271057328E-2</v>
      </c>
      <c r="E653" s="1">
        <f>C653-B590</f>
        <v>2.5932203389830599E-2</v>
      </c>
      <c r="F653" s="1">
        <f t="shared" si="59"/>
        <v>5.6478369784889139E-3</v>
      </c>
      <c r="G653" s="1">
        <f>IF(F653&gt;A591, 0, 1)</f>
        <v>1</v>
      </c>
      <c r="H653" s="1">
        <f t="shared" si="60"/>
        <v>1</v>
      </c>
      <c r="I653" s="1">
        <f t="shared" si="61"/>
        <v>1</v>
      </c>
      <c r="J653" s="4" t="b">
        <f>SQRT(F653)&lt;B591</f>
        <v>1</v>
      </c>
      <c r="K653" s="1">
        <f t="shared" si="62"/>
        <v>0</v>
      </c>
    </row>
    <row r="654" spans="1:11" x14ac:dyDescent="0.3">
      <c r="A654" s="1">
        <v>60</v>
      </c>
      <c r="B654" s="1">
        <f t="shared" si="57"/>
        <v>1.49</v>
      </c>
      <c r="C654" s="1">
        <f t="shared" si="58"/>
        <v>1</v>
      </c>
      <c r="D654" s="1">
        <f>B654-A590</f>
        <v>0.56053621627105732</v>
      </c>
      <c r="E654" s="1">
        <f>C654-B590</f>
        <v>2.5932203389830599E-2</v>
      </c>
      <c r="F654" s="1">
        <f t="shared" si="59"/>
        <v>0.31487332892412512</v>
      </c>
      <c r="G654" s="1">
        <f>IF(F654&gt;A591, 0, 1)</f>
        <v>1</v>
      </c>
      <c r="H654" s="1">
        <f t="shared" si="60"/>
        <v>1.49</v>
      </c>
      <c r="I654" s="1">
        <f t="shared" si="61"/>
        <v>1</v>
      </c>
      <c r="J654" s="4" t="b">
        <f>SQRT(F654)&lt;B591</f>
        <v>0</v>
      </c>
      <c r="K654" s="1">
        <f t="shared" si="62"/>
        <v>0</v>
      </c>
    </row>
    <row r="655" spans="1:11" x14ac:dyDescent="0.3">
      <c r="A655" s="1">
        <v>61</v>
      </c>
      <c r="B655" s="1">
        <f t="shared" si="57"/>
        <v>2.0493804002589986</v>
      </c>
      <c r="C655" s="1">
        <f t="shared" si="58"/>
        <v>1.49</v>
      </c>
      <c r="D655" s="1">
        <f>B655-A590</f>
        <v>1.1199166165300558</v>
      </c>
      <c r="E655" s="1">
        <f>C655-B590</f>
        <v>0.51593220338983059</v>
      </c>
      <c r="F655" s="1">
        <f t="shared" si="59"/>
        <v>1.5203992664748136</v>
      </c>
      <c r="G655" s="1">
        <f>IF(F655&gt;A591, 0, 1)</f>
        <v>0</v>
      </c>
      <c r="H655" s="1">
        <f t="shared" si="60"/>
        <v>0</v>
      </c>
      <c r="I655" s="1">
        <f t="shared" si="61"/>
        <v>0</v>
      </c>
      <c r="J655" s="4" t="b">
        <f>SQRT(F655)&lt;B591</f>
        <v>0</v>
      </c>
      <c r="K655" s="1">
        <f t="shared" si="62"/>
        <v>0</v>
      </c>
    </row>
    <row r="656" spans="1:11" x14ac:dyDescent="0.3">
      <c r="A656" s="1">
        <v>62</v>
      </c>
      <c r="B656" s="1">
        <f t="shared" si="57"/>
        <v>2.5393804002589988</v>
      </c>
      <c r="C656" s="1">
        <f t="shared" si="58"/>
        <v>1.49</v>
      </c>
      <c r="D656" s="1">
        <f>B656-A590</f>
        <v>1.609916616530056</v>
      </c>
      <c r="E656" s="1">
        <f>C656-B590</f>
        <v>0.51593220338983059</v>
      </c>
      <c r="F656" s="1">
        <f t="shared" si="59"/>
        <v>2.8580175506742691</v>
      </c>
      <c r="G656" s="1">
        <f>IF(F656&gt;A591, 0, 1)</f>
        <v>0</v>
      </c>
      <c r="H656" s="1">
        <f t="shared" si="60"/>
        <v>0</v>
      </c>
      <c r="I656" s="1">
        <f t="shared" si="61"/>
        <v>0</v>
      </c>
      <c r="J656" s="4" t="b">
        <f>SQRT(F656)&lt;B591</f>
        <v>0</v>
      </c>
      <c r="K656" s="1">
        <f t="shared" si="62"/>
        <v>0</v>
      </c>
    </row>
    <row r="657" spans="1:11" x14ac:dyDescent="0.3">
      <c r="A657" s="1">
        <v>63</v>
      </c>
      <c r="B657" s="1">
        <f t="shared" si="57"/>
        <v>3.0293804002589986</v>
      </c>
      <c r="C657" s="1">
        <f t="shared" si="58"/>
        <v>1.49</v>
      </c>
      <c r="D657" s="1">
        <f>B657-A590</f>
        <v>2.0999166165300558</v>
      </c>
      <c r="E657" s="1">
        <f>C657-B590</f>
        <v>0.51593220338983059</v>
      </c>
      <c r="F657" s="1">
        <f t="shared" si="59"/>
        <v>4.6758358348737232</v>
      </c>
      <c r="G657" s="1">
        <f>IF(F657&gt;A591, 0, 1)</f>
        <v>0</v>
      </c>
      <c r="H657" s="1">
        <f t="shared" si="60"/>
        <v>0</v>
      </c>
      <c r="I657" s="1">
        <f t="shared" si="61"/>
        <v>0</v>
      </c>
      <c r="J657" s="4" t="b">
        <f>SQRT(F657)&lt;B591</f>
        <v>0</v>
      </c>
      <c r="K657" s="1">
        <f t="shared" si="62"/>
        <v>0</v>
      </c>
    </row>
    <row r="658" spans="1:11" x14ac:dyDescent="0.3">
      <c r="A658" s="1">
        <v>64</v>
      </c>
      <c r="B658" s="1">
        <f t="shared" si="57"/>
        <v>1.0449999999999999</v>
      </c>
      <c r="C658" s="1">
        <f t="shared" si="58"/>
        <v>1</v>
      </c>
      <c r="D658" s="1">
        <f>B658-A590</f>
        <v>0.11553621627105726</v>
      </c>
      <c r="E658" s="1">
        <f>C658-B590</f>
        <v>2.5932203389830599E-2</v>
      </c>
      <c r="F658" s="1">
        <f t="shared" si="59"/>
        <v>1.4021096442884056E-2</v>
      </c>
      <c r="G658" s="1">
        <f>IF(F658&gt;A591, 0, 1)</f>
        <v>1</v>
      </c>
      <c r="H658" s="1">
        <f t="shared" si="60"/>
        <v>1.0449999999999999</v>
      </c>
      <c r="I658" s="1">
        <f t="shared" si="61"/>
        <v>1</v>
      </c>
      <c r="J658" s="4" t="b">
        <f>SQRT(F658)&lt;B591</f>
        <v>0</v>
      </c>
      <c r="K658" s="1">
        <f t="shared" si="62"/>
        <v>0</v>
      </c>
    </row>
    <row r="659" spans="1:11" x14ac:dyDescent="0.3">
      <c r="A659" s="1">
        <v>65</v>
      </c>
      <c r="B659" s="1">
        <f t="shared" ref="B659:B722" si="63">INDEX(A$3:A$142,A659+1)</f>
        <v>1.0900000000000001</v>
      </c>
      <c r="C659" s="1">
        <f t="shared" ref="C659:C722" si="64">INDEX(B$3:B$142,A659+1)</f>
        <v>1</v>
      </c>
      <c r="D659" s="1">
        <f>B659-A590</f>
        <v>0.16053621627105741</v>
      </c>
      <c r="E659" s="1">
        <f>C659-B590</f>
        <v>2.5932203389830599E-2</v>
      </c>
      <c r="F659" s="1">
        <f t="shared" ref="F659:F722" si="65">SUMPRODUCT(D659:E659,D659:E659)</f>
        <v>2.6444355907279261E-2</v>
      </c>
      <c r="G659" s="1">
        <f>IF(F659&gt;A591, 0, 1)</f>
        <v>1</v>
      </c>
      <c r="H659" s="1">
        <f t="shared" ref="H659:H722" si="66">G659*B659</f>
        <v>1.0900000000000001</v>
      </c>
      <c r="I659" s="1">
        <f t="shared" ref="I659:I722" si="67">G659*C659</f>
        <v>1</v>
      </c>
      <c r="J659" s="4" t="b">
        <f>SQRT(F659)&lt;B591</f>
        <v>0</v>
      </c>
      <c r="K659" s="1">
        <f t="shared" ref="K659:K722" si="68">IF(G659=G511,0,1)</f>
        <v>0</v>
      </c>
    </row>
    <row r="660" spans="1:11" x14ac:dyDescent="0.3">
      <c r="A660" s="1">
        <v>66</v>
      </c>
      <c r="B660" s="1">
        <f t="shared" si="63"/>
        <v>1.0513716694115407</v>
      </c>
      <c r="C660" s="1">
        <f t="shared" si="64"/>
        <v>1.0449999999999999</v>
      </c>
      <c r="D660" s="1">
        <f>B660-A590</f>
        <v>0.12190788568259803</v>
      </c>
      <c r="E660" s="1">
        <f>C660-B590</f>
        <v>7.0932203389830528E-2</v>
      </c>
      <c r="F660" s="1">
        <f t="shared" si="65"/>
        <v>1.9892910069337674E-2</v>
      </c>
      <c r="G660" s="1">
        <f>IF(F660&gt;A591, 0, 1)</f>
        <v>1</v>
      </c>
      <c r="H660" s="1">
        <f t="shared" si="66"/>
        <v>1.0513716694115407</v>
      </c>
      <c r="I660" s="1">
        <f t="shared" si="67"/>
        <v>1.0449999999999999</v>
      </c>
      <c r="J660" s="4" t="b">
        <f>SQRT(F660)&lt;B591</f>
        <v>0</v>
      </c>
      <c r="K660" s="1">
        <f t="shared" si="68"/>
        <v>0</v>
      </c>
    </row>
    <row r="661" spans="1:11" x14ac:dyDescent="0.3">
      <c r="A661" s="1">
        <v>67</v>
      </c>
      <c r="B661" s="1">
        <f t="shared" si="63"/>
        <v>1.0963716694115406</v>
      </c>
      <c r="C661" s="1">
        <f t="shared" si="64"/>
        <v>1.0449999999999999</v>
      </c>
      <c r="D661" s="1">
        <f>B661-A590</f>
        <v>0.16690788568259796</v>
      </c>
      <c r="E661" s="1">
        <f>C661-B590</f>
        <v>7.0932203389830528E-2</v>
      </c>
      <c r="F661" s="1">
        <f t="shared" si="65"/>
        <v>3.2889619780771477E-2</v>
      </c>
      <c r="G661" s="1">
        <f>IF(F661&gt;A591, 0, 1)</f>
        <v>1</v>
      </c>
      <c r="H661" s="1">
        <f t="shared" si="66"/>
        <v>1.0963716694115406</v>
      </c>
      <c r="I661" s="1">
        <f t="shared" si="67"/>
        <v>1.0449999999999999</v>
      </c>
      <c r="J661" s="4" t="b">
        <f>SQRT(F661)&lt;B591</f>
        <v>0</v>
      </c>
      <c r="K661" s="1">
        <f t="shared" si="68"/>
        <v>0</v>
      </c>
    </row>
    <row r="662" spans="1:11" x14ac:dyDescent="0.3">
      <c r="A662" s="1">
        <v>68</v>
      </c>
      <c r="B662" s="1">
        <f t="shared" si="63"/>
        <v>1.1413716694115408</v>
      </c>
      <c r="C662" s="1">
        <f t="shared" si="64"/>
        <v>1.0449999999999999</v>
      </c>
      <c r="D662" s="1">
        <f>B662-A590</f>
        <v>0.21190788568259811</v>
      </c>
      <c r="E662" s="1">
        <f>C662-B590</f>
        <v>7.0932203389830528E-2</v>
      </c>
      <c r="F662" s="1">
        <f t="shared" si="65"/>
        <v>4.9936329492205354E-2</v>
      </c>
      <c r="G662" s="1">
        <f>IF(F662&gt;A591, 0, 1)</f>
        <v>1</v>
      </c>
      <c r="H662" s="1">
        <f t="shared" si="66"/>
        <v>1.1413716694115408</v>
      </c>
      <c r="I662" s="1">
        <f t="shared" si="67"/>
        <v>1.0449999999999999</v>
      </c>
      <c r="J662" s="4" t="b">
        <f>SQRT(F662)&lt;B591</f>
        <v>0</v>
      </c>
      <c r="K662" s="1">
        <f t="shared" si="68"/>
        <v>0</v>
      </c>
    </row>
    <row r="663" spans="1:11" x14ac:dyDescent="0.3">
      <c r="A663" s="1">
        <v>69</v>
      </c>
      <c r="B663" s="1">
        <f t="shared" si="63"/>
        <v>1.1863716694115407</v>
      </c>
      <c r="C663" s="1">
        <f t="shared" si="64"/>
        <v>1.0449999999999999</v>
      </c>
      <c r="D663" s="1">
        <f>B663-A590</f>
        <v>0.25690788568259804</v>
      </c>
      <c r="E663" s="1">
        <f>C663-B590</f>
        <v>7.0932203389830528E-2</v>
      </c>
      <c r="F663" s="1">
        <f t="shared" si="65"/>
        <v>7.1033039203639139E-2</v>
      </c>
      <c r="G663" s="1">
        <f>IF(F663&gt;A591, 0, 1)</f>
        <v>1</v>
      </c>
      <c r="H663" s="1">
        <f t="shared" si="66"/>
        <v>1.1863716694115407</v>
      </c>
      <c r="I663" s="1">
        <f t="shared" si="67"/>
        <v>1.0449999999999999</v>
      </c>
      <c r="J663" s="4" t="b">
        <f>SQRT(F663)&lt;B591</f>
        <v>0</v>
      </c>
      <c r="K663" s="1">
        <f t="shared" si="68"/>
        <v>0</v>
      </c>
    </row>
    <row r="664" spans="1:11" x14ac:dyDescent="0.3">
      <c r="A664" s="1">
        <v>70</v>
      </c>
      <c r="B664" s="1">
        <f t="shared" si="63"/>
        <v>-2</v>
      </c>
      <c r="C664" s="1">
        <f t="shared" si="64"/>
        <v>0</v>
      </c>
      <c r="D664" s="1">
        <f>B664-A590</f>
        <v>-2.9294637837289428</v>
      </c>
      <c r="E664" s="1">
        <f>C664-B590</f>
        <v>-0.9740677966101694</v>
      </c>
      <c r="F664" s="1">
        <f t="shared" si="65"/>
        <v>9.5305661325724849</v>
      </c>
      <c r="G664" s="1">
        <f>IF(F664&gt;A591, 0, 1)</f>
        <v>0</v>
      </c>
      <c r="H664" s="1">
        <f t="shared" si="66"/>
        <v>0</v>
      </c>
      <c r="I664" s="1">
        <f t="shared" si="67"/>
        <v>0</v>
      </c>
      <c r="J664" s="4" t="b">
        <f>SQRT(F664)&lt;B591</f>
        <v>0</v>
      </c>
      <c r="K664" s="1">
        <f t="shared" si="68"/>
        <v>0</v>
      </c>
    </row>
    <row r="665" spans="1:11" x14ac:dyDescent="0.3">
      <c r="A665" s="1">
        <v>71</v>
      </c>
      <c r="B665" s="1">
        <f t="shared" si="63"/>
        <v>-1.9828171817154094</v>
      </c>
      <c r="C665" s="1">
        <f t="shared" si="64"/>
        <v>-0.01</v>
      </c>
      <c r="D665" s="1">
        <f>B665-A590</f>
        <v>-2.912280965444352</v>
      </c>
      <c r="E665" s="1">
        <f>C665-B590</f>
        <v>-0.98406779661016941</v>
      </c>
      <c r="F665" s="1">
        <f t="shared" si="65"/>
        <v>9.4497698500146807</v>
      </c>
      <c r="G665" s="1">
        <f>IF(F665&gt;A591, 0, 1)</f>
        <v>0</v>
      </c>
      <c r="H665" s="1">
        <f t="shared" si="66"/>
        <v>0</v>
      </c>
      <c r="I665" s="1">
        <f t="shared" si="67"/>
        <v>0</v>
      </c>
      <c r="J665" s="4" t="b">
        <f>SQRT(F665)&lt;B591</f>
        <v>0</v>
      </c>
      <c r="K665" s="1">
        <f t="shared" si="68"/>
        <v>0</v>
      </c>
    </row>
    <row r="666" spans="1:11" x14ac:dyDescent="0.3">
      <c r="A666" s="1">
        <v>72</v>
      </c>
      <c r="B666" s="1">
        <f t="shared" si="63"/>
        <v>-1.9728171817154097</v>
      </c>
      <c r="C666" s="1">
        <f t="shared" si="64"/>
        <v>-0.01</v>
      </c>
      <c r="D666" s="1">
        <f>B666-A590</f>
        <v>-2.9022809654443522</v>
      </c>
      <c r="E666" s="1">
        <f>C666-B590</f>
        <v>-0.98406779661016941</v>
      </c>
      <c r="F666" s="1">
        <f t="shared" si="65"/>
        <v>9.391624230705796</v>
      </c>
      <c r="G666" s="1">
        <f>IF(F666&gt;A591, 0, 1)</f>
        <v>0</v>
      </c>
      <c r="H666" s="1">
        <f t="shared" si="66"/>
        <v>0</v>
      </c>
      <c r="I666" s="1">
        <f t="shared" si="67"/>
        <v>0</v>
      </c>
      <c r="J666" s="4" t="b">
        <f>SQRT(F666)&lt;B591</f>
        <v>0</v>
      </c>
      <c r="K666" s="1">
        <f t="shared" si="68"/>
        <v>0</v>
      </c>
    </row>
    <row r="667" spans="1:11" x14ac:dyDescent="0.3">
      <c r="A667" s="1">
        <v>73</v>
      </c>
      <c r="B667" s="1">
        <f t="shared" si="63"/>
        <v>-1.9628171817154096</v>
      </c>
      <c r="C667" s="1">
        <f t="shared" si="64"/>
        <v>-0.01</v>
      </c>
      <c r="D667" s="1">
        <f>B667-A590</f>
        <v>-2.8922809654443524</v>
      </c>
      <c r="E667" s="1">
        <f>C667-B590</f>
        <v>-0.98406779661016941</v>
      </c>
      <c r="F667" s="1">
        <f t="shared" si="65"/>
        <v>9.333678611396909</v>
      </c>
      <c r="G667" s="1">
        <f>IF(F667&gt;A591, 0, 1)</f>
        <v>0</v>
      </c>
      <c r="H667" s="1">
        <f t="shared" si="66"/>
        <v>0</v>
      </c>
      <c r="I667" s="1">
        <f t="shared" si="67"/>
        <v>0</v>
      </c>
      <c r="J667" s="4" t="b">
        <f>SQRT(F667)&lt;B591</f>
        <v>0</v>
      </c>
      <c r="K667" s="1">
        <f t="shared" si="68"/>
        <v>0</v>
      </c>
    </row>
    <row r="668" spans="1:11" x14ac:dyDescent="0.3">
      <c r="A668" s="1">
        <v>74</v>
      </c>
      <c r="B668" s="1">
        <f t="shared" si="63"/>
        <v>-2.0099999999999998</v>
      </c>
      <c r="C668" s="1">
        <f t="shared" si="64"/>
        <v>0</v>
      </c>
      <c r="D668" s="1">
        <f>B668-A590</f>
        <v>-2.9394637837289426</v>
      </c>
      <c r="E668" s="1">
        <f>C668-B590</f>
        <v>-0.9740677966101694</v>
      </c>
      <c r="F668" s="1">
        <f t="shared" si="65"/>
        <v>9.5892554082470625</v>
      </c>
      <c r="G668" s="1">
        <f>IF(F668&gt;A591, 0, 1)</f>
        <v>0</v>
      </c>
      <c r="H668" s="1">
        <f t="shared" si="66"/>
        <v>0</v>
      </c>
      <c r="I668" s="1">
        <f t="shared" si="67"/>
        <v>0</v>
      </c>
      <c r="J668" s="4" t="b">
        <f>SQRT(F668)&lt;B591</f>
        <v>0</v>
      </c>
      <c r="K668" s="1">
        <f t="shared" si="68"/>
        <v>0</v>
      </c>
    </row>
    <row r="669" spans="1:11" x14ac:dyDescent="0.3">
      <c r="A669" s="1">
        <v>75</v>
      </c>
      <c r="B669" s="1">
        <f t="shared" si="63"/>
        <v>-2</v>
      </c>
      <c r="C669" s="1">
        <f t="shared" si="64"/>
        <v>0</v>
      </c>
      <c r="D669" s="1">
        <f>B669-A590</f>
        <v>-2.9294637837289428</v>
      </c>
      <c r="E669" s="1">
        <f>C669-B590</f>
        <v>-0.9740677966101694</v>
      </c>
      <c r="F669" s="1">
        <f t="shared" si="65"/>
        <v>9.5305661325724849</v>
      </c>
      <c r="G669" s="1">
        <f>IF(F669&gt;A591, 0, 1)</f>
        <v>0</v>
      </c>
      <c r="H669" s="1">
        <f t="shared" si="66"/>
        <v>0</v>
      </c>
      <c r="I669" s="1">
        <f t="shared" si="67"/>
        <v>0</v>
      </c>
      <c r="J669" s="4" t="b">
        <f>SQRT(F669)&lt;B591</f>
        <v>0</v>
      </c>
      <c r="K669" s="1">
        <f t="shared" si="68"/>
        <v>0</v>
      </c>
    </row>
    <row r="670" spans="1:11" x14ac:dyDescent="0.3">
      <c r="A670" s="1">
        <v>76</v>
      </c>
      <c r="B670" s="1">
        <f t="shared" si="63"/>
        <v>-1.99</v>
      </c>
      <c r="C670" s="1">
        <f t="shared" si="64"/>
        <v>0</v>
      </c>
      <c r="D670" s="1">
        <f>B670-A590</f>
        <v>-2.9194637837289426</v>
      </c>
      <c r="E670" s="1">
        <f>C670-B590</f>
        <v>-0.9740677966101694</v>
      </c>
      <c r="F670" s="1">
        <f t="shared" si="65"/>
        <v>9.472076856897905</v>
      </c>
      <c r="G670" s="1">
        <f>IF(F670&gt;A591, 0, 1)</f>
        <v>0</v>
      </c>
      <c r="H670" s="1">
        <f t="shared" si="66"/>
        <v>0</v>
      </c>
      <c r="I670" s="1">
        <f t="shared" si="67"/>
        <v>0</v>
      </c>
      <c r="J670" s="4" t="b">
        <f>SQRT(F670)&lt;B591</f>
        <v>0</v>
      </c>
      <c r="K670" s="1">
        <f t="shared" si="68"/>
        <v>0</v>
      </c>
    </row>
    <row r="671" spans="1:11" x14ac:dyDescent="0.3">
      <c r="A671" s="1">
        <v>77</v>
      </c>
      <c r="B671" s="1">
        <f t="shared" si="63"/>
        <v>-2.0371828182845904</v>
      </c>
      <c r="C671" s="1">
        <f t="shared" si="64"/>
        <v>0.01</v>
      </c>
      <c r="D671" s="1">
        <f>B671-A590</f>
        <v>-2.9666466020135331</v>
      </c>
      <c r="E671" s="1">
        <f>C671-B590</f>
        <v>-0.96406779661016939</v>
      </c>
      <c r="F671" s="1">
        <f t="shared" si="65"/>
        <v>9.7304187776992297</v>
      </c>
      <c r="G671" s="1">
        <f>IF(F671&gt;A591, 0, 1)</f>
        <v>0</v>
      </c>
      <c r="H671" s="1">
        <f t="shared" si="66"/>
        <v>0</v>
      </c>
      <c r="I671" s="1">
        <f t="shared" si="67"/>
        <v>0</v>
      </c>
      <c r="J671" s="4" t="b">
        <f>SQRT(F671)&lt;B591</f>
        <v>0</v>
      </c>
      <c r="K671" s="1">
        <f t="shared" si="68"/>
        <v>0</v>
      </c>
    </row>
    <row r="672" spans="1:11" x14ac:dyDescent="0.3">
      <c r="A672" s="1">
        <v>78</v>
      </c>
      <c r="B672" s="1">
        <f t="shared" si="63"/>
        <v>-2.0271828182845906</v>
      </c>
      <c r="C672" s="1">
        <f t="shared" si="64"/>
        <v>0.01</v>
      </c>
      <c r="D672" s="1">
        <f>B672-A590</f>
        <v>-2.9566466020135334</v>
      </c>
      <c r="E672" s="1">
        <f>C672-B590</f>
        <v>-0.96406779661016939</v>
      </c>
      <c r="F672" s="1">
        <f t="shared" si="65"/>
        <v>9.6711858456589592</v>
      </c>
      <c r="G672" s="1">
        <f>IF(F672&gt;A591, 0, 1)</f>
        <v>0</v>
      </c>
      <c r="H672" s="1">
        <f t="shared" si="66"/>
        <v>0</v>
      </c>
      <c r="I672" s="1">
        <f t="shared" si="67"/>
        <v>0</v>
      </c>
      <c r="J672" s="4" t="b">
        <f>SQRT(F672)&lt;B591</f>
        <v>0</v>
      </c>
      <c r="K672" s="1">
        <f t="shared" si="68"/>
        <v>0</v>
      </c>
    </row>
    <row r="673" spans="1:11" x14ac:dyDescent="0.3">
      <c r="A673" s="1">
        <v>79</v>
      </c>
      <c r="B673" s="1">
        <f t="shared" si="63"/>
        <v>-2.0171828182845903</v>
      </c>
      <c r="C673" s="1">
        <f t="shared" si="64"/>
        <v>0.01</v>
      </c>
      <c r="D673" s="1">
        <f>B673-A590</f>
        <v>-2.9466466020135331</v>
      </c>
      <c r="E673" s="1">
        <f>C673-B590</f>
        <v>-0.96406779661016939</v>
      </c>
      <c r="F673" s="1">
        <f t="shared" si="65"/>
        <v>9.6121529136186883</v>
      </c>
      <c r="G673" s="1">
        <f>IF(F673&gt;A591, 0, 1)</f>
        <v>0</v>
      </c>
      <c r="H673" s="1">
        <f t="shared" si="66"/>
        <v>0</v>
      </c>
      <c r="I673" s="1">
        <f t="shared" si="67"/>
        <v>0</v>
      </c>
      <c r="J673" s="4" t="b">
        <f>SQRT(F673)&lt;B591</f>
        <v>0</v>
      </c>
      <c r="K673" s="1">
        <f t="shared" si="68"/>
        <v>0</v>
      </c>
    </row>
    <row r="674" spans="1:11" x14ac:dyDescent="0.3">
      <c r="A674" s="1">
        <v>80</v>
      </c>
      <c r="B674" s="1">
        <f t="shared" si="63"/>
        <v>-1.9312687268616382</v>
      </c>
      <c r="C674" s="1">
        <f t="shared" si="64"/>
        <v>-0.04</v>
      </c>
      <c r="D674" s="1">
        <f>B674-A590</f>
        <v>-2.860732510590581</v>
      </c>
      <c r="E674" s="1">
        <f>C674-B590</f>
        <v>-1.0140677966101694</v>
      </c>
      <c r="F674" s="1">
        <f t="shared" si="65"/>
        <v>9.2121239932716925</v>
      </c>
      <c r="G674" s="1">
        <f>IF(F674&gt;A591, 0, 1)</f>
        <v>0</v>
      </c>
      <c r="H674" s="1">
        <f t="shared" si="66"/>
        <v>0</v>
      </c>
      <c r="I674" s="1">
        <f t="shared" si="67"/>
        <v>0</v>
      </c>
      <c r="J674" s="4" t="b">
        <f>SQRT(F674)&lt;B591</f>
        <v>0</v>
      </c>
      <c r="K674" s="1">
        <f t="shared" si="68"/>
        <v>0</v>
      </c>
    </row>
    <row r="675" spans="1:11" x14ac:dyDescent="0.3">
      <c r="A675" s="1">
        <v>81</v>
      </c>
      <c r="B675" s="1">
        <f t="shared" si="63"/>
        <v>-1.8912687268616382</v>
      </c>
      <c r="C675" s="1">
        <f t="shared" si="64"/>
        <v>-0.04</v>
      </c>
      <c r="D675" s="1">
        <f>B675-A590</f>
        <v>-2.8207325105905809</v>
      </c>
      <c r="E675" s="1">
        <f>C675-B590</f>
        <v>-1.0140677966101694</v>
      </c>
      <c r="F675" s="1">
        <f t="shared" si="65"/>
        <v>8.9848653924244459</v>
      </c>
      <c r="G675" s="1">
        <f>IF(F675&gt;A591, 0, 1)</f>
        <v>0</v>
      </c>
      <c r="H675" s="1">
        <f t="shared" si="66"/>
        <v>0</v>
      </c>
      <c r="I675" s="1">
        <f t="shared" si="67"/>
        <v>0</v>
      </c>
      <c r="J675" s="4" t="b">
        <f>SQRT(F675)&lt;B591</f>
        <v>0</v>
      </c>
      <c r="K675" s="1">
        <f t="shared" si="68"/>
        <v>0</v>
      </c>
    </row>
    <row r="676" spans="1:11" x14ac:dyDescent="0.3">
      <c r="A676" s="1">
        <v>82</v>
      </c>
      <c r="B676" s="1">
        <f t="shared" si="63"/>
        <v>-1.8512687268616381</v>
      </c>
      <c r="C676" s="1">
        <f t="shared" si="64"/>
        <v>-0.04</v>
      </c>
      <c r="D676" s="1">
        <f>B676-A590</f>
        <v>-2.7807325105905809</v>
      </c>
      <c r="E676" s="1">
        <f>C676-B590</f>
        <v>-1.0140677966101694</v>
      </c>
      <c r="F676" s="1">
        <f t="shared" si="65"/>
        <v>8.760806791577199</v>
      </c>
      <c r="G676" s="1">
        <f>IF(F676&gt;A591, 0, 1)</f>
        <v>0</v>
      </c>
      <c r="H676" s="1">
        <f t="shared" si="66"/>
        <v>0</v>
      </c>
      <c r="I676" s="1">
        <f t="shared" si="67"/>
        <v>0</v>
      </c>
      <c r="J676" s="4" t="b">
        <f>SQRT(F676)&lt;B591</f>
        <v>0</v>
      </c>
      <c r="K676" s="1">
        <f t="shared" si="68"/>
        <v>0</v>
      </c>
    </row>
    <row r="677" spans="1:11" x14ac:dyDescent="0.3">
      <c r="A677" s="1">
        <v>83</v>
      </c>
      <c r="B677" s="1">
        <f t="shared" si="63"/>
        <v>-2.04</v>
      </c>
      <c r="C677" s="1">
        <f t="shared" si="64"/>
        <v>0</v>
      </c>
      <c r="D677" s="1">
        <f>B677-A590</f>
        <v>-2.9694637837289428</v>
      </c>
      <c r="E677" s="1">
        <f>C677-B590</f>
        <v>-0.9740677966101694</v>
      </c>
      <c r="F677" s="1">
        <f t="shared" si="65"/>
        <v>9.7665232352708014</v>
      </c>
      <c r="G677" s="1">
        <f>IF(F677&gt;A591, 0, 1)</f>
        <v>0</v>
      </c>
      <c r="H677" s="1">
        <f t="shared" si="66"/>
        <v>0</v>
      </c>
      <c r="I677" s="1">
        <f t="shared" si="67"/>
        <v>0</v>
      </c>
      <c r="J677" s="4" t="b">
        <f>SQRT(F677)&lt;B591</f>
        <v>0</v>
      </c>
      <c r="K677" s="1">
        <f t="shared" si="68"/>
        <v>0</v>
      </c>
    </row>
    <row r="678" spans="1:11" x14ac:dyDescent="0.3">
      <c r="A678" s="1">
        <v>84</v>
      </c>
      <c r="B678" s="1">
        <f t="shared" si="63"/>
        <v>-2</v>
      </c>
      <c r="C678" s="1">
        <f t="shared" si="64"/>
        <v>0</v>
      </c>
      <c r="D678" s="1">
        <f>B678-A590</f>
        <v>-2.9294637837289428</v>
      </c>
      <c r="E678" s="1">
        <f>C678-B590</f>
        <v>-0.9740677966101694</v>
      </c>
      <c r="F678" s="1">
        <f t="shared" si="65"/>
        <v>9.5305661325724849</v>
      </c>
      <c r="G678" s="1">
        <f>IF(F678&gt;A591, 0, 1)</f>
        <v>0</v>
      </c>
      <c r="H678" s="1">
        <f t="shared" si="66"/>
        <v>0</v>
      </c>
      <c r="I678" s="1">
        <f t="shared" si="67"/>
        <v>0</v>
      </c>
      <c r="J678" s="4" t="b">
        <f>SQRT(F678)&lt;B591</f>
        <v>0</v>
      </c>
      <c r="K678" s="1">
        <f t="shared" si="68"/>
        <v>0</v>
      </c>
    </row>
    <row r="679" spans="1:11" x14ac:dyDescent="0.3">
      <c r="A679" s="1">
        <v>85</v>
      </c>
      <c r="B679" s="1">
        <f t="shared" si="63"/>
        <v>-1.96</v>
      </c>
      <c r="C679" s="1">
        <f t="shared" si="64"/>
        <v>0</v>
      </c>
      <c r="D679" s="1">
        <f>B679-A590</f>
        <v>-2.8894637837289427</v>
      </c>
      <c r="E679" s="1">
        <f>C679-B590</f>
        <v>-0.9740677966101694</v>
      </c>
      <c r="F679" s="1">
        <f t="shared" si="65"/>
        <v>9.2978090298741698</v>
      </c>
      <c r="G679" s="1">
        <f>IF(F679&gt;A591, 0, 1)</f>
        <v>0</v>
      </c>
      <c r="H679" s="1">
        <f t="shared" si="66"/>
        <v>0</v>
      </c>
      <c r="I679" s="1">
        <f t="shared" si="67"/>
        <v>0</v>
      </c>
      <c r="J679" s="4" t="b">
        <f>SQRT(F679)&lt;B591</f>
        <v>0</v>
      </c>
      <c r="K679" s="1">
        <f t="shared" si="68"/>
        <v>0</v>
      </c>
    </row>
    <row r="680" spans="1:11" x14ac:dyDescent="0.3">
      <c r="A680" s="1">
        <v>86</v>
      </c>
      <c r="B680" s="1">
        <f t="shared" si="63"/>
        <v>-2.1487312731383619</v>
      </c>
      <c r="C680" s="1">
        <f t="shared" si="64"/>
        <v>0.04</v>
      </c>
      <c r="D680" s="1">
        <f>B680-A590</f>
        <v>-3.0781950568673047</v>
      </c>
      <c r="E680" s="1">
        <f>C680-B590</f>
        <v>-0.93406779661016937</v>
      </c>
      <c r="F680" s="1">
        <f t="shared" si="65"/>
        <v>10.347767456786485</v>
      </c>
      <c r="G680" s="1">
        <f>IF(F680&gt;A591, 0, 1)</f>
        <v>0</v>
      </c>
      <c r="H680" s="1">
        <f t="shared" si="66"/>
        <v>0</v>
      </c>
      <c r="I680" s="1">
        <f t="shared" si="67"/>
        <v>0</v>
      </c>
      <c r="J680" s="4" t="b">
        <f>SQRT(F680)&lt;B591</f>
        <v>0</v>
      </c>
      <c r="K680" s="1">
        <f t="shared" si="68"/>
        <v>0</v>
      </c>
    </row>
    <row r="681" spans="1:11" x14ac:dyDescent="0.3">
      <c r="A681" s="1">
        <v>87</v>
      </c>
      <c r="B681" s="1">
        <f t="shared" si="63"/>
        <v>-2.1087312731383618</v>
      </c>
      <c r="C681" s="1">
        <f t="shared" si="64"/>
        <v>0.04</v>
      </c>
      <c r="D681" s="1">
        <f>B681-A590</f>
        <v>-3.0381950568673046</v>
      </c>
      <c r="E681" s="1">
        <f>C681-B590</f>
        <v>-0.93406779661016937</v>
      </c>
      <c r="F681" s="1">
        <f t="shared" si="65"/>
        <v>10.103111852237101</v>
      </c>
      <c r="G681" s="1">
        <f>IF(F681&gt;A591, 0, 1)</f>
        <v>0</v>
      </c>
      <c r="H681" s="1">
        <f t="shared" si="66"/>
        <v>0</v>
      </c>
      <c r="I681" s="1">
        <f t="shared" si="67"/>
        <v>0</v>
      </c>
      <c r="J681" s="4" t="b">
        <f>SQRT(F681)&lt;B591</f>
        <v>0</v>
      </c>
      <c r="K681" s="1">
        <f t="shared" si="68"/>
        <v>0</v>
      </c>
    </row>
    <row r="682" spans="1:11" x14ac:dyDescent="0.3">
      <c r="A682" s="1">
        <v>88</v>
      </c>
      <c r="B682" s="1">
        <f t="shared" si="63"/>
        <v>-2.0687312731383618</v>
      </c>
      <c r="C682" s="1">
        <f t="shared" si="64"/>
        <v>0.04</v>
      </c>
      <c r="D682" s="1">
        <f>B682-A590</f>
        <v>-2.9981950568673046</v>
      </c>
      <c r="E682" s="1">
        <f>C682-B590</f>
        <v>-0.93406779661016937</v>
      </c>
      <c r="F682" s="1">
        <f t="shared" si="65"/>
        <v>9.8616562476877156</v>
      </c>
      <c r="G682" s="1">
        <f>IF(F682&gt;A591, 0, 1)</f>
        <v>0</v>
      </c>
      <c r="H682" s="1">
        <f t="shared" si="66"/>
        <v>0</v>
      </c>
      <c r="I682" s="1">
        <f t="shared" si="67"/>
        <v>0</v>
      </c>
      <c r="J682" s="4" t="b">
        <f>SQRT(F682)&lt;B591</f>
        <v>0</v>
      </c>
      <c r="K682" s="1">
        <f t="shared" si="68"/>
        <v>0</v>
      </c>
    </row>
    <row r="683" spans="1:11" x14ac:dyDescent="0.3">
      <c r="A683" s="1">
        <v>89</v>
      </c>
      <c r="B683" s="1">
        <f t="shared" si="63"/>
        <v>-1.8453546354386858</v>
      </c>
      <c r="C683" s="1">
        <f t="shared" si="64"/>
        <v>-0.09</v>
      </c>
      <c r="D683" s="1">
        <f>B683-A590</f>
        <v>-2.7748184191676284</v>
      </c>
      <c r="E683" s="1">
        <f>C683-B590</f>
        <v>-1.0640677966101695</v>
      </c>
      <c r="F683" s="1">
        <f t="shared" si="65"/>
        <v>8.8318575351347572</v>
      </c>
      <c r="G683" s="1">
        <f>IF(F683&gt;A591, 0, 1)</f>
        <v>0</v>
      </c>
      <c r="H683" s="1">
        <f t="shared" si="66"/>
        <v>0</v>
      </c>
      <c r="I683" s="1">
        <f t="shared" si="67"/>
        <v>0</v>
      </c>
      <c r="J683" s="4" t="b">
        <f>SQRT(F683)&lt;B591</f>
        <v>0</v>
      </c>
      <c r="K683" s="1">
        <f t="shared" si="68"/>
        <v>0</v>
      </c>
    </row>
    <row r="684" spans="1:11" x14ac:dyDescent="0.3">
      <c r="A684" s="1">
        <v>90</v>
      </c>
      <c r="B684" s="1">
        <f t="shared" si="63"/>
        <v>-1.755354635438686</v>
      </c>
      <c r="C684" s="1">
        <f t="shared" si="64"/>
        <v>-0.09</v>
      </c>
      <c r="D684" s="1">
        <f>B684-A590</f>
        <v>-2.6848184191676285</v>
      </c>
      <c r="E684" s="1">
        <f>C684-B590</f>
        <v>-1.0640677966101695</v>
      </c>
      <c r="F684" s="1">
        <f t="shared" si="65"/>
        <v>8.340490219684586</v>
      </c>
      <c r="G684" s="1">
        <f>IF(F684&gt;A591, 0, 1)</f>
        <v>0</v>
      </c>
      <c r="H684" s="1">
        <f t="shared" si="66"/>
        <v>0</v>
      </c>
      <c r="I684" s="1">
        <f t="shared" si="67"/>
        <v>0</v>
      </c>
      <c r="J684" s="4" t="b">
        <f>SQRT(F684)&lt;B591</f>
        <v>0</v>
      </c>
      <c r="K684" s="1">
        <f t="shared" si="68"/>
        <v>0</v>
      </c>
    </row>
    <row r="685" spans="1:11" x14ac:dyDescent="0.3">
      <c r="A685" s="1">
        <v>91</v>
      </c>
      <c r="B685" s="1">
        <f t="shared" si="63"/>
        <v>-1.6653546354386859</v>
      </c>
      <c r="C685" s="1">
        <f t="shared" si="64"/>
        <v>-0.09</v>
      </c>
      <c r="D685" s="1">
        <f>B685-A590</f>
        <v>-2.5948184191676287</v>
      </c>
      <c r="E685" s="1">
        <f>C685-B590</f>
        <v>-1.0640677966101695</v>
      </c>
      <c r="F685" s="1">
        <f t="shared" si="65"/>
        <v>7.8653229042344126</v>
      </c>
      <c r="G685" s="1">
        <f>IF(F685&gt;A591, 0, 1)</f>
        <v>0</v>
      </c>
      <c r="H685" s="1">
        <f t="shared" si="66"/>
        <v>0</v>
      </c>
      <c r="I685" s="1">
        <f t="shared" si="67"/>
        <v>0</v>
      </c>
      <c r="J685" s="4" t="b">
        <f>SQRT(F685)&lt;B591</f>
        <v>0</v>
      </c>
      <c r="K685" s="1">
        <f t="shared" si="68"/>
        <v>0</v>
      </c>
    </row>
    <row r="686" spans="1:11" x14ac:dyDescent="0.3">
      <c r="A686" s="1">
        <v>92</v>
      </c>
      <c r="B686" s="1">
        <f t="shared" si="63"/>
        <v>-2.09</v>
      </c>
      <c r="C686" s="1">
        <f t="shared" si="64"/>
        <v>0</v>
      </c>
      <c r="D686" s="1">
        <f>B686-A590</f>
        <v>-3.0194637837289426</v>
      </c>
      <c r="E686" s="1">
        <f>C686-B590</f>
        <v>-0.9740677966101694</v>
      </c>
      <c r="F686" s="1">
        <f t="shared" si="65"/>
        <v>10.065969613643693</v>
      </c>
      <c r="G686" s="1">
        <f>IF(F686&gt;A591, 0, 1)</f>
        <v>0</v>
      </c>
      <c r="H686" s="1">
        <f t="shared" si="66"/>
        <v>0</v>
      </c>
      <c r="I686" s="1">
        <f t="shared" si="67"/>
        <v>0</v>
      </c>
      <c r="J686" s="4" t="b">
        <f>SQRT(F686)&lt;B591</f>
        <v>0</v>
      </c>
      <c r="K686" s="1">
        <f t="shared" si="68"/>
        <v>0</v>
      </c>
    </row>
    <row r="687" spans="1:11" x14ac:dyDescent="0.3">
      <c r="A687" s="1">
        <v>93</v>
      </c>
      <c r="B687" s="1">
        <f t="shared" si="63"/>
        <v>-2</v>
      </c>
      <c r="C687" s="1">
        <f t="shared" si="64"/>
        <v>0</v>
      </c>
      <c r="D687" s="1">
        <f>B687-A590</f>
        <v>-2.9294637837289428</v>
      </c>
      <c r="E687" s="1">
        <f>C687-B590</f>
        <v>-0.9740677966101694</v>
      </c>
      <c r="F687" s="1">
        <f t="shared" si="65"/>
        <v>9.5305661325724849</v>
      </c>
      <c r="G687" s="1">
        <f>IF(F687&gt;A591, 0, 1)</f>
        <v>0</v>
      </c>
      <c r="H687" s="1">
        <f t="shared" si="66"/>
        <v>0</v>
      </c>
      <c r="I687" s="1">
        <f t="shared" si="67"/>
        <v>0</v>
      </c>
      <c r="J687" s="4" t="b">
        <f>SQRT(F687)&lt;B591</f>
        <v>0</v>
      </c>
      <c r="K687" s="1">
        <f t="shared" si="68"/>
        <v>0</v>
      </c>
    </row>
    <row r="688" spans="1:11" x14ac:dyDescent="0.3">
      <c r="A688" s="1">
        <v>94</v>
      </c>
      <c r="B688" s="1">
        <f t="shared" si="63"/>
        <v>-1.91</v>
      </c>
      <c r="C688" s="1">
        <f t="shared" si="64"/>
        <v>0</v>
      </c>
      <c r="D688" s="1">
        <f>B688-A590</f>
        <v>-2.8394637837289425</v>
      </c>
      <c r="E688" s="1">
        <f>C688-B590</f>
        <v>-0.9740677966101694</v>
      </c>
      <c r="F688" s="1">
        <f t="shared" si="65"/>
        <v>9.0113626515012726</v>
      </c>
      <c r="G688" s="1">
        <f>IF(F688&gt;A591, 0, 1)</f>
        <v>0</v>
      </c>
      <c r="H688" s="1">
        <f t="shared" si="66"/>
        <v>0</v>
      </c>
      <c r="I688" s="1">
        <f t="shared" si="67"/>
        <v>0</v>
      </c>
      <c r="J688" s="4" t="b">
        <f>SQRT(F688)&lt;B591</f>
        <v>0</v>
      </c>
      <c r="K688" s="1">
        <f t="shared" si="68"/>
        <v>0</v>
      </c>
    </row>
    <row r="689" spans="1:11" x14ac:dyDescent="0.3">
      <c r="A689" s="1">
        <v>95</v>
      </c>
      <c r="B689" s="1">
        <f t="shared" si="63"/>
        <v>-2.3346453645613141</v>
      </c>
      <c r="C689" s="1">
        <f t="shared" si="64"/>
        <v>0.09</v>
      </c>
      <c r="D689" s="1">
        <f>B689-A590</f>
        <v>-3.2641091482902569</v>
      </c>
      <c r="E689" s="1">
        <f>C689-B590</f>
        <v>-0.88406779661016943</v>
      </c>
      <c r="F689" s="1">
        <f t="shared" si="65"/>
        <v>11.435984400955306</v>
      </c>
      <c r="G689" s="1">
        <f>IF(F689&gt;A591, 0, 1)</f>
        <v>0</v>
      </c>
      <c r="H689" s="1">
        <f t="shared" si="66"/>
        <v>0</v>
      </c>
      <c r="I689" s="1">
        <f t="shared" si="67"/>
        <v>0</v>
      </c>
      <c r="J689" s="4" t="b">
        <f>SQRT(F689)&lt;B591</f>
        <v>0</v>
      </c>
      <c r="K689" s="1">
        <f t="shared" si="68"/>
        <v>0</v>
      </c>
    </row>
    <row r="690" spans="1:11" x14ac:dyDescent="0.3">
      <c r="A690" s="1">
        <v>96</v>
      </c>
      <c r="B690" s="1">
        <f t="shared" si="63"/>
        <v>-2.2446453645613142</v>
      </c>
      <c r="C690" s="1">
        <f t="shared" si="64"/>
        <v>0.09</v>
      </c>
      <c r="D690" s="1">
        <f>B690-A590</f>
        <v>-3.174109148290257</v>
      </c>
      <c r="E690" s="1">
        <f>C690-B590</f>
        <v>-0.88406779661016943</v>
      </c>
      <c r="F690" s="1">
        <f t="shared" si="65"/>
        <v>10.85654475426306</v>
      </c>
      <c r="G690" s="1">
        <f>IF(F690&gt;A591, 0, 1)</f>
        <v>0</v>
      </c>
      <c r="H690" s="1">
        <f t="shared" si="66"/>
        <v>0</v>
      </c>
      <c r="I690" s="1">
        <f t="shared" si="67"/>
        <v>0</v>
      </c>
      <c r="J690" s="4" t="b">
        <f>SQRT(F690)&lt;B591</f>
        <v>0</v>
      </c>
      <c r="K690" s="1">
        <f t="shared" si="68"/>
        <v>0</v>
      </c>
    </row>
    <row r="691" spans="1:11" x14ac:dyDescent="0.3">
      <c r="A691" s="1">
        <v>97</v>
      </c>
      <c r="B691" s="1">
        <f t="shared" si="63"/>
        <v>-2.1546453645613139</v>
      </c>
      <c r="C691" s="1">
        <f t="shared" si="64"/>
        <v>0.09</v>
      </c>
      <c r="D691" s="1">
        <f>B691-A590</f>
        <v>-3.0841091482902567</v>
      </c>
      <c r="E691" s="1">
        <f>C691-B590</f>
        <v>-0.88406779661016943</v>
      </c>
      <c r="F691" s="1">
        <f t="shared" si="65"/>
        <v>10.293305107570813</v>
      </c>
      <c r="G691" s="1">
        <f>IF(F691&gt;A591, 0, 1)</f>
        <v>0</v>
      </c>
      <c r="H691" s="1">
        <f t="shared" si="66"/>
        <v>0</v>
      </c>
      <c r="I691" s="1">
        <f t="shared" si="67"/>
        <v>0</v>
      </c>
      <c r="J691" s="4" t="b">
        <f>SQRT(F691)&lt;B591</f>
        <v>0</v>
      </c>
      <c r="K691" s="1">
        <f t="shared" si="68"/>
        <v>0</v>
      </c>
    </row>
    <row r="692" spans="1:11" x14ac:dyDescent="0.3">
      <c r="A692" s="1">
        <v>98</v>
      </c>
      <c r="B692" s="1">
        <f t="shared" si="63"/>
        <v>-1.7250749074465528</v>
      </c>
      <c r="C692" s="1">
        <f t="shared" si="64"/>
        <v>-0.16</v>
      </c>
      <c r="D692" s="1">
        <f>B692-A590</f>
        <v>-2.6545386911754956</v>
      </c>
      <c r="E692" s="1">
        <f>C692-B590</f>
        <v>-1.1340677966101693</v>
      </c>
      <c r="F692" s="1">
        <f t="shared" si="65"/>
        <v>8.3326854302559585</v>
      </c>
      <c r="G692" s="1">
        <f>IF(F692&gt;A591, 0, 1)</f>
        <v>0</v>
      </c>
      <c r="H692" s="1">
        <f t="shared" si="66"/>
        <v>0</v>
      </c>
      <c r="I692" s="1">
        <f t="shared" si="67"/>
        <v>0</v>
      </c>
      <c r="J692" s="4" t="b">
        <f>SQRT(F692)&lt;B591</f>
        <v>0</v>
      </c>
      <c r="K692" s="1">
        <f t="shared" si="68"/>
        <v>0</v>
      </c>
    </row>
    <row r="693" spans="1:11" x14ac:dyDescent="0.3">
      <c r="A693" s="1">
        <v>99</v>
      </c>
      <c r="B693" s="1">
        <f t="shared" si="63"/>
        <v>-1.5650749074465526</v>
      </c>
      <c r="C693" s="1">
        <f t="shared" si="64"/>
        <v>-0.16</v>
      </c>
      <c r="D693" s="1">
        <f>B693-A590</f>
        <v>-2.4945386911754954</v>
      </c>
      <c r="E693" s="1">
        <f>C693-B590</f>
        <v>-1.1340677966101693</v>
      </c>
      <c r="F693" s="1">
        <f t="shared" si="65"/>
        <v>7.5088330490797981</v>
      </c>
      <c r="G693" s="1">
        <f>IF(F693&gt;A591, 0, 1)</f>
        <v>0</v>
      </c>
      <c r="H693" s="1">
        <f t="shared" si="66"/>
        <v>0</v>
      </c>
      <c r="I693" s="1">
        <f t="shared" si="67"/>
        <v>0</v>
      </c>
      <c r="J693" s="4" t="b">
        <f>SQRT(F693)&lt;B591</f>
        <v>0</v>
      </c>
      <c r="K693" s="1">
        <f t="shared" si="68"/>
        <v>0</v>
      </c>
    </row>
    <row r="694" spans="1:11" x14ac:dyDescent="0.3">
      <c r="A694" s="1">
        <v>100</v>
      </c>
      <c r="B694" s="1">
        <f t="shared" si="63"/>
        <v>-1.4050749074465529</v>
      </c>
      <c r="C694" s="1">
        <f t="shared" si="64"/>
        <v>-0.16</v>
      </c>
      <c r="D694" s="1">
        <f>B694-A590</f>
        <v>-2.3345386911754957</v>
      </c>
      <c r="E694" s="1">
        <f>C694-B590</f>
        <v>-1.1340677966101693</v>
      </c>
      <c r="F694" s="1">
        <f t="shared" si="65"/>
        <v>6.7361806679036409</v>
      </c>
      <c r="G694" s="1">
        <f>IF(F694&gt;A591, 0, 1)</f>
        <v>0</v>
      </c>
      <c r="H694" s="1">
        <f t="shared" si="66"/>
        <v>0</v>
      </c>
      <c r="I694" s="1">
        <f t="shared" si="67"/>
        <v>0</v>
      </c>
      <c r="J694" s="4" t="b">
        <f>SQRT(F694)&lt;B591</f>
        <v>0</v>
      </c>
      <c r="K694" s="1">
        <f t="shared" si="68"/>
        <v>0</v>
      </c>
    </row>
    <row r="695" spans="1:11" x14ac:dyDescent="0.3">
      <c r="A695" s="1">
        <v>101</v>
      </c>
      <c r="B695" s="1">
        <f t="shared" si="63"/>
        <v>-2.16</v>
      </c>
      <c r="C695" s="1">
        <f t="shared" si="64"/>
        <v>0</v>
      </c>
      <c r="D695" s="1">
        <f>B695-A590</f>
        <v>-3.0894637837289429</v>
      </c>
      <c r="E695" s="1">
        <f>C695-B590</f>
        <v>-0.9740677966101694</v>
      </c>
      <c r="F695" s="1">
        <f t="shared" si="65"/>
        <v>10.493594543365747</v>
      </c>
      <c r="G695" s="1">
        <f>IF(F695&gt;A591, 0, 1)</f>
        <v>0</v>
      </c>
      <c r="H695" s="1">
        <f t="shared" si="66"/>
        <v>0</v>
      </c>
      <c r="I695" s="1">
        <f t="shared" si="67"/>
        <v>0</v>
      </c>
      <c r="J695" s="4" t="b">
        <f>SQRT(F695)&lt;B591</f>
        <v>0</v>
      </c>
      <c r="K695" s="1">
        <f t="shared" si="68"/>
        <v>0</v>
      </c>
    </row>
    <row r="696" spans="1:11" x14ac:dyDescent="0.3">
      <c r="A696" s="1">
        <v>102</v>
      </c>
      <c r="B696" s="1">
        <f t="shared" si="63"/>
        <v>-2</v>
      </c>
      <c r="C696" s="1">
        <f t="shared" si="64"/>
        <v>0</v>
      </c>
      <c r="D696" s="1">
        <f>B696-A590</f>
        <v>-2.9294637837289428</v>
      </c>
      <c r="E696" s="1">
        <f>C696-B590</f>
        <v>-0.9740677966101694</v>
      </c>
      <c r="F696" s="1">
        <f t="shared" si="65"/>
        <v>9.5305661325724849</v>
      </c>
      <c r="G696" s="1">
        <f>IF(F696&gt;A591, 0, 1)</f>
        <v>0</v>
      </c>
      <c r="H696" s="1">
        <f t="shared" si="66"/>
        <v>0</v>
      </c>
      <c r="I696" s="1">
        <f t="shared" si="67"/>
        <v>0</v>
      </c>
      <c r="J696" s="4" t="b">
        <f>SQRT(F696)&lt;B591</f>
        <v>0</v>
      </c>
      <c r="K696" s="1">
        <f t="shared" si="68"/>
        <v>0</v>
      </c>
    </row>
    <row r="697" spans="1:11" x14ac:dyDescent="0.3">
      <c r="A697" s="1">
        <v>103</v>
      </c>
      <c r="B697" s="1">
        <f t="shared" si="63"/>
        <v>-1.84</v>
      </c>
      <c r="C697" s="1">
        <f t="shared" si="64"/>
        <v>0</v>
      </c>
      <c r="D697" s="1">
        <f>B697-A590</f>
        <v>-2.7694637837289426</v>
      </c>
      <c r="E697" s="1">
        <f>C697-B590</f>
        <v>-0.9740677966101694</v>
      </c>
      <c r="F697" s="1">
        <f t="shared" si="65"/>
        <v>8.6187377217792225</v>
      </c>
      <c r="G697" s="1">
        <f>IF(F697&gt;A591, 0, 1)</f>
        <v>0</v>
      </c>
      <c r="H697" s="1">
        <f t="shared" si="66"/>
        <v>0</v>
      </c>
      <c r="I697" s="1">
        <f t="shared" si="67"/>
        <v>0</v>
      </c>
      <c r="J697" s="4" t="b">
        <f>SQRT(F697)&lt;B591</f>
        <v>0</v>
      </c>
      <c r="K697" s="1">
        <f t="shared" si="68"/>
        <v>0</v>
      </c>
    </row>
    <row r="698" spans="1:11" x14ac:dyDescent="0.3">
      <c r="A698" s="1">
        <v>104</v>
      </c>
      <c r="B698" s="1">
        <f t="shared" si="63"/>
        <v>-2.5949250925534475</v>
      </c>
      <c r="C698" s="1">
        <f t="shared" si="64"/>
        <v>0.16</v>
      </c>
      <c r="D698" s="1">
        <f>B698-A590</f>
        <v>-3.5243888762823903</v>
      </c>
      <c r="E698" s="1">
        <f>C698-B590</f>
        <v>-0.81406779661016937</v>
      </c>
      <c r="F698" s="1">
        <f t="shared" si="65"/>
        <v>13.084023328740786</v>
      </c>
      <c r="G698" s="1">
        <f>IF(F698&gt;A591, 0, 1)</f>
        <v>0</v>
      </c>
      <c r="H698" s="1">
        <f t="shared" si="66"/>
        <v>0</v>
      </c>
      <c r="I698" s="1">
        <f t="shared" si="67"/>
        <v>0</v>
      </c>
      <c r="J698" s="4" t="b">
        <f>SQRT(F698)&lt;B591</f>
        <v>0</v>
      </c>
      <c r="K698" s="1">
        <f t="shared" si="68"/>
        <v>0</v>
      </c>
    </row>
    <row r="699" spans="1:11" x14ac:dyDescent="0.3">
      <c r="A699" s="1">
        <v>105</v>
      </c>
      <c r="B699" s="1">
        <f t="shared" si="63"/>
        <v>-2.4349250925534474</v>
      </c>
      <c r="C699" s="1">
        <f t="shared" si="64"/>
        <v>0.16</v>
      </c>
      <c r="D699" s="1">
        <f>B699-A590</f>
        <v>-3.3643888762823901</v>
      </c>
      <c r="E699" s="1">
        <f>C699-B590</f>
        <v>-0.81406779661016937</v>
      </c>
      <c r="F699" s="1">
        <f t="shared" si="65"/>
        <v>11.98181888833042</v>
      </c>
      <c r="G699" s="1">
        <f>IF(F699&gt;A591, 0, 1)</f>
        <v>0</v>
      </c>
      <c r="H699" s="1">
        <f t="shared" si="66"/>
        <v>0</v>
      </c>
      <c r="I699" s="1">
        <f t="shared" si="67"/>
        <v>0</v>
      </c>
      <c r="J699" s="4" t="b">
        <f>SQRT(F699)&lt;B591</f>
        <v>0</v>
      </c>
      <c r="K699" s="1">
        <f t="shared" si="68"/>
        <v>0</v>
      </c>
    </row>
    <row r="700" spans="1:11" x14ac:dyDescent="0.3">
      <c r="A700" s="1">
        <v>106</v>
      </c>
      <c r="B700" s="1">
        <f t="shared" si="63"/>
        <v>-2.2749250925534472</v>
      </c>
      <c r="C700" s="1">
        <f t="shared" si="64"/>
        <v>0.16</v>
      </c>
      <c r="D700" s="1">
        <f>B700-A590</f>
        <v>-3.20438887628239</v>
      </c>
      <c r="E700" s="1">
        <f>C700-B590</f>
        <v>-0.81406779661016937</v>
      </c>
      <c r="F700" s="1">
        <f t="shared" si="65"/>
        <v>10.930814447920055</v>
      </c>
      <c r="G700" s="1">
        <f>IF(F700&gt;A591, 0, 1)</f>
        <v>0</v>
      </c>
      <c r="H700" s="1">
        <f t="shared" si="66"/>
        <v>0</v>
      </c>
      <c r="I700" s="1">
        <f t="shared" si="67"/>
        <v>0</v>
      </c>
      <c r="J700" s="4" t="b">
        <f>SQRT(F700)&lt;B591</f>
        <v>0</v>
      </c>
      <c r="K700" s="1">
        <f t="shared" si="68"/>
        <v>0</v>
      </c>
    </row>
    <row r="701" spans="1:11" x14ac:dyDescent="0.3">
      <c r="A701" s="1">
        <v>107</v>
      </c>
      <c r="B701" s="1">
        <f t="shared" si="63"/>
        <v>-1.5704295428852388</v>
      </c>
      <c r="C701" s="1">
        <f t="shared" si="64"/>
        <v>-0.25</v>
      </c>
      <c r="D701" s="1">
        <f>B701-A590</f>
        <v>-2.4998933266141816</v>
      </c>
      <c r="E701" s="1">
        <f>C701-B590</f>
        <v>-1.2240677966101694</v>
      </c>
      <c r="F701" s="1">
        <f t="shared" si="65"/>
        <v>7.7478086151481937</v>
      </c>
      <c r="G701" s="1">
        <f>IF(F701&gt;A591, 0, 1)</f>
        <v>0</v>
      </c>
      <c r="H701" s="1">
        <f t="shared" si="66"/>
        <v>0</v>
      </c>
      <c r="I701" s="1">
        <f t="shared" si="67"/>
        <v>0</v>
      </c>
      <c r="J701" s="4" t="b">
        <f>SQRT(F701)&lt;B591</f>
        <v>0</v>
      </c>
      <c r="K701" s="1">
        <f t="shared" si="68"/>
        <v>0</v>
      </c>
    </row>
    <row r="702" spans="1:11" x14ac:dyDescent="0.3">
      <c r="A702" s="1">
        <v>108</v>
      </c>
      <c r="B702" s="1">
        <f t="shared" si="63"/>
        <v>-1.3204295428852388</v>
      </c>
      <c r="C702" s="1">
        <f t="shared" si="64"/>
        <v>-0.25</v>
      </c>
      <c r="D702" s="1">
        <f>B702-A590</f>
        <v>-2.2498933266141816</v>
      </c>
      <c r="E702" s="1">
        <f>C702-B590</f>
        <v>-1.2240677966101694</v>
      </c>
      <c r="F702" s="1">
        <f t="shared" si="65"/>
        <v>6.5603619518411032</v>
      </c>
      <c r="G702" s="1">
        <f>IF(F702&gt;A591, 0, 1)</f>
        <v>0</v>
      </c>
      <c r="H702" s="1">
        <f t="shared" si="66"/>
        <v>0</v>
      </c>
      <c r="I702" s="1">
        <f t="shared" si="67"/>
        <v>0</v>
      </c>
      <c r="J702" s="4" t="b">
        <f>SQRT(F702)&lt;B591</f>
        <v>0</v>
      </c>
      <c r="K702" s="1">
        <f t="shared" si="68"/>
        <v>0</v>
      </c>
    </row>
    <row r="703" spans="1:11" x14ac:dyDescent="0.3">
      <c r="A703" s="1">
        <v>109</v>
      </c>
      <c r="B703" s="1">
        <f t="shared" si="63"/>
        <v>-1.0704295428852388</v>
      </c>
      <c r="C703" s="1">
        <f t="shared" si="64"/>
        <v>-0.25</v>
      </c>
      <c r="D703" s="1">
        <f>B703-A590</f>
        <v>-1.9998933266141816</v>
      </c>
      <c r="E703" s="1">
        <f>C703-B590</f>
        <v>-1.2240677966101694</v>
      </c>
      <c r="F703" s="1">
        <f t="shared" si="65"/>
        <v>5.4979152885340126</v>
      </c>
      <c r="G703" s="1">
        <f>IF(F703&gt;A591, 0, 1)</f>
        <v>0</v>
      </c>
      <c r="H703" s="1">
        <f t="shared" si="66"/>
        <v>0</v>
      </c>
      <c r="I703" s="1">
        <f t="shared" si="67"/>
        <v>0</v>
      </c>
      <c r="J703" s="4" t="b">
        <f>SQRT(F703)&lt;B591</f>
        <v>0</v>
      </c>
      <c r="K703" s="1">
        <f t="shared" si="68"/>
        <v>0</v>
      </c>
    </row>
    <row r="704" spans="1:11" x14ac:dyDescent="0.3">
      <c r="A704" s="1">
        <v>110</v>
      </c>
      <c r="B704" s="1">
        <f t="shared" si="63"/>
        <v>-2.25</v>
      </c>
      <c r="C704" s="1">
        <f t="shared" si="64"/>
        <v>0</v>
      </c>
      <c r="D704" s="1">
        <f>B704-A590</f>
        <v>-3.1794637837289428</v>
      </c>
      <c r="E704" s="1">
        <f>C704-B590</f>
        <v>-0.9740677966101694</v>
      </c>
      <c r="F704" s="1">
        <f t="shared" si="65"/>
        <v>11.057798024436956</v>
      </c>
      <c r="G704" s="1">
        <f>IF(F704&gt;A591, 0, 1)</f>
        <v>0</v>
      </c>
      <c r="H704" s="1">
        <f t="shared" si="66"/>
        <v>0</v>
      </c>
      <c r="I704" s="1">
        <f t="shared" si="67"/>
        <v>0</v>
      </c>
      <c r="J704" s="4" t="b">
        <f>SQRT(F704)&lt;B591</f>
        <v>0</v>
      </c>
      <c r="K704" s="1">
        <f t="shared" si="68"/>
        <v>0</v>
      </c>
    </row>
    <row r="705" spans="1:11" x14ac:dyDescent="0.3">
      <c r="A705" s="1">
        <v>111</v>
      </c>
      <c r="B705" s="1">
        <f t="shared" si="63"/>
        <v>-2</v>
      </c>
      <c r="C705" s="1">
        <f t="shared" si="64"/>
        <v>0</v>
      </c>
      <c r="D705" s="1">
        <f>B705-A590</f>
        <v>-2.9294637837289428</v>
      </c>
      <c r="E705" s="1">
        <f>C705-B590</f>
        <v>-0.9740677966101694</v>
      </c>
      <c r="F705" s="1">
        <f t="shared" si="65"/>
        <v>9.5305661325724849</v>
      </c>
      <c r="G705" s="1">
        <f>IF(F705&gt;A591, 0, 1)</f>
        <v>0</v>
      </c>
      <c r="H705" s="1">
        <f t="shared" si="66"/>
        <v>0</v>
      </c>
      <c r="I705" s="1">
        <f t="shared" si="67"/>
        <v>0</v>
      </c>
      <c r="J705" s="4" t="b">
        <f>SQRT(F705)&lt;B591</f>
        <v>0</v>
      </c>
      <c r="K705" s="1">
        <f t="shared" si="68"/>
        <v>0</v>
      </c>
    </row>
    <row r="706" spans="1:11" x14ac:dyDescent="0.3">
      <c r="A706" s="4">
        <v>112</v>
      </c>
      <c r="B706" s="4">
        <f t="shared" si="63"/>
        <v>-1.75</v>
      </c>
      <c r="C706" s="4">
        <f t="shared" si="64"/>
        <v>0</v>
      </c>
      <c r="D706" s="4">
        <f>B706-A590</f>
        <v>-2.6794637837289428</v>
      </c>
      <c r="E706" s="4">
        <f>C706-B590</f>
        <v>-0.9740677966101694</v>
      </c>
      <c r="F706" s="4">
        <f t="shared" si="65"/>
        <v>8.1283342407080124</v>
      </c>
      <c r="G706" s="4">
        <f>IF(F706&gt;A591, 0, 1)</f>
        <v>0</v>
      </c>
      <c r="H706" s="4">
        <f t="shared" si="66"/>
        <v>0</v>
      </c>
      <c r="I706" s="4">
        <f t="shared" si="67"/>
        <v>0</v>
      </c>
      <c r="J706" s="4" t="b">
        <f>SQRT(F706)&lt;B591</f>
        <v>0</v>
      </c>
      <c r="K706" s="1">
        <f t="shared" si="68"/>
        <v>0</v>
      </c>
    </row>
    <row r="707" spans="1:11" x14ac:dyDescent="0.3">
      <c r="A707" s="7">
        <v>113</v>
      </c>
      <c r="B707" s="7">
        <f t="shared" si="63"/>
        <v>-2.9295704571147612</v>
      </c>
      <c r="C707" s="7">
        <f t="shared" si="64"/>
        <v>0.25</v>
      </c>
      <c r="D707" s="7">
        <f>B707-A590</f>
        <v>-3.8590342408437039</v>
      </c>
      <c r="E707" s="7">
        <f>C707-B590</f>
        <v>-0.7240677966101694</v>
      </c>
      <c r="F707" s="7">
        <f t="shared" si="65"/>
        <v>15.416419446092048</v>
      </c>
      <c r="G707" s="7">
        <f>IF(F707&gt;A591, 0, 1)</f>
        <v>0</v>
      </c>
      <c r="H707" s="7">
        <f t="shared" si="66"/>
        <v>0</v>
      </c>
      <c r="I707" s="7">
        <f t="shared" si="67"/>
        <v>0</v>
      </c>
      <c r="J707" s="7" t="b">
        <f>SQRT(F707)&lt;B591</f>
        <v>0</v>
      </c>
      <c r="K707" s="1">
        <f t="shared" si="68"/>
        <v>0</v>
      </c>
    </row>
    <row r="708" spans="1:11" x14ac:dyDescent="0.3">
      <c r="A708" s="7">
        <v>114</v>
      </c>
      <c r="B708" s="7">
        <f t="shared" si="63"/>
        <v>-2.6795704571147612</v>
      </c>
      <c r="C708" s="7">
        <f t="shared" si="64"/>
        <v>0.25</v>
      </c>
      <c r="D708" s="7">
        <f>B708-A590</f>
        <v>-3.6090342408437039</v>
      </c>
      <c r="E708" s="7">
        <f>C708-B590</f>
        <v>-0.7240677966101694</v>
      </c>
      <c r="F708" s="7">
        <f t="shared" si="65"/>
        <v>13.549402325670195</v>
      </c>
      <c r="G708" s="7">
        <f>IF(F708&gt;A591, 0, 1)</f>
        <v>0</v>
      </c>
      <c r="H708" s="7">
        <f t="shared" si="66"/>
        <v>0</v>
      </c>
      <c r="I708" s="7">
        <f t="shared" si="67"/>
        <v>0</v>
      </c>
      <c r="J708" s="7" t="b">
        <f>SQRT(F708)&lt;B591</f>
        <v>0</v>
      </c>
      <c r="K708" s="1">
        <f t="shared" si="68"/>
        <v>0</v>
      </c>
    </row>
    <row r="709" spans="1:11" x14ac:dyDescent="0.3">
      <c r="A709" s="4">
        <v>115</v>
      </c>
      <c r="B709" s="4">
        <f t="shared" si="63"/>
        <v>-2.4295704571147612</v>
      </c>
      <c r="C709" s="4">
        <f t="shared" si="64"/>
        <v>0.25</v>
      </c>
      <c r="D709" s="4">
        <f>B709-A590</f>
        <v>-3.3590342408437039</v>
      </c>
      <c r="E709" s="4">
        <f>C709-B590</f>
        <v>-0.7240677966101694</v>
      </c>
      <c r="F709" s="4">
        <f t="shared" si="65"/>
        <v>11.807385205248343</v>
      </c>
      <c r="G709" s="4">
        <f>IF(F709&gt;A591, 0, 1)</f>
        <v>0</v>
      </c>
      <c r="H709" s="4">
        <f t="shared" si="66"/>
        <v>0</v>
      </c>
      <c r="I709" s="4">
        <f t="shared" si="67"/>
        <v>0</v>
      </c>
      <c r="J709" s="4" t="b">
        <f>SQRT(F709)&lt;B591</f>
        <v>0</v>
      </c>
      <c r="K709" s="1">
        <f t="shared" si="68"/>
        <v>0</v>
      </c>
    </row>
    <row r="710" spans="1:11" x14ac:dyDescent="0.3">
      <c r="A710" s="4">
        <v>116</v>
      </c>
      <c r="B710" s="4">
        <f t="shared" si="63"/>
        <v>-1.3814185417547438</v>
      </c>
      <c r="C710" s="4">
        <f t="shared" si="64"/>
        <v>-0.36</v>
      </c>
      <c r="D710" s="4">
        <f>B710-A590</f>
        <v>-2.3108823254836866</v>
      </c>
      <c r="E710" s="4">
        <f>C710-B590</f>
        <v>-1.3340677966101695</v>
      </c>
      <c r="F710" s="4">
        <f t="shared" si="65"/>
        <v>7.1199140081852033</v>
      </c>
      <c r="G710" s="4">
        <f>IF(F710&gt;A591, 0, 1)</f>
        <v>0</v>
      </c>
      <c r="H710" s="4">
        <f t="shared" si="66"/>
        <v>0</v>
      </c>
      <c r="I710" s="4">
        <f t="shared" si="67"/>
        <v>0</v>
      </c>
      <c r="J710" s="4" t="b">
        <f>SQRT(F710)&lt;B591</f>
        <v>0</v>
      </c>
      <c r="K710" s="1">
        <f t="shared" si="68"/>
        <v>0</v>
      </c>
    </row>
    <row r="711" spans="1:11" x14ac:dyDescent="0.3">
      <c r="A711" s="4">
        <v>117</v>
      </c>
      <c r="B711" s="4">
        <f t="shared" si="63"/>
        <v>-1.0214185417547439</v>
      </c>
      <c r="C711" s="4">
        <f t="shared" si="64"/>
        <v>-0.36</v>
      </c>
      <c r="D711" s="4">
        <f>B711-A590</f>
        <v>-1.9508823254836867</v>
      </c>
      <c r="E711" s="4">
        <f>C711-B590</f>
        <v>-1.3340677966101695</v>
      </c>
      <c r="F711" s="4">
        <f t="shared" si="65"/>
        <v>5.58567873383695</v>
      </c>
      <c r="G711" s="4">
        <f>IF(F711&gt;A591, 0, 1)</f>
        <v>0</v>
      </c>
      <c r="H711" s="4">
        <f t="shared" si="66"/>
        <v>0</v>
      </c>
      <c r="I711" s="4">
        <f t="shared" si="67"/>
        <v>0</v>
      </c>
      <c r="J711" s="4" t="b">
        <f>SQRT(F711)&lt;B591</f>
        <v>0</v>
      </c>
      <c r="K711" s="1">
        <f t="shared" si="68"/>
        <v>0</v>
      </c>
    </row>
    <row r="712" spans="1:11" x14ac:dyDescent="0.3">
      <c r="A712" s="4">
        <v>118</v>
      </c>
      <c r="B712" s="4">
        <f t="shared" si="63"/>
        <v>-0.6614185417547439</v>
      </c>
      <c r="C712" s="4">
        <f t="shared" si="64"/>
        <v>-0.36</v>
      </c>
      <c r="D712" s="4">
        <f>B712-A590</f>
        <v>-1.5908823254836866</v>
      </c>
      <c r="E712" s="4">
        <f>C712-B590</f>
        <v>-1.3340677966101695</v>
      </c>
      <c r="F712" s="4">
        <f t="shared" si="65"/>
        <v>4.3106434594886949</v>
      </c>
      <c r="G712" s="4">
        <f>IF(F712&gt;A591, 0, 1)</f>
        <v>0</v>
      </c>
      <c r="H712" s="4">
        <f t="shared" si="66"/>
        <v>0</v>
      </c>
      <c r="I712" s="4">
        <f t="shared" si="67"/>
        <v>0</v>
      </c>
      <c r="J712" s="4" t="b">
        <f>SQRT(F712)&lt;B591</f>
        <v>0</v>
      </c>
      <c r="K712" s="1">
        <f t="shared" si="68"/>
        <v>0</v>
      </c>
    </row>
    <row r="713" spans="1:11" x14ac:dyDescent="0.3">
      <c r="A713" s="4">
        <v>119</v>
      </c>
      <c r="B713" s="4">
        <f t="shared" si="63"/>
        <v>-2.36</v>
      </c>
      <c r="C713" s="4">
        <f t="shared" si="64"/>
        <v>0</v>
      </c>
      <c r="D713" s="4">
        <f>B713-A590</f>
        <v>-3.2894637837289427</v>
      </c>
      <c r="E713" s="4">
        <f>C713-B590</f>
        <v>-0.9740677966101694</v>
      </c>
      <c r="F713" s="4">
        <f t="shared" si="65"/>
        <v>11.769380056857322</v>
      </c>
      <c r="G713" s="4">
        <f>IF(F713&gt;A591, 0, 1)</f>
        <v>0</v>
      </c>
      <c r="H713" s="4">
        <f t="shared" si="66"/>
        <v>0</v>
      </c>
      <c r="I713" s="4">
        <f t="shared" si="67"/>
        <v>0</v>
      </c>
      <c r="J713" s="4" t="b">
        <f>SQRT(F713)&lt;B591</f>
        <v>0</v>
      </c>
      <c r="K713" s="1">
        <f t="shared" si="68"/>
        <v>0</v>
      </c>
    </row>
    <row r="714" spans="1:11" x14ac:dyDescent="0.3">
      <c r="A714" s="4">
        <v>120</v>
      </c>
      <c r="B714" s="4">
        <f t="shared" si="63"/>
        <v>-2</v>
      </c>
      <c r="C714" s="4">
        <f t="shared" si="64"/>
        <v>0</v>
      </c>
      <c r="D714" s="4">
        <f>B714-A590</f>
        <v>-2.9294637837289428</v>
      </c>
      <c r="E714" s="4">
        <f>C714-B590</f>
        <v>-0.9740677966101694</v>
      </c>
      <c r="F714" s="4">
        <f t="shared" si="65"/>
        <v>9.5305661325724849</v>
      </c>
      <c r="G714" s="4">
        <f>IF(F714&gt;A591, 0, 1)</f>
        <v>0</v>
      </c>
      <c r="H714" s="4">
        <f t="shared" si="66"/>
        <v>0</v>
      </c>
      <c r="I714" s="4">
        <f t="shared" si="67"/>
        <v>0</v>
      </c>
      <c r="J714" s="4" t="b">
        <f>SQRT(F714)&lt;B591</f>
        <v>0</v>
      </c>
      <c r="K714" s="1">
        <f t="shared" si="68"/>
        <v>0</v>
      </c>
    </row>
    <row r="715" spans="1:11" x14ac:dyDescent="0.3">
      <c r="A715" s="4">
        <v>121</v>
      </c>
      <c r="B715" s="4">
        <f t="shared" si="63"/>
        <v>-1.6400000000000001</v>
      </c>
      <c r="C715" s="4">
        <f t="shared" si="64"/>
        <v>0</v>
      </c>
      <c r="D715" s="4">
        <f>B715-A590</f>
        <v>-2.5694637837289429</v>
      </c>
      <c r="E715" s="4">
        <f>C715-B590</f>
        <v>-0.9740677966101694</v>
      </c>
      <c r="F715" s="4">
        <f t="shared" si="65"/>
        <v>7.5509522082876455</v>
      </c>
      <c r="G715" s="4">
        <f>IF(F715&gt;A591, 0, 1)</f>
        <v>0</v>
      </c>
      <c r="H715" s="4">
        <f t="shared" si="66"/>
        <v>0</v>
      </c>
      <c r="I715" s="4">
        <f t="shared" si="67"/>
        <v>0</v>
      </c>
      <c r="J715" s="4" t="b">
        <f>SQRT(F715)&lt;B591</f>
        <v>0</v>
      </c>
      <c r="K715" s="1">
        <f t="shared" si="68"/>
        <v>0</v>
      </c>
    </row>
    <row r="716" spans="1:11" x14ac:dyDescent="0.3">
      <c r="A716" s="4">
        <v>122</v>
      </c>
      <c r="B716" s="4">
        <f t="shared" si="63"/>
        <v>-3.338581458245256</v>
      </c>
      <c r="C716" s="4">
        <f t="shared" si="64"/>
        <v>0.36</v>
      </c>
      <c r="D716" s="4">
        <f>B716-A590</f>
        <v>-4.2680452419741988</v>
      </c>
      <c r="E716" s="4">
        <f>C716-B590</f>
        <v>-0.61406779661016941</v>
      </c>
      <c r="F716" s="4">
        <f t="shared" si="65"/>
        <v>18.593289446372264</v>
      </c>
      <c r="G716" s="4">
        <f>IF(F716&gt;A591, 0, 1)</f>
        <v>0</v>
      </c>
      <c r="H716" s="4">
        <f t="shared" si="66"/>
        <v>0</v>
      </c>
      <c r="I716" s="4">
        <f t="shared" si="67"/>
        <v>0</v>
      </c>
      <c r="J716" s="4" t="b">
        <f>SQRT(F716)&lt;B591</f>
        <v>0</v>
      </c>
      <c r="K716" s="1">
        <f t="shared" si="68"/>
        <v>0</v>
      </c>
    </row>
    <row r="717" spans="1:11" x14ac:dyDescent="0.3">
      <c r="A717" s="4">
        <v>123</v>
      </c>
      <c r="B717" s="4">
        <f t="shared" si="63"/>
        <v>-2.9785814582452561</v>
      </c>
      <c r="C717" s="4">
        <f t="shared" si="64"/>
        <v>0.36</v>
      </c>
      <c r="D717" s="4">
        <f>B717-A590</f>
        <v>-3.9080452419741989</v>
      </c>
      <c r="E717" s="4">
        <f>C717-B590</f>
        <v>-0.61406779661016941</v>
      </c>
      <c r="F717" s="4">
        <f t="shared" si="65"/>
        <v>15.649896872150842</v>
      </c>
      <c r="G717" s="4">
        <f>IF(F717&gt;A591, 0, 1)</f>
        <v>0</v>
      </c>
      <c r="H717" s="4">
        <f t="shared" si="66"/>
        <v>0</v>
      </c>
      <c r="I717" s="4">
        <f t="shared" si="67"/>
        <v>0</v>
      </c>
      <c r="J717" s="4" t="b">
        <f>SQRT(F717)&lt;B591</f>
        <v>0</v>
      </c>
      <c r="K717" s="1">
        <f t="shared" si="68"/>
        <v>0</v>
      </c>
    </row>
    <row r="718" spans="1:11" x14ac:dyDescent="0.3">
      <c r="A718" s="4">
        <v>124</v>
      </c>
      <c r="B718" s="4">
        <f t="shared" si="63"/>
        <v>-2.6185814582452562</v>
      </c>
      <c r="C718" s="4">
        <f t="shared" si="64"/>
        <v>0.36</v>
      </c>
      <c r="D718" s="4">
        <f>B718-A590</f>
        <v>-3.548045241974199</v>
      </c>
      <c r="E718" s="4">
        <f>C718-B590</f>
        <v>-0.61406779661016941</v>
      </c>
      <c r="F718" s="4">
        <f t="shared" si="65"/>
        <v>12.96570429792942</v>
      </c>
      <c r="G718" s="4">
        <f>IF(F718&gt;A591, 0, 1)</f>
        <v>0</v>
      </c>
      <c r="H718" s="4">
        <f t="shared" si="66"/>
        <v>0</v>
      </c>
      <c r="I718" s="4">
        <f t="shared" si="67"/>
        <v>0</v>
      </c>
      <c r="J718" s="4" t="b">
        <f>SQRT(F718)&lt;B591</f>
        <v>0</v>
      </c>
      <c r="K718" s="1">
        <f t="shared" si="68"/>
        <v>0</v>
      </c>
    </row>
    <row r="719" spans="1:11" x14ac:dyDescent="0.3">
      <c r="A719" s="4">
        <v>125</v>
      </c>
      <c r="B719" s="4">
        <f t="shared" si="63"/>
        <v>-1.1580419040550682</v>
      </c>
      <c r="C719" s="4">
        <f t="shared" si="64"/>
        <v>-0.49</v>
      </c>
      <c r="D719" s="4">
        <f>B719-A590</f>
        <v>-2.0875056877840108</v>
      </c>
      <c r="E719" s="4">
        <f>C719-B590</f>
        <v>-1.4640677966101694</v>
      </c>
      <c r="F719" s="4">
        <f t="shared" si="65"/>
        <v>6.5011745096015527</v>
      </c>
      <c r="G719" s="4">
        <f>IF(F719&gt;A591, 0, 1)</f>
        <v>0</v>
      </c>
      <c r="H719" s="4">
        <f t="shared" si="66"/>
        <v>0</v>
      </c>
      <c r="I719" s="4">
        <f t="shared" si="67"/>
        <v>0</v>
      </c>
      <c r="J719" s="4" t="b">
        <f>SQRT(F719)&lt;B591</f>
        <v>0</v>
      </c>
      <c r="K719" s="1">
        <f t="shared" si="68"/>
        <v>0</v>
      </c>
    </row>
    <row r="720" spans="1:11" x14ac:dyDescent="0.3">
      <c r="A720" s="4">
        <v>126</v>
      </c>
      <c r="B720" s="4">
        <f t="shared" si="63"/>
        <v>-0.66804190405506803</v>
      </c>
      <c r="C720" s="4">
        <f t="shared" si="64"/>
        <v>-0.49</v>
      </c>
      <c r="D720" s="4">
        <f>B720-A590</f>
        <v>-1.5975056877840106</v>
      </c>
      <c r="E720" s="4">
        <f>C720-B590</f>
        <v>-1.4640677966101694</v>
      </c>
      <c r="F720" s="4">
        <f t="shared" si="65"/>
        <v>4.6955189355732205</v>
      </c>
      <c r="G720" s="4">
        <f>IF(F720&gt;A591, 0, 1)</f>
        <v>0</v>
      </c>
      <c r="H720" s="4">
        <f t="shared" si="66"/>
        <v>0</v>
      </c>
      <c r="I720" s="4">
        <f t="shared" si="67"/>
        <v>0</v>
      </c>
      <c r="J720" s="4" t="b">
        <f>SQRT(F720)&lt;B591</f>
        <v>0</v>
      </c>
      <c r="K720" s="1">
        <f t="shared" si="68"/>
        <v>0</v>
      </c>
    </row>
    <row r="721" spans="1:11" x14ac:dyDescent="0.3">
      <c r="A721" s="4">
        <v>127</v>
      </c>
      <c r="B721" s="4">
        <f t="shared" si="63"/>
        <v>-0.17804190405506803</v>
      </c>
      <c r="C721" s="4">
        <f t="shared" si="64"/>
        <v>-0.49</v>
      </c>
      <c r="D721" s="4">
        <f>B721-A590</f>
        <v>-1.1075056877840108</v>
      </c>
      <c r="E721" s="4">
        <f>C721-B590</f>
        <v>-1.4640677966101694</v>
      </c>
      <c r="F721" s="4">
        <f t="shared" si="65"/>
        <v>3.3700633615448909</v>
      </c>
      <c r="G721" s="4">
        <f>IF(F721&gt;A591, 0, 1)</f>
        <v>0</v>
      </c>
      <c r="H721" s="4">
        <f t="shared" si="66"/>
        <v>0</v>
      </c>
      <c r="I721" s="4">
        <f t="shared" si="67"/>
        <v>0</v>
      </c>
      <c r="J721" s="4" t="b">
        <f>SQRT(F721)&lt;B591</f>
        <v>0</v>
      </c>
      <c r="K721" s="1">
        <f t="shared" si="68"/>
        <v>0</v>
      </c>
    </row>
    <row r="722" spans="1:11" x14ac:dyDescent="0.3">
      <c r="A722" s="1">
        <v>128</v>
      </c>
      <c r="B722" s="1">
        <f t="shared" si="63"/>
        <v>-2.4900000000000002</v>
      </c>
      <c r="C722" s="1">
        <f t="shared" si="64"/>
        <v>0</v>
      </c>
      <c r="D722" s="1">
        <f>B722-A590</f>
        <v>-3.419463783728943</v>
      </c>
      <c r="E722" s="1">
        <f>C722-B590</f>
        <v>-0.9740677966101694</v>
      </c>
      <c r="F722" s="1">
        <f t="shared" si="65"/>
        <v>12.64154064062685</v>
      </c>
      <c r="G722" s="1">
        <f>IF(F722&gt;A591, 0, 1)</f>
        <v>0</v>
      </c>
      <c r="H722" s="1">
        <f t="shared" si="66"/>
        <v>0</v>
      </c>
      <c r="I722" s="1">
        <f t="shared" si="67"/>
        <v>0</v>
      </c>
      <c r="J722" s="4" t="b">
        <f>SQRT(F722)&lt;B591</f>
        <v>0</v>
      </c>
      <c r="K722" s="1">
        <f t="shared" si="68"/>
        <v>0</v>
      </c>
    </row>
    <row r="723" spans="1:11" x14ac:dyDescent="0.3">
      <c r="A723" s="1">
        <v>129</v>
      </c>
      <c r="B723" s="1">
        <f t="shared" ref="B723:B733" si="69">INDEX(A$3:A$142,A723+1)</f>
        <v>-2</v>
      </c>
      <c r="C723" s="1">
        <f t="shared" ref="C723:C733" si="70">INDEX(B$3:B$142,A723+1)</f>
        <v>0</v>
      </c>
      <c r="D723" s="1">
        <f>B723-A590</f>
        <v>-2.9294637837289428</v>
      </c>
      <c r="E723" s="1">
        <f>C723-B590</f>
        <v>-0.9740677966101694</v>
      </c>
      <c r="F723" s="1">
        <f t="shared" ref="F723:F733" si="71">SUMPRODUCT(D723:E723,D723:E723)</f>
        <v>9.5305661325724849</v>
      </c>
      <c r="G723" s="1">
        <f>IF(F723&gt;A591, 0, 1)</f>
        <v>0</v>
      </c>
      <c r="H723" s="1">
        <f t="shared" ref="H723:H733" si="72">G723*B723</f>
        <v>0</v>
      </c>
      <c r="I723" s="1">
        <f t="shared" ref="I723:I733" si="73">G723*C723</f>
        <v>0</v>
      </c>
      <c r="J723" s="4" t="b">
        <f>SQRT(F723)&lt;B591</f>
        <v>0</v>
      </c>
      <c r="K723" s="1">
        <f t="shared" ref="K723:K733" si="74">IF(G723=G575,0,1)</f>
        <v>0</v>
      </c>
    </row>
    <row r="724" spans="1:11" x14ac:dyDescent="0.3">
      <c r="A724" s="4">
        <v>130</v>
      </c>
      <c r="B724" s="4">
        <f t="shared" si="69"/>
        <v>-1.51</v>
      </c>
      <c r="C724" s="4">
        <f t="shared" si="70"/>
        <v>0</v>
      </c>
      <c r="D724" s="4">
        <f>B724-A590</f>
        <v>-2.4394637837289426</v>
      </c>
      <c r="E724" s="4">
        <f>C724-B590</f>
        <v>-0.9740677966101694</v>
      </c>
      <c r="F724" s="4">
        <f t="shared" si="71"/>
        <v>6.8997916245181194</v>
      </c>
      <c r="G724" s="4">
        <f>IF(F724&gt;A591, 0, 1)</f>
        <v>0</v>
      </c>
      <c r="H724" s="4">
        <f t="shared" si="72"/>
        <v>0</v>
      </c>
      <c r="I724" s="4">
        <f t="shared" si="73"/>
        <v>0</v>
      </c>
      <c r="J724" s="4" t="b">
        <f>SQRT(F724)&lt;B591</f>
        <v>0</v>
      </c>
      <c r="K724" s="1">
        <f t="shared" si="74"/>
        <v>0</v>
      </c>
    </row>
    <row r="725" spans="1:11" x14ac:dyDescent="0.3">
      <c r="A725" s="4">
        <v>131</v>
      </c>
      <c r="B725" s="4">
        <f t="shared" si="69"/>
        <v>-3.8219580959449324</v>
      </c>
      <c r="C725" s="4">
        <f t="shared" si="70"/>
        <v>0.49</v>
      </c>
      <c r="D725" s="4">
        <f>B725-A590</f>
        <v>-4.7514218796738747</v>
      </c>
      <c r="E725" s="4">
        <f>C725-B590</f>
        <v>-0.48406779661016941</v>
      </c>
      <c r="F725" s="4">
        <f t="shared" si="71"/>
        <v>22.81033151035864</v>
      </c>
      <c r="G725" s="4">
        <f>IF(F725&gt;A591, 0, 1)</f>
        <v>0</v>
      </c>
      <c r="H725" s="4">
        <f t="shared" si="72"/>
        <v>0</v>
      </c>
      <c r="I725" s="4">
        <f t="shared" si="73"/>
        <v>0</v>
      </c>
      <c r="J725" s="4" t="b">
        <f>SQRT(F725)&lt;B591</f>
        <v>0</v>
      </c>
      <c r="K725" s="1">
        <f t="shared" si="74"/>
        <v>0</v>
      </c>
    </row>
    <row r="726" spans="1:11" x14ac:dyDescent="0.3">
      <c r="A726" s="4">
        <v>132</v>
      </c>
      <c r="B726" s="4">
        <f t="shared" si="69"/>
        <v>-3.3319580959449322</v>
      </c>
      <c r="C726" s="4">
        <f t="shared" si="70"/>
        <v>0.49</v>
      </c>
      <c r="D726" s="4">
        <f>B726-A590</f>
        <v>-4.2614218796738745</v>
      </c>
      <c r="E726" s="4">
        <f>C726-B590</f>
        <v>-0.48406779661016941</v>
      </c>
      <c r="F726" s="4">
        <f t="shared" si="71"/>
        <v>18.394038068278242</v>
      </c>
      <c r="G726" s="4">
        <f>IF(F726&gt;A591, 0, 1)</f>
        <v>0</v>
      </c>
      <c r="H726" s="4">
        <f t="shared" si="72"/>
        <v>0</v>
      </c>
      <c r="I726" s="4">
        <f t="shared" si="73"/>
        <v>0</v>
      </c>
      <c r="J726" s="4" t="b">
        <f>SQRT(F726)&lt;B591</f>
        <v>0</v>
      </c>
      <c r="K726" s="1">
        <f t="shared" si="74"/>
        <v>0</v>
      </c>
    </row>
    <row r="727" spans="1:11" x14ac:dyDescent="0.3">
      <c r="A727" s="7">
        <v>133</v>
      </c>
      <c r="B727" s="7">
        <f t="shared" si="69"/>
        <v>-2.841958095944932</v>
      </c>
      <c r="C727" s="7">
        <f t="shared" si="70"/>
        <v>0.49</v>
      </c>
      <c r="D727" s="7">
        <f>B727-A590</f>
        <v>-3.7714218796738748</v>
      </c>
      <c r="E727" s="7">
        <f>C727-B590</f>
        <v>-0.48406779661016941</v>
      </c>
      <c r="F727" s="7">
        <f t="shared" si="71"/>
        <v>14.457944626197847</v>
      </c>
      <c r="G727" s="7">
        <f>IF(F727&gt;A591, 0, 1)</f>
        <v>0</v>
      </c>
      <c r="H727" s="7">
        <f t="shared" si="72"/>
        <v>0</v>
      </c>
      <c r="I727" s="7">
        <f t="shared" si="73"/>
        <v>0</v>
      </c>
      <c r="J727" s="7" t="b">
        <f>SQRT(F727)&lt;B591</f>
        <v>0</v>
      </c>
      <c r="K727" s="1">
        <f t="shared" si="74"/>
        <v>0</v>
      </c>
    </row>
    <row r="728" spans="1:11" x14ac:dyDescent="0.3">
      <c r="A728" s="4">
        <v>134</v>
      </c>
      <c r="B728" s="4">
        <f t="shared" si="69"/>
        <v>-1.9550000000000001</v>
      </c>
      <c r="C728" s="4">
        <f t="shared" si="70"/>
        <v>0</v>
      </c>
      <c r="D728" s="4">
        <f>B728-A590</f>
        <v>-2.8844637837289429</v>
      </c>
      <c r="E728" s="4">
        <f>C728-B590</f>
        <v>-0.9740677966101694</v>
      </c>
      <c r="F728" s="4">
        <f t="shared" si="71"/>
        <v>9.2689393920368808</v>
      </c>
      <c r="G728" s="4">
        <f>IF(F728&gt;A591, 0, 1)</f>
        <v>0</v>
      </c>
      <c r="H728" s="4">
        <f t="shared" si="72"/>
        <v>0</v>
      </c>
      <c r="I728" s="4">
        <f t="shared" si="73"/>
        <v>0</v>
      </c>
      <c r="J728" s="4" t="b">
        <f>SQRT(F728)&lt;B591</f>
        <v>0</v>
      </c>
      <c r="K728" s="1">
        <f t="shared" si="74"/>
        <v>0</v>
      </c>
    </row>
    <row r="729" spans="1:11" x14ac:dyDescent="0.3">
      <c r="A729" s="4">
        <v>135</v>
      </c>
      <c r="B729" s="4">
        <f t="shared" si="69"/>
        <v>-1.91</v>
      </c>
      <c r="C729" s="4">
        <f t="shared" si="70"/>
        <v>0</v>
      </c>
      <c r="D729" s="4">
        <f>B729-A590</f>
        <v>-2.8394637837289425</v>
      </c>
      <c r="E729" s="4">
        <f>C729-B590</f>
        <v>-0.9740677966101694</v>
      </c>
      <c r="F729" s="4">
        <f t="shared" si="71"/>
        <v>9.0113626515012726</v>
      </c>
      <c r="G729" s="4">
        <f>IF(F729&gt;A591, 0, 1)</f>
        <v>0</v>
      </c>
      <c r="H729" s="4">
        <f t="shared" si="72"/>
        <v>0</v>
      </c>
      <c r="I729" s="4">
        <f t="shared" si="73"/>
        <v>0</v>
      </c>
      <c r="J729" s="4" t="b">
        <f>SQRT(F729)&lt;B591</f>
        <v>0</v>
      </c>
      <c r="K729" s="1">
        <f t="shared" si="74"/>
        <v>0</v>
      </c>
    </row>
    <row r="730" spans="1:11" x14ac:dyDescent="0.3">
      <c r="A730" s="4">
        <v>136</v>
      </c>
      <c r="B730" s="4">
        <f t="shared" si="69"/>
        <v>-2.2123226822806568</v>
      </c>
      <c r="C730" s="4">
        <f t="shared" si="70"/>
        <v>4.4999999999999998E-2</v>
      </c>
      <c r="D730" s="4">
        <f>B730-A590</f>
        <v>-3.1417864660095995</v>
      </c>
      <c r="E730" s="4">
        <f>C730-B590</f>
        <v>-0.92906779661016936</v>
      </c>
      <c r="F730" s="4">
        <f t="shared" si="71"/>
        <v>10.733989168699162</v>
      </c>
      <c r="G730" s="4">
        <f>IF(F730&gt;A591, 0, 1)</f>
        <v>0</v>
      </c>
      <c r="H730" s="4">
        <f t="shared" si="72"/>
        <v>0</v>
      </c>
      <c r="I730" s="4">
        <f t="shared" si="73"/>
        <v>0</v>
      </c>
      <c r="J730" s="4" t="b">
        <f>SQRT(F730)&lt;B591</f>
        <v>0</v>
      </c>
      <c r="K730" s="1">
        <f t="shared" si="74"/>
        <v>0</v>
      </c>
    </row>
    <row r="731" spans="1:11" x14ac:dyDescent="0.3">
      <c r="A731" s="1">
        <v>137</v>
      </c>
      <c r="B731" s="1">
        <f t="shared" si="69"/>
        <v>-2.1673226822806568</v>
      </c>
      <c r="C731" s="1">
        <f t="shared" si="70"/>
        <v>4.4999999999999998E-2</v>
      </c>
      <c r="D731" s="1">
        <f>B731-A590</f>
        <v>-3.0967864660095996</v>
      </c>
      <c r="E731" s="1">
        <f>C731-B590</f>
        <v>-0.92906779661016936</v>
      </c>
      <c r="F731" s="1">
        <f t="shared" si="71"/>
        <v>10.4532533867583</v>
      </c>
      <c r="G731" s="1">
        <f>IF(F731&gt;A591, 0, 1)</f>
        <v>0</v>
      </c>
      <c r="H731" s="1">
        <f t="shared" si="72"/>
        <v>0</v>
      </c>
      <c r="I731" s="1">
        <f t="shared" si="73"/>
        <v>0</v>
      </c>
      <c r="J731" s="4" t="b">
        <f>SQRT(F731)&lt;B591</f>
        <v>0</v>
      </c>
      <c r="K731" s="1">
        <f t="shared" si="74"/>
        <v>0</v>
      </c>
    </row>
    <row r="732" spans="1:11" x14ac:dyDescent="0.3">
      <c r="A732" s="1">
        <v>138</v>
      </c>
      <c r="B732" s="1">
        <f t="shared" si="69"/>
        <v>-2.1223226822806569</v>
      </c>
      <c r="C732" s="1">
        <f t="shared" si="70"/>
        <v>4.4999999999999998E-2</v>
      </c>
      <c r="D732" s="1">
        <f>B732-A590</f>
        <v>-3.0517864660095997</v>
      </c>
      <c r="E732" s="1">
        <f>C732-B590</f>
        <v>-0.92906779661016936</v>
      </c>
      <c r="F732" s="1">
        <f t="shared" si="71"/>
        <v>10.176567604817436</v>
      </c>
      <c r="G732" s="1">
        <f>IF(F732&gt;A591, 0, 1)</f>
        <v>0</v>
      </c>
      <c r="H732" s="1">
        <f t="shared" si="72"/>
        <v>0</v>
      </c>
      <c r="I732" s="1">
        <f t="shared" si="73"/>
        <v>0</v>
      </c>
      <c r="J732" s="4" t="b">
        <f>SQRT(F732)&lt;B591</f>
        <v>0</v>
      </c>
      <c r="K732" s="1">
        <f t="shared" si="74"/>
        <v>0</v>
      </c>
    </row>
    <row r="733" spans="1:11" x14ac:dyDescent="0.3">
      <c r="A733" s="1">
        <v>139</v>
      </c>
      <c r="B733" s="1">
        <f t="shared" si="69"/>
        <v>-2.077322682280657</v>
      </c>
      <c r="C733" s="1">
        <f t="shared" si="70"/>
        <v>4.4999999999999998E-2</v>
      </c>
      <c r="D733" s="1">
        <f>B733-A590</f>
        <v>-3.0067864660095998</v>
      </c>
      <c r="E733" s="1">
        <f>C733-B590</f>
        <v>-0.92906779661016936</v>
      </c>
      <c r="F733" s="1">
        <f t="shared" si="71"/>
        <v>9.9039318228765723</v>
      </c>
      <c r="G733" s="1">
        <f>IF(F733&gt;A591, 0, 1)</f>
        <v>0</v>
      </c>
      <c r="H733" s="1">
        <f t="shared" si="72"/>
        <v>0</v>
      </c>
      <c r="I733" s="1">
        <f t="shared" si="73"/>
        <v>0</v>
      </c>
      <c r="J733" s="4" t="b">
        <f>SQRT(F733)&lt;B591</f>
        <v>0</v>
      </c>
      <c r="K733" s="1">
        <f t="shared" si="74"/>
        <v>0</v>
      </c>
    </row>
    <row r="734" spans="1:11" x14ac:dyDescent="0.3">
      <c r="F734" s="1" t="s">
        <v>16</v>
      </c>
      <c r="G734" s="1">
        <f>SUM(G594:G733)</f>
        <v>59</v>
      </c>
      <c r="I734" s="1" t="s">
        <v>16</v>
      </c>
      <c r="J734" s="1">
        <f>COUNTIF(J594:J733, TRUE)</f>
        <v>20</v>
      </c>
      <c r="K734" s="1">
        <f>SUM(K594:K733)</f>
        <v>4</v>
      </c>
    </row>
    <row r="736" spans="1:11" x14ac:dyDescent="0.3">
      <c r="A736" s="1" t="s">
        <v>20</v>
      </c>
    </row>
    <row r="737" spans="1:11" x14ac:dyDescent="0.3">
      <c r="A737" s="1">
        <v>2</v>
      </c>
      <c r="B737" s="1">
        <v>2</v>
      </c>
    </row>
    <row r="738" spans="1:11" x14ac:dyDescent="0.3">
      <c r="A738" s="1">
        <f>SUM(H594:H733)/G734</f>
        <v>0.99279811041099508</v>
      </c>
      <c r="B738" s="1">
        <f>SUM(I594:I733)/G734</f>
        <v>0.99881355932203375</v>
      </c>
    </row>
    <row r="739" spans="1:11" x14ac:dyDescent="0.3">
      <c r="A739" s="1">
        <f>A591</f>
        <v>1</v>
      </c>
      <c r="B739" s="1">
        <f>B591</f>
        <v>0.1</v>
      </c>
    </row>
    <row r="741" spans="1:11" x14ac:dyDescent="0.3">
      <c r="A741" s="1" t="s">
        <v>7</v>
      </c>
      <c r="B741" s="1" t="s">
        <v>8</v>
      </c>
      <c r="C741" s="1" t="s">
        <v>9</v>
      </c>
      <c r="D741" s="1" t="s">
        <v>10</v>
      </c>
      <c r="E741" s="1" t="s">
        <v>11</v>
      </c>
      <c r="F741" s="1" t="s">
        <v>12</v>
      </c>
      <c r="G741" s="1" t="s">
        <v>13</v>
      </c>
      <c r="H741" s="1" t="s">
        <v>14</v>
      </c>
      <c r="I741" s="1" t="s">
        <v>15</v>
      </c>
      <c r="J741" s="1" t="s">
        <v>36</v>
      </c>
      <c r="K741" s="1" t="s">
        <v>37</v>
      </c>
    </row>
    <row r="742" spans="1:11" x14ac:dyDescent="0.3">
      <c r="A742" s="1">
        <v>0</v>
      </c>
      <c r="B742" s="1">
        <f>INDEX(A$3:A$142,A742+1)</f>
        <v>1</v>
      </c>
      <c r="C742" s="1">
        <f>INDEX(B$3:B$142,A742+1)</f>
        <v>1</v>
      </c>
      <c r="D742" s="1">
        <f>B742-A738</f>
        <v>7.2018895890049173E-3</v>
      </c>
      <c r="E742" s="1">
        <f>C742-B738</f>
        <v>1.1864406779662495E-3</v>
      </c>
      <c r="F742" s="1">
        <f>SUMPRODUCT(D742:E742,D742:E742)</f>
        <v>5.3274855134550429E-5</v>
      </c>
      <c r="G742" s="1">
        <f>IF(F742&gt;A739, 0, 1)</f>
        <v>1</v>
      </c>
      <c r="H742" s="1">
        <f>G742*B742</f>
        <v>1</v>
      </c>
      <c r="I742" s="1">
        <f>G742*C742</f>
        <v>1</v>
      </c>
      <c r="J742" s="4" t="b">
        <f>SQRT(F742)&lt;B739</f>
        <v>1</v>
      </c>
      <c r="K742" s="1">
        <f>IF(G742=G594,0,1)</f>
        <v>0</v>
      </c>
    </row>
    <row r="743" spans="1:11" x14ac:dyDescent="0.3">
      <c r="A743" s="1">
        <v>1</v>
      </c>
      <c r="B743" s="1">
        <f t="shared" ref="B743:B806" si="75">INDEX(A$3:A$142,A743+1)</f>
        <v>0.95858407346410202</v>
      </c>
      <c r="C743" s="1">
        <f t="shared" ref="C743:C806" si="76">INDEX(B$3:B$142,A743+1)</f>
        <v>0.99</v>
      </c>
      <c r="D743" s="1">
        <f>B743-A738</f>
        <v>-3.4214036946893067E-2</v>
      </c>
      <c r="E743" s="1">
        <f>C743-B738</f>
        <v>-8.8135593220337594E-3</v>
      </c>
      <c r="F743" s="1">
        <f t="shared" ref="F743:F806" si="77">SUMPRODUCT(D743:E743,D743:E743)</f>
        <v>1.2482791521263722E-3</v>
      </c>
      <c r="G743" s="1">
        <f>IF(F743&gt;A739, 0, 1)</f>
        <v>1</v>
      </c>
      <c r="H743" s="1">
        <f t="shared" ref="H743:H806" si="78">G743*B743</f>
        <v>0.95858407346410202</v>
      </c>
      <c r="I743" s="1">
        <f t="shared" ref="I743:I806" si="79">G743*C743</f>
        <v>0.99</v>
      </c>
      <c r="J743" s="4" t="b">
        <f>SQRT(F743)&lt;B739</f>
        <v>1</v>
      </c>
      <c r="K743" s="1">
        <f t="shared" ref="K743:K806" si="80">IF(G743=G595,0,1)</f>
        <v>0</v>
      </c>
    </row>
    <row r="744" spans="1:11" x14ac:dyDescent="0.3">
      <c r="A744" s="1">
        <v>2</v>
      </c>
      <c r="B744" s="1">
        <f t="shared" si="75"/>
        <v>0.96858407346410202</v>
      </c>
      <c r="C744" s="1">
        <f t="shared" si="76"/>
        <v>0.99</v>
      </c>
      <c r="D744" s="1">
        <f>B744-A738</f>
        <v>-2.4214036946893058E-2</v>
      </c>
      <c r="E744" s="1">
        <f>C744-B738</f>
        <v>-8.8135593220337594E-3</v>
      </c>
      <c r="F744" s="1">
        <f t="shared" si="77"/>
        <v>6.6399841318851038E-4</v>
      </c>
      <c r="G744" s="1">
        <f>IF(F744&gt;A739, 0, 1)</f>
        <v>1</v>
      </c>
      <c r="H744" s="1">
        <f t="shared" si="78"/>
        <v>0.96858407346410202</v>
      </c>
      <c r="I744" s="1">
        <f t="shared" si="79"/>
        <v>0.99</v>
      </c>
      <c r="J744" s="4" t="b">
        <f>SQRT(F744)&lt;B739</f>
        <v>1</v>
      </c>
      <c r="K744" s="1">
        <f t="shared" si="80"/>
        <v>0</v>
      </c>
    </row>
    <row r="745" spans="1:11" x14ac:dyDescent="0.3">
      <c r="A745" s="1">
        <v>3</v>
      </c>
      <c r="B745" s="1">
        <f t="shared" si="75"/>
        <v>0.97858407346410203</v>
      </c>
      <c r="C745" s="1">
        <f t="shared" si="76"/>
        <v>0.99</v>
      </c>
      <c r="D745" s="1">
        <f>B745-A738</f>
        <v>-1.4214036946893049E-2</v>
      </c>
      <c r="E745" s="1">
        <f>C745-B738</f>
        <v>-8.8135593220337594E-3</v>
      </c>
      <c r="F745" s="1">
        <f t="shared" si="77"/>
        <v>2.7971767425064888E-4</v>
      </c>
      <c r="G745" s="1">
        <f>IF(F745&gt;A739, 0, 1)</f>
        <v>1</v>
      </c>
      <c r="H745" s="1">
        <f t="shared" si="78"/>
        <v>0.97858407346410203</v>
      </c>
      <c r="I745" s="1">
        <f t="shared" si="79"/>
        <v>0.99</v>
      </c>
      <c r="J745" s="4" t="b">
        <f>SQRT(F745)&lt;B739</f>
        <v>1</v>
      </c>
      <c r="K745" s="1">
        <f t="shared" si="80"/>
        <v>0</v>
      </c>
    </row>
    <row r="746" spans="1:11" x14ac:dyDescent="0.3">
      <c r="A746" s="1">
        <v>4</v>
      </c>
      <c r="B746" s="1">
        <f t="shared" si="75"/>
        <v>0.99</v>
      </c>
      <c r="C746" s="1">
        <f t="shared" si="76"/>
        <v>1</v>
      </c>
      <c r="D746" s="1">
        <f>B746-A738</f>
        <v>-2.7981104109950916E-3</v>
      </c>
      <c r="E746" s="1">
        <f>C746-B738</f>
        <v>1.1864406779662495E-3</v>
      </c>
      <c r="F746" s="1">
        <f t="shared" si="77"/>
        <v>9.2370633544521351E-6</v>
      </c>
      <c r="G746" s="1">
        <f>IF(F746&gt;A739, 0, 1)</f>
        <v>1</v>
      </c>
      <c r="H746" s="1">
        <f t="shared" si="78"/>
        <v>0.99</v>
      </c>
      <c r="I746" s="1">
        <f t="shared" si="79"/>
        <v>1</v>
      </c>
      <c r="J746" s="4" t="b">
        <f>SQRT(F746)&lt;B739</f>
        <v>1</v>
      </c>
      <c r="K746" s="1">
        <f t="shared" si="80"/>
        <v>0</v>
      </c>
    </row>
    <row r="747" spans="1:11" x14ac:dyDescent="0.3">
      <c r="A747" s="1">
        <v>5</v>
      </c>
      <c r="B747" s="1">
        <f t="shared" si="75"/>
        <v>1</v>
      </c>
      <c r="C747" s="1">
        <f t="shared" si="76"/>
        <v>1</v>
      </c>
      <c r="D747" s="1">
        <f>B747-A738</f>
        <v>7.2018895890049173E-3</v>
      </c>
      <c r="E747" s="1">
        <f>C747-B738</f>
        <v>1.1864406779662495E-3</v>
      </c>
      <c r="F747" s="1">
        <f t="shared" si="77"/>
        <v>5.3274855134550429E-5</v>
      </c>
      <c r="G747" s="1">
        <f>IF(F747&gt;A739, 0, 1)</f>
        <v>1</v>
      </c>
      <c r="H747" s="1">
        <f t="shared" si="78"/>
        <v>1</v>
      </c>
      <c r="I747" s="1">
        <f t="shared" si="79"/>
        <v>1</v>
      </c>
      <c r="J747" s="4" t="b">
        <f>SQRT(F747)&lt;B739</f>
        <v>1</v>
      </c>
      <c r="K747" s="1">
        <f t="shared" si="80"/>
        <v>0</v>
      </c>
    </row>
    <row r="748" spans="1:11" x14ac:dyDescent="0.3">
      <c r="A748" s="1">
        <v>6</v>
      </c>
      <c r="B748" s="1">
        <f t="shared" si="75"/>
        <v>1.01</v>
      </c>
      <c r="C748" s="1">
        <f t="shared" si="76"/>
        <v>1</v>
      </c>
      <c r="D748" s="1">
        <f>B748-A738</f>
        <v>1.7201889589004926E-2</v>
      </c>
      <c r="E748" s="1">
        <f>C748-B738</f>
        <v>1.1864406779662495E-3</v>
      </c>
      <c r="F748" s="1">
        <f t="shared" si="77"/>
        <v>2.9731264691464906E-4</v>
      </c>
      <c r="G748" s="1">
        <f>IF(F748&gt;A739, 0, 1)</f>
        <v>1</v>
      </c>
      <c r="H748" s="1">
        <f t="shared" si="78"/>
        <v>1.01</v>
      </c>
      <c r="I748" s="1">
        <f t="shared" si="79"/>
        <v>1</v>
      </c>
      <c r="J748" s="4" t="b">
        <f>SQRT(F748)&lt;B739</f>
        <v>1</v>
      </c>
      <c r="K748" s="1">
        <f t="shared" si="80"/>
        <v>0</v>
      </c>
    </row>
    <row r="749" spans="1:11" x14ac:dyDescent="0.3">
      <c r="A749" s="1">
        <v>7</v>
      </c>
      <c r="B749" s="1">
        <f t="shared" si="75"/>
        <v>1.021415926535898</v>
      </c>
      <c r="C749" s="1">
        <f t="shared" si="76"/>
        <v>1.01</v>
      </c>
      <c r="D749" s="1">
        <f>B749-A738</f>
        <v>2.8617816124902884E-2</v>
      </c>
      <c r="E749" s="1">
        <f>C749-B738</f>
        <v>1.1186440677966258E-2</v>
      </c>
      <c r="F749" s="1">
        <f t="shared" si="77"/>
        <v>9.4411585480040975E-4</v>
      </c>
      <c r="G749" s="1">
        <f>IF(F749&gt;A739, 0, 1)</f>
        <v>1</v>
      </c>
      <c r="H749" s="1">
        <f t="shared" si="78"/>
        <v>1.021415926535898</v>
      </c>
      <c r="I749" s="1">
        <f t="shared" si="79"/>
        <v>1.01</v>
      </c>
      <c r="J749" s="4" t="b">
        <f>SQRT(F749)&lt;B739</f>
        <v>1</v>
      </c>
      <c r="K749" s="1">
        <f t="shared" si="80"/>
        <v>0</v>
      </c>
    </row>
    <row r="750" spans="1:11" x14ac:dyDescent="0.3">
      <c r="A750" s="1">
        <v>8</v>
      </c>
      <c r="B750" s="1">
        <f t="shared" si="75"/>
        <v>1.031415926535898</v>
      </c>
      <c r="C750" s="1">
        <f t="shared" si="76"/>
        <v>1.01</v>
      </c>
      <c r="D750" s="1">
        <f>B750-A738</f>
        <v>3.8617816124902893E-2</v>
      </c>
      <c r="E750" s="1">
        <f>C750-B738</f>
        <v>1.1186440677966258E-2</v>
      </c>
      <c r="F750" s="1">
        <f t="shared" si="77"/>
        <v>1.6164721772984679E-3</v>
      </c>
      <c r="G750" s="1">
        <f>IF(F750&gt;A739, 0, 1)</f>
        <v>1</v>
      </c>
      <c r="H750" s="1">
        <f t="shared" si="78"/>
        <v>1.031415926535898</v>
      </c>
      <c r="I750" s="1">
        <f t="shared" si="79"/>
        <v>1.01</v>
      </c>
      <c r="J750" s="4" t="b">
        <f>SQRT(F750)&lt;B739</f>
        <v>1</v>
      </c>
      <c r="K750" s="1">
        <f t="shared" si="80"/>
        <v>0</v>
      </c>
    </row>
    <row r="751" spans="1:11" x14ac:dyDescent="0.3">
      <c r="A751" s="1">
        <v>9</v>
      </c>
      <c r="B751" s="1">
        <f t="shared" si="75"/>
        <v>1.041415926535898</v>
      </c>
      <c r="C751" s="1">
        <f t="shared" si="76"/>
        <v>1.01</v>
      </c>
      <c r="D751" s="1">
        <f>B751-A738</f>
        <v>4.8617816124902902E-2</v>
      </c>
      <c r="E751" s="1">
        <f>C751-B738</f>
        <v>1.1186440677966258E-2</v>
      </c>
      <c r="F751" s="1">
        <f t="shared" si="77"/>
        <v>2.4888284997965269E-3</v>
      </c>
      <c r="G751" s="1">
        <f>IF(F751&gt;A739, 0, 1)</f>
        <v>1</v>
      </c>
      <c r="H751" s="1">
        <f t="shared" si="78"/>
        <v>1.041415926535898</v>
      </c>
      <c r="I751" s="1">
        <f t="shared" si="79"/>
        <v>1.01</v>
      </c>
      <c r="J751" s="4" t="b">
        <f>SQRT(F751)&lt;B739</f>
        <v>1</v>
      </c>
      <c r="K751" s="1">
        <f t="shared" si="80"/>
        <v>0</v>
      </c>
    </row>
    <row r="752" spans="1:11" x14ac:dyDescent="0.3">
      <c r="A752" s="1">
        <v>10</v>
      </c>
      <c r="B752" s="1">
        <f t="shared" si="75"/>
        <v>0.83433629385640828</v>
      </c>
      <c r="C752" s="1">
        <f t="shared" si="76"/>
        <v>0.96</v>
      </c>
      <c r="D752" s="1">
        <f>B752-A738</f>
        <v>-0.1584618165545868</v>
      </c>
      <c r="E752" s="1">
        <f>C752-B738</f>
        <v>-3.8813559322033786E-2</v>
      </c>
      <c r="F752" s="1">
        <f t="shared" si="77"/>
        <v>2.6616639693024555E-2</v>
      </c>
      <c r="G752" s="1">
        <f>IF(F752&gt;A739, 0, 1)</f>
        <v>1</v>
      </c>
      <c r="H752" s="1">
        <f t="shared" si="78"/>
        <v>0.83433629385640828</v>
      </c>
      <c r="I752" s="1">
        <f t="shared" si="79"/>
        <v>0.96</v>
      </c>
      <c r="J752" s="4" t="b">
        <f>SQRT(F752)&lt;B739</f>
        <v>0</v>
      </c>
      <c r="K752" s="1">
        <f t="shared" si="80"/>
        <v>0</v>
      </c>
    </row>
    <row r="753" spans="1:11" x14ac:dyDescent="0.3">
      <c r="A753" s="1">
        <v>11</v>
      </c>
      <c r="B753" s="1">
        <f t="shared" si="75"/>
        <v>0.87433629385640832</v>
      </c>
      <c r="C753" s="1">
        <f t="shared" si="76"/>
        <v>0.96</v>
      </c>
      <c r="D753" s="1">
        <f>B753-A738</f>
        <v>-0.11846181655458676</v>
      </c>
      <c r="E753" s="1">
        <f>C753-B738</f>
        <v>-3.8813559322033786E-2</v>
      </c>
      <c r="F753" s="1">
        <f t="shared" si="77"/>
        <v>1.5539694368657602E-2</v>
      </c>
      <c r="G753" s="1">
        <f>IF(F753&gt;A739, 0, 1)</f>
        <v>1</v>
      </c>
      <c r="H753" s="1">
        <f t="shared" si="78"/>
        <v>0.87433629385640832</v>
      </c>
      <c r="I753" s="1">
        <f t="shared" si="79"/>
        <v>0.96</v>
      </c>
      <c r="J753" s="4" t="b">
        <f>SQRT(F753)&lt;B739</f>
        <v>0</v>
      </c>
      <c r="K753" s="1">
        <f t="shared" si="80"/>
        <v>0</v>
      </c>
    </row>
    <row r="754" spans="1:11" x14ac:dyDescent="0.3">
      <c r="A754" s="1">
        <v>12</v>
      </c>
      <c r="B754" s="1">
        <f t="shared" si="75"/>
        <v>0.91433629385640836</v>
      </c>
      <c r="C754" s="1">
        <f t="shared" si="76"/>
        <v>0.96</v>
      </c>
      <c r="D754" s="1">
        <f>B754-A738</f>
        <v>-7.8461816554586727E-2</v>
      </c>
      <c r="E754" s="1">
        <f>C754-B738</f>
        <v>-3.8813559322033786E-2</v>
      </c>
      <c r="F754" s="1">
        <f t="shared" si="77"/>
        <v>7.6627490442906562E-3</v>
      </c>
      <c r="G754" s="1">
        <f>IF(F754&gt;A739, 0, 1)</f>
        <v>1</v>
      </c>
      <c r="H754" s="1">
        <f t="shared" si="78"/>
        <v>0.91433629385640836</v>
      </c>
      <c r="I754" s="1">
        <f t="shared" si="79"/>
        <v>0.96</v>
      </c>
      <c r="J754" s="4" t="b">
        <f>SQRT(F754)&lt;B739</f>
        <v>1</v>
      </c>
      <c r="K754" s="1">
        <f t="shared" si="80"/>
        <v>0</v>
      </c>
    </row>
    <row r="755" spans="1:11" x14ac:dyDescent="0.3">
      <c r="A755" s="1">
        <v>13</v>
      </c>
      <c r="B755" s="1">
        <f t="shared" si="75"/>
        <v>0.96</v>
      </c>
      <c r="C755" s="1">
        <f t="shared" si="76"/>
        <v>1</v>
      </c>
      <c r="D755" s="1">
        <f>B755-A738</f>
        <v>-3.2798110410995118E-2</v>
      </c>
      <c r="E755" s="1">
        <f>C755-B738</f>
        <v>1.1864406779662495E-3</v>
      </c>
      <c r="F755" s="1">
        <f t="shared" si="77"/>
        <v>1.0771236880141595E-3</v>
      </c>
      <c r="G755" s="1">
        <f>IF(F755&gt;A739, 0, 1)</f>
        <v>1</v>
      </c>
      <c r="H755" s="1">
        <f t="shared" si="78"/>
        <v>0.96</v>
      </c>
      <c r="I755" s="1">
        <f t="shared" si="79"/>
        <v>1</v>
      </c>
      <c r="J755" s="4" t="b">
        <f>SQRT(F755)&lt;B739</f>
        <v>1</v>
      </c>
      <c r="K755" s="1">
        <f t="shared" si="80"/>
        <v>0</v>
      </c>
    </row>
    <row r="756" spans="1:11" x14ac:dyDescent="0.3">
      <c r="A756" s="1">
        <v>14</v>
      </c>
      <c r="B756" s="1">
        <f t="shared" si="75"/>
        <v>1</v>
      </c>
      <c r="C756" s="1">
        <f t="shared" si="76"/>
        <v>1</v>
      </c>
      <c r="D756" s="1">
        <f>B756-A738</f>
        <v>7.2018895890049173E-3</v>
      </c>
      <c r="E756" s="1">
        <f>C756-B738</f>
        <v>1.1864406779662495E-3</v>
      </c>
      <c r="F756" s="1">
        <f t="shared" si="77"/>
        <v>5.3274855134550429E-5</v>
      </c>
      <c r="G756" s="1">
        <f>IF(F756&gt;A739, 0, 1)</f>
        <v>1</v>
      </c>
      <c r="H756" s="1">
        <f t="shared" si="78"/>
        <v>1</v>
      </c>
      <c r="I756" s="1">
        <f t="shared" si="79"/>
        <v>1</v>
      </c>
      <c r="J756" s="4" t="b">
        <f>SQRT(F756)&lt;B739</f>
        <v>1</v>
      </c>
      <c r="K756" s="1">
        <f t="shared" si="80"/>
        <v>0</v>
      </c>
    </row>
    <row r="757" spans="1:11" x14ac:dyDescent="0.3">
      <c r="A757" s="1">
        <v>15</v>
      </c>
      <c r="B757" s="1">
        <f t="shared" si="75"/>
        <v>1.04</v>
      </c>
      <c r="C757" s="1">
        <f t="shared" si="76"/>
        <v>1</v>
      </c>
      <c r="D757" s="1">
        <f>B757-A738</f>
        <v>4.7201889589004953E-2</v>
      </c>
      <c r="E757" s="1">
        <f>C757-B738</f>
        <v>1.1864406779662495E-3</v>
      </c>
      <c r="F757" s="1">
        <f t="shared" si="77"/>
        <v>2.2294260222549471E-3</v>
      </c>
      <c r="G757" s="1">
        <f>IF(F757&gt;A739, 0, 1)</f>
        <v>1</v>
      </c>
      <c r="H757" s="1">
        <f t="shared" si="78"/>
        <v>1.04</v>
      </c>
      <c r="I757" s="1">
        <f t="shared" si="79"/>
        <v>1</v>
      </c>
      <c r="J757" s="4" t="b">
        <f>SQRT(F757)&lt;B739</f>
        <v>1</v>
      </c>
      <c r="K757" s="1">
        <f t="shared" si="80"/>
        <v>0</v>
      </c>
    </row>
    <row r="758" spans="1:11" x14ac:dyDescent="0.3">
      <c r="A758" s="1">
        <v>16</v>
      </c>
      <c r="B758" s="1">
        <f t="shared" si="75"/>
        <v>1.0856637061435916</v>
      </c>
      <c r="C758" s="1">
        <f t="shared" si="76"/>
        <v>1.04</v>
      </c>
      <c r="D758" s="1">
        <f>B758-A738</f>
        <v>9.2865595732596562E-2</v>
      </c>
      <c r="E758" s="1">
        <f>C758-B738</f>
        <v>4.1186440677966285E-2</v>
      </c>
      <c r="F758" s="1">
        <f t="shared" si="77"/>
        <v>1.0320341766489693E-2</v>
      </c>
      <c r="G758" s="1">
        <f>IF(F758&gt;A739, 0, 1)</f>
        <v>1</v>
      </c>
      <c r="H758" s="1">
        <f t="shared" si="78"/>
        <v>1.0856637061435916</v>
      </c>
      <c r="I758" s="1">
        <f t="shared" si="79"/>
        <v>1.04</v>
      </c>
      <c r="J758" s="4" t="b">
        <f>SQRT(F758)&lt;B739</f>
        <v>0</v>
      </c>
      <c r="K758" s="1">
        <f t="shared" si="80"/>
        <v>0</v>
      </c>
    </row>
    <row r="759" spans="1:11" x14ac:dyDescent="0.3">
      <c r="A759" s="1">
        <v>17</v>
      </c>
      <c r="B759" s="1">
        <f t="shared" si="75"/>
        <v>1.1256637061435917</v>
      </c>
      <c r="C759" s="1">
        <f t="shared" si="76"/>
        <v>1.04</v>
      </c>
      <c r="D759" s="1">
        <f>B759-A738</f>
        <v>0.1328655957325966</v>
      </c>
      <c r="E759" s="1">
        <f>C759-B738</f>
        <v>4.1186440677966285E-2</v>
      </c>
      <c r="F759" s="1">
        <f t="shared" si="77"/>
        <v>1.934958942509743E-2</v>
      </c>
      <c r="G759" s="1">
        <f>IF(F759&gt;A739, 0, 1)</f>
        <v>1</v>
      </c>
      <c r="H759" s="1">
        <f t="shared" si="78"/>
        <v>1.1256637061435917</v>
      </c>
      <c r="I759" s="1">
        <f t="shared" si="79"/>
        <v>1.04</v>
      </c>
      <c r="J759" s="4" t="b">
        <f>SQRT(F759)&lt;B739</f>
        <v>0</v>
      </c>
      <c r="K759" s="1">
        <f t="shared" si="80"/>
        <v>0</v>
      </c>
    </row>
    <row r="760" spans="1:11" x14ac:dyDescent="0.3">
      <c r="A760" s="1">
        <v>18</v>
      </c>
      <c r="B760" s="1">
        <f t="shared" si="75"/>
        <v>1.1656637061435917</v>
      </c>
      <c r="C760" s="1">
        <f t="shared" si="76"/>
        <v>1.04</v>
      </c>
      <c r="D760" s="1">
        <f>B760-A738</f>
        <v>0.17286559573259663</v>
      </c>
      <c r="E760" s="1">
        <f>C760-B738</f>
        <v>4.1186440677966285E-2</v>
      </c>
      <c r="F760" s="1">
        <f t="shared" si="77"/>
        <v>3.1578837083705166E-2</v>
      </c>
      <c r="G760" s="1">
        <f>IF(F760&gt;A739, 0, 1)</f>
        <v>1</v>
      </c>
      <c r="H760" s="1">
        <f t="shared" si="78"/>
        <v>1.1656637061435917</v>
      </c>
      <c r="I760" s="1">
        <f t="shared" si="79"/>
        <v>1.04</v>
      </c>
      <c r="J760" s="4" t="b">
        <f>SQRT(F760)&lt;B739</f>
        <v>0</v>
      </c>
      <c r="K760" s="1">
        <f t="shared" si="80"/>
        <v>0</v>
      </c>
    </row>
    <row r="761" spans="1:11" x14ac:dyDescent="0.3">
      <c r="A761" s="1">
        <v>19</v>
      </c>
      <c r="B761" s="1">
        <f t="shared" si="75"/>
        <v>0.62725666117691858</v>
      </c>
      <c r="C761" s="1">
        <f t="shared" si="76"/>
        <v>0.91</v>
      </c>
      <c r="D761" s="1">
        <f>B761-A738</f>
        <v>-0.3655414492340765</v>
      </c>
      <c r="E761" s="1">
        <f>C761-B738</f>
        <v>-8.8813559322033719E-2</v>
      </c>
      <c r="F761" s="1">
        <f t="shared" si="77"/>
        <v>0.14150839942759735</v>
      </c>
      <c r="G761" s="1">
        <f>IF(F761&gt;A739, 0, 1)</f>
        <v>1</v>
      </c>
      <c r="H761" s="1">
        <f t="shared" si="78"/>
        <v>0.62725666117691858</v>
      </c>
      <c r="I761" s="1">
        <f t="shared" si="79"/>
        <v>0.91</v>
      </c>
      <c r="J761" s="4" t="b">
        <f>SQRT(F761)&lt;B739</f>
        <v>0</v>
      </c>
      <c r="K761" s="1">
        <f t="shared" si="80"/>
        <v>0</v>
      </c>
    </row>
    <row r="762" spans="1:11" x14ac:dyDescent="0.3">
      <c r="A762" s="1">
        <v>20</v>
      </c>
      <c r="B762" s="1">
        <f t="shared" si="75"/>
        <v>0.71725666117691866</v>
      </c>
      <c r="C762" s="1">
        <f t="shared" si="76"/>
        <v>0.91</v>
      </c>
      <c r="D762" s="1">
        <f>B762-A738</f>
        <v>-0.27554144923407642</v>
      </c>
      <c r="E762" s="1">
        <f>C762-B738</f>
        <v>-8.8813559322033719E-2</v>
      </c>
      <c r="F762" s="1">
        <f t="shared" si="77"/>
        <v>8.3810938565463511E-2</v>
      </c>
      <c r="G762" s="1">
        <f>IF(F762&gt;A739, 0, 1)</f>
        <v>1</v>
      </c>
      <c r="H762" s="1">
        <f t="shared" si="78"/>
        <v>0.71725666117691866</v>
      </c>
      <c r="I762" s="1">
        <f t="shared" si="79"/>
        <v>0.91</v>
      </c>
      <c r="J762" s="4" t="b">
        <f>SQRT(F762)&lt;B739</f>
        <v>0</v>
      </c>
      <c r="K762" s="1">
        <f t="shared" si="80"/>
        <v>0</v>
      </c>
    </row>
    <row r="763" spans="1:11" x14ac:dyDescent="0.3">
      <c r="A763" s="1">
        <v>21</v>
      </c>
      <c r="B763" s="1">
        <f t="shared" si="75"/>
        <v>0.80725666117691874</v>
      </c>
      <c r="C763" s="1">
        <f t="shared" si="76"/>
        <v>0.91</v>
      </c>
      <c r="D763" s="1">
        <f>B763-A738</f>
        <v>-0.18554144923407634</v>
      </c>
      <c r="E763" s="1">
        <f>C763-B738</f>
        <v>-8.8813559322033719E-2</v>
      </c>
      <c r="F763" s="1">
        <f t="shared" si="77"/>
        <v>4.231347770332973E-2</v>
      </c>
      <c r="G763" s="1">
        <f>IF(F763&gt;A739, 0, 1)</f>
        <v>1</v>
      </c>
      <c r="H763" s="1">
        <f t="shared" si="78"/>
        <v>0.80725666117691874</v>
      </c>
      <c r="I763" s="1">
        <f t="shared" si="79"/>
        <v>0.91</v>
      </c>
      <c r="J763" s="4" t="b">
        <f>SQRT(F763)&lt;B739</f>
        <v>0</v>
      </c>
      <c r="K763" s="1">
        <f t="shared" si="80"/>
        <v>0</v>
      </c>
    </row>
    <row r="764" spans="1:11" x14ac:dyDescent="0.3">
      <c r="A764" s="1">
        <v>22</v>
      </c>
      <c r="B764" s="1">
        <f t="shared" si="75"/>
        <v>0.91</v>
      </c>
      <c r="C764" s="1">
        <f t="shared" si="76"/>
        <v>1</v>
      </c>
      <c r="D764" s="1">
        <f>B764-A738</f>
        <v>-8.2798110410995052E-2</v>
      </c>
      <c r="E764" s="1">
        <f>C764-B738</f>
        <v>1.1864406779662495E-3</v>
      </c>
      <c r="F764" s="1">
        <f t="shared" si="77"/>
        <v>6.8569347291136595E-3</v>
      </c>
      <c r="G764" s="1">
        <f>IF(F764&gt;A739, 0, 1)</f>
        <v>1</v>
      </c>
      <c r="H764" s="1">
        <f t="shared" si="78"/>
        <v>0.91</v>
      </c>
      <c r="I764" s="1">
        <f t="shared" si="79"/>
        <v>1</v>
      </c>
      <c r="J764" s="4" t="b">
        <f>SQRT(F764)&lt;B739</f>
        <v>1</v>
      </c>
      <c r="K764" s="1">
        <f t="shared" si="80"/>
        <v>0</v>
      </c>
    </row>
    <row r="765" spans="1:11" x14ac:dyDescent="0.3">
      <c r="A765" s="1">
        <v>23</v>
      </c>
      <c r="B765" s="1">
        <f t="shared" si="75"/>
        <v>1</v>
      </c>
      <c r="C765" s="1">
        <f t="shared" si="76"/>
        <v>1</v>
      </c>
      <c r="D765" s="1">
        <f>B765-A738</f>
        <v>7.2018895890049173E-3</v>
      </c>
      <c r="E765" s="1">
        <f>C765-B738</f>
        <v>1.1864406779662495E-3</v>
      </c>
      <c r="F765" s="1">
        <f t="shared" si="77"/>
        <v>5.3274855134550429E-5</v>
      </c>
      <c r="G765" s="1">
        <f>IF(F765&gt;A739, 0, 1)</f>
        <v>1</v>
      </c>
      <c r="H765" s="1">
        <f t="shared" si="78"/>
        <v>1</v>
      </c>
      <c r="I765" s="1">
        <f t="shared" si="79"/>
        <v>1</v>
      </c>
      <c r="J765" s="4" t="b">
        <f>SQRT(F765)&lt;B739</f>
        <v>1</v>
      </c>
      <c r="K765" s="1">
        <f t="shared" si="80"/>
        <v>0</v>
      </c>
    </row>
    <row r="766" spans="1:11" x14ac:dyDescent="0.3">
      <c r="A766" s="1">
        <v>24</v>
      </c>
      <c r="B766" s="1">
        <f t="shared" si="75"/>
        <v>1.0900000000000001</v>
      </c>
      <c r="C766" s="1">
        <f t="shared" si="76"/>
        <v>1</v>
      </c>
      <c r="D766" s="1">
        <f>B766-A738</f>
        <v>9.7201889589004997E-2</v>
      </c>
      <c r="E766" s="1">
        <f>C766-B738</f>
        <v>1.1864406779662495E-3</v>
      </c>
      <c r="F766" s="1">
        <f t="shared" si="77"/>
        <v>9.4496149811554506E-3</v>
      </c>
      <c r="G766" s="1">
        <f>IF(F766&gt;A739, 0, 1)</f>
        <v>1</v>
      </c>
      <c r="H766" s="1">
        <f t="shared" si="78"/>
        <v>1.0900000000000001</v>
      </c>
      <c r="I766" s="1">
        <f t="shared" si="79"/>
        <v>1</v>
      </c>
      <c r="J766" s="4" t="b">
        <f>SQRT(F766)&lt;B739</f>
        <v>1</v>
      </c>
      <c r="K766" s="1">
        <f t="shared" si="80"/>
        <v>0</v>
      </c>
    </row>
    <row r="767" spans="1:11" x14ac:dyDescent="0.3">
      <c r="A767" s="1">
        <v>25</v>
      </c>
      <c r="B767" s="1">
        <f t="shared" si="75"/>
        <v>1.1927433388230815</v>
      </c>
      <c r="C767" s="1">
        <f t="shared" si="76"/>
        <v>1.0900000000000001</v>
      </c>
      <c r="D767" s="1">
        <f>B767-A738</f>
        <v>0.1999452284120864</v>
      </c>
      <c r="E767" s="1">
        <f>C767-B738</f>
        <v>9.1186440677966329E-2</v>
      </c>
      <c r="F767" s="1">
        <f t="shared" si="77"/>
        <v>4.8293061328277674E-2</v>
      </c>
      <c r="G767" s="1">
        <f>IF(F767&gt;A739, 0, 1)</f>
        <v>1</v>
      </c>
      <c r="H767" s="1">
        <f t="shared" si="78"/>
        <v>1.1927433388230815</v>
      </c>
      <c r="I767" s="1">
        <f t="shared" si="79"/>
        <v>1.0900000000000001</v>
      </c>
      <c r="J767" s="4" t="b">
        <f>SQRT(F767)&lt;B739</f>
        <v>0</v>
      </c>
      <c r="K767" s="1">
        <f t="shared" si="80"/>
        <v>0</v>
      </c>
    </row>
    <row r="768" spans="1:11" x14ac:dyDescent="0.3">
      <c r="A768" s="1">
        <v>26</v>
      </c>
      <c r="B768" s="1">
        <f t="shared" si="75"/>
        <v>1.2827433388230813</v>
      </c>
      <c r="C768" s="1">
        <f t="shared" si="76"/>
        <v>1.0900000000000001</v>
      </c>
      <c r="D768" s="1">
        <f>B768-A738</f>
        <v>0.28994522841208625</v>
      </c>
      <c r="E768" s="1">
        <f>C768-B738</f>
        <v>9.1186440677966329E-2</v>
      </c>
      <c r="F768" s="1">
        <f t="shared" si="77"/>
        <v>9.2383202442453141E-2</v>
      </c>
      <c r="G768" s="1">
        <f>IF(F768&gt;A739, 0, 1)</f>
        <v>1</v>
      </c>
      <c r="H768" s="1">
        <f t="shared" si="78"/>
        <v>1.2827433388230813</v>
      </c>
      <c r="I768" s="1">
        <f t="shared" si="79"/>
        <v>1.0900000000000001</v>
      </c>
      <c r="J768" s="4" t="b">
        <f>SQRT(F768)&lt;B739</f>
        <v>0</v>
      </c>
      <c r="K768" s="1">
        <f t="shared" si="80"/>
        <v>0</v>
      </c>
    </row>
    <row r="769" spans="1:11" x14ac:dyDescent="0.3">
      <c r="A769" s="1">
        <v>27</v>
      </c>
      <c r="B769" s="1">
        <f t="shared" si="75"/>
        <v>1.3727433388230814</v>
      </c>
      <c r="C769" s="1">
        <f t="shared" si="76"/>
        <v>1.0900000000000001</v>
      </c>
      <c r="D769" s="1">
        <f>B769-A738</f>
        <v>0.37994522841208633</v>
      </c>
      <c r="E769" s="1">
        <f>C769-B738</f>
        <v>9.1186440677966329E-2</v>
      </c>
      <c r="F769" s="1">
        <f t="shared" si="77"/>
        <v>0.15267334355662873</v>
      </c>
      <c r="G769" s="1">
        <f>IF(F769&gt;A739, 0, 1)</f>
        <v>1</v>
      </c>
      <c r="H769" s="1">
        <f t="shared" si="78"/>
        <v>1.3727433388230814</v>
      </c>
      <c r="I769" s="1">
        <f t="shared" si="79"/>
        <v>1.0900000000000001</v>
      </c>
      <c r="J769" s="4" t="b">
        <f>SQRT(F769)&lt;B739</f>
        <v>0</v>
      </c>
      <c r="K769" s="1">
        <f t="shared" si="80"/>
        <v>0</v>
      </c>
    </row>
    <row r="770" spans="1:11" x14ac:dyDescent="0.3">
      <c r="A770" s="1">
        <v>28</v>
      </c>
      <c r="B770" s="1">
        <f t="shared" si="75"/>
        <v>0.33734517542563303</v>
      </c>
      <c r="C770" s="1">
        <f t="shared" si="76"/>
        <v>0.84</v>
      </c>
      <c r="D770" s="1">
        <f>B770-A738</f>
        <v>-0.65545293498536206</v>
      </c>
      <c r="E770" s="1">
        <f>C770-B738</f>
        <v>-0.15881355932203378</v>
      </c>
      <c r="F770" s="1">
        <f t="shared" si="77"/>
        <v>0.45484029660545838</v>
      </c>
      <c r="G770" s="1">
        <f>IF(F770&gt;A739, 0, 1)</f>
        <v>1</v>
      </c>
      <c r="H770" s="1">
        <f t="shared" si="78"/>
        <v>0.33734517542563303</v>
      </c>
      <c r="I770" s="1">
        <f t="shared" si="79"/>
        <v>0.84</v>
      </c>
      <c r="J770" s="4" t="b">
        <f>SQRT(F770)&lt;B739</f>
        <v>0</v>
      </c>
      <c r="K770" s="1">
        <f t="shared" si="80"/>
        <v>0</v>
      </c>
    </row>
    <row r="771" spans="1:11" x14ac:dyDescent="0.3">
      <c r="A771" s="1">
        <v>29</v>
      </c>
      <c r="B771" s="1">
        <f t="shared" si="75"/>
        <v>0.49734517542563306</v>
      </c>
      <c r="C771" s="1">
        <f t="shared" si="76"/>
        <v>0.84</v>
      </c>
      <c r="D771" s="1">
        <f>B771-A738</f>
        <v>-0.49545293498536203</v>
      </c>
      <c r="E771" s="1">
        <f>C771-B738</f>
        <v>-0.15881355932203378</v>
      </c>
      <c r="F771" s="1">
        <f t="shared" si="77"/>
        <v>0.2706953574101425</v>
      </c>
      <c r="G771" s="1">
        <f>IF(F771&gt;A739, 0, 1)</f>
        <v>1</v>
      </c>
      <c r="H771" s="1">
        <f t="shared" si="78"/>
        <v>0.49734517542563306</v>
      </c>
      <c r="I771" s="1">
        <f t="shared" si="79"/>
        <v>0.84</v>
      </c>
      <c r="J771" s="4" t="b">
        <f>SQRT(F771)&lt;B739</f>
        <v>0</v>
      </c>
      <c r="K771" s="1">
        <f t="shared" si="80"/>
        <v>0</v>
      </c>
    </row>
    <row r="772" spans="1:11" x14ac:dyDescent="0.3">
      <c r="A772" s="1">
        <v>30</v>
      </c>
      <c r="B772" s="1">
        <f t="shared" si="75"/>
        <v>0.65734517542563298</v>
      </c>
      <c r="C772" s="1">
        <f t="shared" si="76"/>
        <v>0.84</v>
      </c>
      <c r="D772" s="1">
        <f>B772-A738</f>
        <v>-0.33545293498536211</v>
      </c>
      <c r="E772" s="1">
        <f>C772-B738</f>
        <v>-0.15881355932203378</v>
      </c>
      <c r="F772" s="1">
        <f t="shared" si="77"/>
        <v>0.13775041821482673</v>
      </c>
      <c r="G772" s="1">
        <f>IF(F772&gt;A739, 0, 1)</f>
        <v>1</v>
      </c>
      <c r="H772" s="1">
        <f t="shared" si="78"/>
        <v>0.65734517542563298</v>
      </c>
      <c r="I772" s="1">
        <f t="shared" si="79"/>
        <v>0.84</v>
      </c>
      <c r="J772" s="4" t="b">
        <f>SQRT(F772)&lt;B739</f>
        <v>0</v>
      </c>
      <c r="K772" s="1">
        <f t="shared" si="80"/>
        <v>0</v>
      </c>
    </row>
    <row r="773" spans="1:11" x14ac:dyDescent="0.3">
      <c r="A773" s="1">
        <v>31</v>
      </c>
      <c r="B773" s="1">
        <f t="shared" si="75"/>
        <v>0.84</v>
      </c>
      <c r="C773" s="1">
        <f t="shared" si="76"/>
        <v>1</v>
      </c>
      <c r="D773" s="1">
        <f>B773-A738</f>
        <v>-0.15279811041099511</v>
      </c>
      <c r="E773" s="1">
        <f>C773-B738</f>
        <v>1.1864406779662495E-3</v>
      </c>
      <c r="F773" s="1">
        <f t="shared" si="77"/>
        <v>2.3348670186652987E-2</v>
      </c>
      <c r="G773" s="1">
        <f>IF(F773&gt;A739, 0, 1)</f>
        <v>1</v>
      </c>
      <c r="H773" s="1">
        <f t="shared" si="78"/>
        <v>0.84</v>
      </c>
      <c r="I773" s="1">
        <f t="shared" si="79"/>
        <v>1</v>
      </c>
      <c r="J773" s="4" t="b">
        <f>SQRT(F773)&lt;B739</f>
        <v>0</v>
      </c>
      <c r="K773" s="1">
        <f t="shared" si="80"/>
        <v>0</v>
      </c>
    </row>
    <row r="774" spans="1:11" x14ac:dyDescent="0.3">
      <c r="A774" s="1">
        <v>32</v>
      </c>
      <c r="B774" s="1">
        <f t="shared" si="75"/>
        <v>1</v>
      </c>
      <c r="C774" s="1">
        <f t="shared" si="76"/>
        <v>1</v>
      </c>
      <c r="D774" s="1">
        <f>B774-A738</f>
        <v>7.2018895890049173E-3</v>
      </c>
      <c r="E774" s="1">
        <f>C774-B738</f>
        <v>1.1864406779662495E-3</v>
      </c>
      <c r="F774" s="1">
        <f t="shared" si="77"/>
        <v>5.3274855134550429E-5</v>
      </c>
      <c r="G774" s="1">
        <f>IF(F774&gt;A739, 0, 1)</f>
        <v>1</v>
      </c>
      <c r="H774" s="1">
        <f t="shared" si="78"/>
        <v>1</v>
      </c>
      <c r="I774" s="1">
        <f t="shared" si="79"/>
        <v>1</v>
      </c>
      <c r="J774" s="4" t="b">
        <f>SQRT(F774)&lt;B739</f>
        <v>1</v>
      </c>
      <c r="K774" s="1">
        <f t="shared" si="80"/>
        <v>0</v>
      </c>
    </row>
    <row r="775" spans="1:11" x14ac:dyDescent="0.3">
      <c r="A775" s="1">
        <v>33</v>
      </c>
      <c r="B775" s="1">
        <f t="shared" si="75"/>
        <v>1.1599999999999999</v>
      </c>
      <c r="C775" s="1">
        <f t="shared" si="76"/>
        <v>1</v>
      </c>
      <c r="D775" s="1">
        <f>B775-A738</f>
        <v>0.16720188958900484</v>
      </c>
      <c r="E775" s="1">
        <f>C775-B738</f>
        <v>1.1864406779662495E-3</v>
      </c>
      <c r="F775" s="1">
        <f t="shared" si="77"/>
        <v>2.79578795236161E-2</v>
      </c>
      <c r="G775" s="1">
        <f>IF(F775&gt;A739, 0, 1)</f>
        <v>1</v>
      </c>
      <c r="H775" s="1">
        <f t="shared" si="78"/>
        <v>1.1599999999999999</v>
      </c>
      <c r="I775" s="1">
        <f t="shared" si="79"/>
        <v>1</v>
      </c>
      <c r="J775" s="4" t="b">
        <f>SQRT(F775)&lt;B739</f>
        <v>0</v>
      </c>
      <c r="K775" s="1">
        <f t="shared" si="80"/>
        <v>0</v>
      </c>
    </row>
    <row r="776" spans="1:11" x14ac:dyDescent="0.3">
      <c r="A776" s="1">
        <v>34</v>
      </c>
      <c r="B776" s="1">
        <f t="shared" si="75"/>
        <v>1.342654824574367</v>
      </c>
      <c r="C776" s="1">
        <f t="shared" si="76"/>
        <v>1.1599999999999999</v>
      </c>
      <c r="D776" s="1">
        <f>B776-A738</f>
        <v>0.34985671416337194</v>
      </c>
      <c r="E776" s="1">
        <f>C776-B738</f>
        <v>0.16118644067796617</v>
      </c>
      <c r="F776" s="1">
        <f t="shared" si="77"/>
        <v>0.14838078910362285</v>
      </c>
      <c r="G776" s="1">
        <f>IF(F776&gt;A739, 0, 1)</f>
        <v>1</v>
      </c>
      <c r="H776" s="1">
        <f t="shared" si="78"/>
        <v>1.342654824574367</v>
      </c>
      <c r="I776" s="1">
        <f t="shared" si="79"/>
        <v>1.1599999999999999</v>
      </c>
      <c r="J776" s="4" t="b">
        <f>SQRT(F776)&lt;B739</f>
        <v>0</v>
      </c>
      <c r="K776" s="1">
        <f t="shared" si="80"/>
        <v>0</v>
      </c>
    </row>
    <row r="777" spans="1:11" x14ac:dyDescent="0.3">
      <c r="A777" s="1">
        <v>35</v>
      </c>
      <c r="B777" s="1">
        <f t="shared" si="75"/>
        <v>1.5026548245743669</v>
      </c>
      <c r="C777" s="1">
        <f t="shared" si="76"/>
        <v>1.1599999999999999</v>
      </c>
      <c r="D777" s="1">
        <f>B777-A738</f>
        <v>0.50985671416337186</v>
      </c>
      <c r="E777" s="1">
        <f>C777-B738</f>
        <v>0.16118644067796617</v>
      </c>
      <c r="F777" s="1">
        <f t="shared" si="77"/>
        <v>0.28593493763590178</v>
      </c>
      <c r="G777" s="1">
        <f>IF(F777&gt;A739, 0, 1)</f>
        <v>1</v>
      </c>
      <c r="H777" s="1">
        <f t="shared" si="78"/>
        <v>1.5026548245743669</v>
      </c>
      <c r="I777" s="1">
        <f t="shared" si="79"/>
        <v>1.1599999999999999</v>
      </c>
      <c r="J777" s="4" t="b">
        <f>SQRT(F777)&lt;B739</f>
        <v>0</v>
      </c>
      <c r="K777" s="1">
        <f t="shared" si="80"/>
        <v>0</v>
      </c>
    </row>
    <row r="778" spans="1:11" x14ac:dyDescent="0.3">
      <c r="A778" s="1">
        <v>36</v>
      </c>
      <c r="B778" s="1">
        <f t="shared" si="75"/>
        <v>1.6626548245743669</v>
      </c>
      <c r="C778" s="1">
        <f t="shared" si="76"/>
        <v>1.1599999999999999</v>
      </c>
      <c r="D778" s="1">
        <f>B778-A738</f>
        <v>0.66985671416337178</v>
      </c>
      <c r="E778" s="1">
        <f>C778-B738</f>
        <v>0.16118644067796617</v>
      </c>
      <c r="F778" s="1">
        <f t="shared" si="77"/>
        <v>0.47468908616818067</v>
      </c>
      <c r="G778" s="1">
        <f>IF(F778&gt;A739, 0, 1)</f>
        <v>1</v>
      </c>
      <c r="H778" s="1">
        <f t="shared" si="78"/>
        <v>1.6626548245743669</v>
      </c>
      <c r="I778" s="1">
        <f t="shared" si="79"/>
        <v>1.1599999999999999</v>
      </c>
      <c r="J778" s="4" t="b">
        <f>SQRT(F778)&lt;B739</f>
        <v>0</v>
      </c>
      <c r="K778" s="1">
        <f t="shared" si="80"/>
        <v>0</v>
      </c>
    </row>
    <row r="779" spans="1:11" x14ac:dyDescent="0.3">
      <c r="A779" s="1">
        <v>37</v>
      </c>
      <c r="B779" s="1">
        <f t="shared" si="75"/>
        <v>-3.5398163397448279E-2</v>
      </c>
      <c r="C779" s="1">
        <f t="shared" si="76"/>
        <v>0.75</v>
      </c>
      <c r="D779" s="1">
        <f>B779-A738</f>
        <v>-1.0281962738084434</v>
      </c>
      <c r="E779" s="1">
        <f>C779-B738</f>
        <v>-0.24881355932203375</v>
      </c>
      <c r="F779" s="1">
        <f t="shared" si="77"/>
        <v>1.1190957647760666</v>
      </c>
      <c r="G779" s="1">
        <f>IF(F779&gt;A739, 0, 1)</f>
        <v>0</v>
      </c>
      <c r="H779" s="1">
        <f t="shared" si="78"/>
        <v>0</v>
      </c>
      <c r="I779" s="1">
        <f t="shared" si="79"/>
        <v>0</v>
      </c>
      <c r="J779" s="4" t="b">
        <f>SQRT(F779)&lt;B739</f>
        <v>0</v>
      </c>
      <c r="K779" s="1">
        <f t="shared" si="80"/>
        <v>1</v>
      </c>
    </row>
    <row r="780" spans="1:11" x14ac:dyDescent="0.3">
      <c r="A780" s="1">
        <v>38</v>
      </c>
      <c r="B780" s="1">
        <f t="shared" si="75"/>
        <v>0.21460183660255172</v>
      </c>
      <c r="C780" s="1">
        <f t="shared" si="76"/>
        <v>0.75</v>
      </c>
      <c r="D780" s="1">
        <f>B780-A738</f>
        <v>-0.77819627380844336</v>
      </c>
      <c r="E780" s="1">
        <f>C780-B738</f>
        <v>-0.24881355932203375</v>
      </c>
      <c r="F780" s="1">
        <f t="shared" si="77"/>
        <v>0.66749762787184497</v>
      </c>
      <c r="G780" s="1">
        <f>IF(F780&gt;A739, 0, 1)</f>
        <v>1</v>
      </c>
      <c r="H780" s="1">
        <f t="shared" si="78"/>
        <v>0.21460183660255172</v>
      </c>
      <c r="I780" s="1">
        <f t="shared" si="79"/>
        <v>0.75</v>
      </c>
      <c r="J780" s="4" t="b">
        <f>SQRT(F780)&lt;B739</f>
        <v>0</v>
      </c>
      <c r="K780" s="1">
        <f t="shared" si="80"/>
        <v>0</v>
      </c>
    </row>
    <row r="781" spans="1:11" x14ac:dyDescent="0.3">
      <c r="A781" s="1">
        <v>39</v>
      </c>
      <c r="B781" s="1">
        <f t="shared" si="75"/>
        <v>0.46460183660255172</v>
      </c>
      <c r="C781" s="1">
        <f t="shared" si="76"/>
        <v>0.75</v>
      </c>
      <c r="D781" s="1">
        <f>B781-A738</f>
        <v>-0.52819627380844336</v>
      </c>
      <c r="E781" s="1">
        <f>C781-B738</f>
        <v>-0.24881355932203375</v>
      </c>
      <c r="F781" s="1">
        <f t="shared" si="77"/>
        <v>0.34089949096762329</v>
      </c>
      <c r="G781" s="1">
        <f>IF(F781&gt;A739, 0, 1)</f>
        <v>1</v>
      </c>
      <c r="H781" s="1">
        <f t="shared" si="78"/>
        <v>0.46460183660255172</v>
      </c>
      <c r="I781" s="1">
        <f t="shared" si="79"/>
        <v>0.75</v>
      </c>
      <c r="J781" s="4" t="b">
        <f>SQRT(F781)&lt;B739</f>
        <v>0</v>
      </c>
      <c r="K781" s="1">
        <f t="shared" si="80"/>
        <v>0</v>
      </c>
    </row>
    <row r="782" spans="1:11" x14ac:dyDescent="0.3">
      <c r="A782" s="1">
        <v>40</v>
      </c>
      <c r="B782" s="1">
        <f t="shared" si="75"/>
        <v>0.75</v>
      </c>
      <c r="C782" s="1">
        <f t="shared" si="76"/>
        <v>1</v>
      </c>
      <c r="D782" s="1">
        <f>B782-A738</f>
        <v>-0.24279811041099508</v>
      </c>
      <c r="E782" s="1">
        <f>C782-B738</f>
        <v>1.1864406779662495E-3</v>
      </c>
      <c r="F782" s="1">
        <f t="shared" si="77"/>
        <v>5.8952330060632094E-2</v>
      </c>
      <c r="G782" s="1">
        <f>IF(F782&gt;A739, 0, 1)</f>
        <v>1</v>
      </c>
      <c r="H782" s="1">
        <f t="shared" si="78"/>
        <v>0.75</v>
      </c>
      <c r="I782" s="1">
        <f t="shared" si="79"/>
        <v>1</v>
      </c>
      <c r="J782" s="4" t="b">
        <f>SQRT(F782)&lt;B739</f>
        <v>0</v>
      </c>
      <c r="K782" s="1">
        <f t="shared" si="80"/>
        <v>0</v>
      </c>
    </row>
    <row r="783" spans="1:11" x14ac:dyDescent="0.3">
      <c r="A783" s="1">
        <v>41</v>
      </c>
      <c r="B783" s="1">
        <f t="shared" si="75"/>
        <v>1</v>
      </c>
      <c r="C783" s="1">
        <f t="shared" si="76"/>
        <v>1</v>
      </c>
      <c r="D783" s="1">
        <f>B783-A738</f>
        <v>7.2018895890049173E-3</v>
      </c>
      <c r="E783" s="1">
        <f>C783-B738</f>
        <v>1.1864406779662495E-3</v>
      </c>
      <c r="F783" s="1">
        <f t="shared" si="77"/>
        <v>5.3274855134550429E-5</v>
      </c>
      <c r="G783" s="1">
        <f>IF(F783&gt;A739, 0, 1)</f>
        <v>1</v>
      </c>
      <c r="H783" s="1">
        <f t="shared" si="78"/>
        <v>1</v>
      </c>
      <c r="I783" s="1">
        <f t="shared" si="79"/>
        <v>1</v>
      </c>
      <c r="J783" s="4" t="b">
        <f>SQRT(F783)&lt;B739</f>
        <v>1</v>
      </c>
      <c r="K783" s="1">
        <f t="shared" si="80"/>
        <v>0</v>
      </c>
    </row>
    <row r="784" spans="1:11" x14ac:dyDescent="0.3">
      <c r="A784" s="1">
        <v>42</v>
      </c>
      <c r="B784" s="1">
        <f t="shared" si="75"/>
        <v>1.25</v>
      </c>
      <c r="C784" s="1">
        <f t="shared" si="76"/>
        <v>1</v>
      </c>
      <c r="D784" s="1">
        <f>B784-A738</f>
        <v>0.25720188958900492</v>
      </c>
      <c r="E784" s="1">
        <f>C784-B738</f>
        <v>1.1864406779662495E-3</v>
      </c>
      <c r="F784" s="1">
        <f t="shared" si="77"/>
        <v>6.6154219649637011E-2</v>
      </c>
      <c r="G784" s="1">
        <f>IF(F784&gt;A739, 0, 1)</f>
        <v>1</v>
      </c>
      <c r="H784" s="1">
        <f t="shared" si="78"/>
        <v>1.25</v>
      </c>
      <c r="I784" s="1">
        <f t="shared" si="79"/>
        <v>1</v>
      </c>
      <c r="J784" s="4" t="b">
        <f>SQRT(F784)&lt;B739</f>
        <v>0</v>
      </c>
      <c r="K784" s="1">
        <f t="shared" si="80"/>
        <v>0</v>
      </c>
    </row>
    <row r="785" spans="1:11" x14ac:dyDescent="0.3">
      <c r="A785" s="1">
        <v>43</v>
      </c>
      <c r="B785" s="1">
        <f t="shared" si="75"/>
        <v>1.5353981633974483</v>
      </c>
      <c r="C785" s="1">
        <f t="shared" si="76"/>
        <v>1.25</v>
      </c>
      <c r="D785" s="1">
        <f>B785-A738</f>
        <v>0.5426000529864532</v>
      </c>
      <c r="E785" s="1">
        <f>C785-B738</f>
        <v>0.25118644067796625</v>
      </c>
      <c r="F785" s="1">
        <f t="shared" si="77"/>
        <v>0.35750944548136726</v>
      </c>
      <c r="G785" s="1">
        <f>IF(F785&gt;A739, 0, 1)</f>
        <v>1</v>
      </c>
      <c r="H785" s="1">
        <f t="shared" si="78"/>
        <v>1.5353981633974483</v>
      </c>
      <c r="I785" s="1">
        <f t="shared" si="79"/>
        <v>1.25</v>
      </c>
      <c r="J785" s="4" t="b">
        <f>SQRT(F785)&lt;B739</f>
        <v>0</v>
      </c>
      <c r="K785" s="1">
        <f t="shared" si="80"/>
        <v>0</v>
      </c>
    </row>
    <row r="786" spans="1:11" x14ac:dyDescent="0.3">
      <c r="A786" s="1">
        <v>44</v>
      </c>
      <c r="B786" s="1">
        <f t="shared" si="75"/>
        <v>1.7853981633974483</v>
      </c>
      <c r="C786" s="1">
        <f t="shared" si="76"/>
        <v>1.25</v>
      </c>
      <c r="D786" s="1">
        <f>B786-A738</f>
        <v>0.7926000529864532</v>
      </c>
      <c r="E786" s="1">
        <f>C786-B738</f>
        <v>0.25118644067796625</v>
      </c>
      <c r="F786" s="1">
        <f t="shared" si="77"/>
        <v>0.69130947197459391</v>
      </c>
      <c r="G786" s="1">
        <f>IF(F786&gt;A739, 0, 1)</f>
        <v>1</v>
      </c>
      <c r="H786" s="1">
        <f t="shared" si="78"/>
        <v>1.7853981633974483</v>
      </c>
      <c r="I786" s="1">
        <f t="shared" si="79"/>
        <v>1.25</v>
      </c>
      <c r="J786" s="4" t="b">
        <f>SQRT(F786)&lt;B739</f>
        <v>0</v>
      </c>
      <c r="K786" s="1">
        <f t="shared" si="80"/>
        <v>0</v>
      </c>
    </row>
    <row r="787" spans="1:11" x14ac:dyDescent="0.3">
      <c r="A787" s="1">
        <v>45</v>
      </c>
      <c r="B787" s="1">
        <f t="shared" si="75"/>
        <v>2.0353981633974483</v>
      </c>
      <c r="C787" s="1">
        <f t="shared" si="76"/>
        <v>1.25</v>
      </c>
      <c r="D787" s="1">
        <f>B787-A738</f>
        <v>1.0426000529864532</v>
      </c>
      <c r="E787" s="1">
        <f>C787-B738</f>
        <v>0.25118644067796625</v>
      </c>
      <c r="F787" s="1">
        <f t="shared" si="77"/>
        <v>1.1501094984678204</v>
      </c>
      <c r="G787" s="1">
        <f>IF(F787&gt;A739, 0, 1)</f>
        <v>0</v>
      </c>
      <c r="H787" s="1">
        <f t="shared" si="78"/>
        <v>0</v>
      </c>
      <c r="I787" s="1">
        <f t="shared" si="79"/>
        <v>0</v>
      </c>
      <c r="J787" s="4" t="b">
        <f>SQRT(F787)&lt;B739</f>
        <v>0</v>
      </c>
      <c r="K787" s="1">
        <f t="shared" si="80"/>
        <v>0</v>
      </c>
    </row>
    <row r="788" spans="1:11" x14ac:dyDescent="0.3">
      <c r="A788" s="1">
        <v>46</v>
      </c>
      <c r="B788" s="1">
        <f t="shared" si="75"/>
        <v>-0.49097335529232555</v>
      </c>
      <c r="C788" s="1">
        <f t="shared" si="76"/>
        <v>0.64</v>
      </c>
      <c r="D788" s="1">
        <f>B788-A738</f>
        <v>-1.4837714657033207</v>
      </c>
      <c r="E788" s="1">
        <f>C788-B738</f>
        <v>-0.35881355932203374</v>
      </c>
      <c r="F788" s="1">
        <f t="shared" si="77"/>
        <v>2.3303249327887277</v>
      </c>
      <c r="G788" s="1">
        <f>IF(F788&gt;A739, 0, 1)</f>
        <v>0</v>
      </c>
      <c r="H788" s="1">
        <f t="shared" si="78"/>
        <v>0</v>
      </c>
      <c r="I788" s="1">
        <f t="shared" si="79"/>
        <v>0</v>
      </c>
      <c r="J788" s="4" t="b">
        <f>SQRT(F788)&lt;B739</f>
        <v>0</v>
      </c>
      <c r="K788" s="1">
        <f t="shared" si="80"/>
        <v>0</v>
      </c>
    </row>
    <row r="789" spans="1:11" x14ac:dyDescent="0.3">
      <c r="A789" s="1">
        <v>47</v>
      </c>
      <c r="B789" s="1">
        <f t="shared" si="75"/>
        <v>-0.13097335529232557</v>
      </c>
      <c r="C789" s="1">
        <f t="shared" si="76"/>
        <v>0.64</v>
      </c>
      <c r="D789" s="1">
        <f>B789-A738</f>
        <v>-1.1237714657033206</v>
      </c>
      <c r="E789" s="1">
        <f>C789-B738</f>
        <v>-0.35881355932203374</v>
      </c>
      <c r="F789" s="1">
        <f t="shared" si="77"/>
        <v>1.3916094774823362</v>
      </c>
      <c r="G789" s="1">
        <f>IF(F789&gt;A739, 0, 1)</f>
        <v>0</v>
      </c>
      <c r="H789" s="1">
        <f t="shared" si="78"/>
        <v>0</v>
      </c>
      <c r="I789" s="1">
        <f t="shared" si="79"/>
        <v>0</v>
      </c>
      <c r="J789" s="4" t="b">
        <f>SQRT(F789)&lt;B739</f>
        <v>0</v>
      </c>
      <c r="K789" s="1">
        <f t="shared" si="80"/>
        <v>0</v>
      </c>
    </row>
    <row r="790" spans="1:11" x14ac:dyDescent="0.3">
      <c r="A790" s="1">
        <v>48</v>
      </c>
      <c r="B790" s="1">
        <f t="shared" si="75"/>
        <v>0.22902664470767431</v>
      </c>
      <c r="C790" s="1">
        <f t="shared" si="76"/>
        <v>0.64</v>
      </c>
      <c r="D790" s="1">
        <f>B790-A738</f>
        <v>-0.76377146570332077</v>
      </c>
      <c r="E790" s="1">
        <f>C790-B738</f>
        <v>-0.35881355932203374</v>
      </c>
      <c r="F790" s="1">
        <f t="shared" si="77"/>
        <v>0.71209402217594553</v>
      </c>
      <c r="G790" s="1">
        <f>IF(F790&gt;A739, 0, 1)</f>
        <v>1</v>
      </c>
      <c r="H790" s="1">
        <f t="shared" si="78"/>
        <v>0.22902664470767431</v>
      </c>
      <c r="I790" s="1">
        <f t="shared" si="79"/>
        <v>0.64</v>
      </c>
      <c r="J790" s="4" t="b">
        <f>SQRT(F790)&lt;B739</f>
        <v>0</v>
      </c>
      <c r="K790" s="1">
        <f t="shared" si="80"/>
        <v>0</v>
      </c>
    </row>
    <row r="791" spans="1:11" x14ac:dyDescent="0.3">
      <c r="A791" s="1">
        <v>49</v>
      </c>
      <c r="B791" s="1">
        <f t="shared" si="75"/>
        <v>0.64</v>
      </c>
      <c r="C791" s="1">
        <f t="shared" si="76"/>
        <v>1</v>
      </c>
      <c r="D791" s="1">
        <f>B791-A738</f>
        <v>-0.35279811041099507</v>
      </c>
      <c r="E791" s="1">
        <f>C791-B738</f>
        <v>1.1864406779662495E-3</v>
      </c>
      <c r="F791" s="1">
        <f t="shared" si="77"/>
        <v>0.12446791435105101</v>
      </c>
      <c r="G791" s="1">
        <f>IF(F791&gt;A739, 0, 1)</f>
        <v>1</v>
      </c>
      <c r="H791" s="1">
        <f t="shared" si="78"/>
        <v>0.64</v>
      </c>
      <c r="I791" s="1">
        <f t="shared" si="79"/>
        <v>1</v>
      </c>
      <c r="J791" s="4" t="b">
        <f>SQRT(F791)&lt;B739</f>
        <v>0</v>
      </c>
      <c r="K791" s="1">
        <f t="shared" si="80"/>
        <v>0</v>
      </c>
    </row>
    <row r="792" spans="1:11" x14ac:dyDescent="0.3">
      <c r="A792" s="1">
        <v>50</v>
      </c>
      <c r="B792" s="1">
        <f t="shared" si="75"/>
        <v>1</v>
      </c>
      <c r="C792" s="1">
        <f t="shared" si="76"/>
        <v>1</v>
      </c>
      <c r="D792" s="1">
        <f>B792-A738</f>
        <v>7.2018895890049173E-3</v>
      </c>
      <c r="E792" s="1">
        <f>C792-B738</f>
        <v>1.1864406779662495E-3</v>
      </c>
      <c r="F792" s="1">
        <f t="shared" si="77"/>
        <v>5.3274855134550429E-5</v>
      </c>
      <c r="G792" s="1">
        <f>IF(F792&gt;A739, 0, 1)</f>
        <v>1</v>
      </c>
      <c r="H792" s="1">
        <f t="shared" si="78"/>
        <v>1</v>
      </c>
      <c r="I792" s="1">
        <f t="shared" si="79"/>
        <v>1</v>
      </c>
      <c r="J792" s="4" t="b">
        <f>SQRT(F792)&lt;B739</f>
        <v>1</v>
      </c>
      <c r="K792" s="1">
        <f t="shared" si="80"/>
        <v>0</v>
      </c>
    </row>
    <row r="793" spans="1:11" x14ac:dyDescent="0.3">
      <c r="A793" s="1">
        <v>51</v>
      </c>
      <c r="B793" s="1">
        <f t="shared" si="75"/>
        <v>1.3599999999999999</v>
      </c>
      <c r="C793" s="1">
        <f t="shared" si="76"/>
        <v>1</v>
      </c>
      <c r="D793" s="1">
        <f>B793-A738</f>
        <v>0.36720188958900479</v>
      </c>
      <c r="E793" s="1">
        <f>C793-B738</f>
        <v>1.1864406779662495E-3</v>
      </c>
      <c r="F793" s="1">
        <f t="shared" si="77"/>
        <v>0.134838635359218</v>
      </c>
      <c r="G793" s="1">
        <f>IF(F793&gt;A739, 0, 1)</f>
        <v>1</v>
      </c>
      <c r="H793" s="1">
        <f t="shared" si="78"/>
        <v>1.3599999999999999</v>
      </c>
      <c r="I793" s="1">
        <f t="shared" si="79"/>
        <v>1</v>
      </c>
      <c r="J793" s="4" t="b">
        <f>SQRT(F793)&lt;B739</f>
        <v>0</v>
      </c>
      <c r="K793" s="1">
        <f t="shared" si="80"/>
        <v>0</v>
      </c>
    </row>
    <row r="794" spans="1:11" x14ac:dyDescent="0.3">
      <c r="A794" s="1">
        <v>52</v>
      </c>
      <c r="B794" s="1">
        <f t="shared" si="75"/>
        <v>1.7709733552923255</v>
      </c>
      <c r="C794" s="1">
        <f t="shared" si="76"/>
        <v>1.3599999999999999</v>
      </c>
      <c r="D794" s="1">
        <f>B794-A738</f>
        <v>0.77817524488133039</v>
      </c>
      <c r="E794" s="1">
        <f>C794-B738</f>
        <v>0.36118644067796613</v>
      </c>
      <c r="F794" s="1">
        <f t="shared" si="77"/>
        <v>0.73601235667573639</v>
      </c>
      <c r="G794" s="1">
        <f>IF(F794&gt;A739, 0, 1)</f>
        <v>1</v>
      </c>
      <c r="H794" s="1">
        <f t="shared" si="78"/>
        <v>1.7709733552923255</v>
      </c>
      <c r="I794" s="1">
        <f t="shared" si="79"/>
        <v>1.3599999999999999</v>
      </c>
      <c r="J794" s="4" t="b">
        <f>SQRT(F794)&lt;B739</f>
        <v>0</v>
      </c>
      <c r="K794" s="1">
        <f t="shared" si="80"/>
        <v>0</v>
      </c>
    </row>
    <row r="795" spans="1:11" x14ac:dyDescent="0.3">
      <c r="A795" s="1">
        <v>53</v>
      </c>
      <c r="B795" s="1">
        <f t="shared" si="75"/>
        <v>2.1309733552923253</v>
      </c>
      <c r="C795" s="1">
        <f t="shared" si="76"/>
        <v>1.3599999999999999</v>
      </c>
      <c r="D795" s="1">
        <f>B795-A738</f>
        <v>1.1381752448813303</v>
      </c>
      <c r="E795" s="1">
        <f>C795-B738</f>
        <v>0.36118644067796613</v>
      </c>
      <c r="F795" s="1">
        <f t="shared" si="77"/>
        <v>1.425898532990294</v>
      </c>
      <c r="G795" s="1">
        <f>IF(F795&gt;A739, 0, 1)</f>
        <v>0</v>
      </c>
      <c r="H795" s="1">
        <f t="shared" si="78"/>
        <v>0</v>
      </c>
      <c r="I795" s="1">
        <f t="shared" si="79"/>
        <v>0</v>
      </c>
      <c r="J795" s="4" t="b">
        <f>SQRT(F795)&lt;B739</f>
        <v>0</v>
      </c>
      <c r="K795" s="1">
        <f t="shared" si="80"/>
        <v>0</v>
      </c>
    </row>
    <row r="796" spans="1:11" x14ac:dyDescent="0.3">
      <c r="A796" s="1">
        <v>54</v>
      </c>
      <c r="B796" s="1">
        <f t="shared" si="75"/>
        <v>2.4909733552923257</v>
      </c>
      <c r="C796" s="1">
        <f t="shared" si="76"/>
        <v>1.3599999999999999</v>
      </c>
      <c r="D796" s="1">
        <f>B796-A738</f>
        <v>1.4981752448813306</v>
      </c>
      <c r="E796" s="1">
        <f>C796-B738</f>
        <v>0.36118644067796613</v>
      </c>
      <c r="F796" s="1">
        <f t="shared" si="77"/>
        <v>2.3749847093048531</v>
      </c>
      <c r="G796" s="1">
        <f>IF(F796&gt;A739, 0, 1)</f>
        <v>0</v>
      </c>
      <c r="H796" s="1">
        <f t="shared" si="78"/>
        <v>0</v>
      </c>
      <c r="I796" s="1">
        <f t="shared" si="79"/>
        <v>0</v>
      </c>
      <c r="J796" s="4" t="b">
        <f>SQRT(F796)&lt;B739</f>
        <v>0</v>
      </c>
      <c r="K796" s="1">
        <f t="shared" si="80"/>
        <v>0</v>
      </c>
    </row>
    <row r="797" spans="1:11" x14ac:dyDescent="0.3">
      <c r="A797" s="1">
        <v>55</v>
      </c>
      <c r="B797" s="1">
        <f t="shared" si="75"/>
        <v>-1.0293804002589986</v>
      </c>
      <c r="C797" s="1">
        <f t="shared" si="76"/>
        <v>0.51</v>
      </c>
      <c r="D797" s="1">
        <f>B797-A738</f>
        <v>-2.0221785106699937</v>
      </c>
      <c r="E797" s="1">
        <f>C797-B738</f>
        <v>-0.48881355932203374</v>
      </c>
      <c r="F797" s="1">
        <f t="shared" si="77"/>
        <v>4.3281446247925892</v>
      </c>
      <c r="G797" s="1">
        <f>IF(F797&gt;A739, 0, 1)</f>
        <v>0</v>
      </c>
      <c r="H797" s="1">
        <f t="shared" si="78"/>
        <v>0</v>
      </c>
      <c r="I797" s="1">
        <f t="shared" si="79"/>
        <v>0</v>
      </c>
      <c r="J797" s="4" t="b">
        <f>SQRT(F797)&lt;B739</f>
        <v>0</v>
      </c>
      <c r="K797" s="1">
        <f t="shared" si="80"/>
        <v>0</v>
      </c>
    </row>
    <row r="798" spans="1:11" x14ac:dyDescent="0.3">
      <c r="A798" s="1">
        <v>56</v>
      </c>
      <c r="B798" s="1">
        <f t="shared" si="75"/>
        <v>-0.53938040025899858</v>
      </c>
      <c r="C798" s="1">
        <f t="shared" si="76"/>
        <v>0.51</v>
      </c>
      <c r="D798" s="1">
        <f>B798-A738</f>
        <v>-1.5321785106699937</v>
      </c>
      <c r="E798" s="1">
        <f>C798-B738</f>
        <v>-0.48881355932203374</v>
      </c>
      <c r="F798" s="1">
        <f t="shared" si="77"/>
        <v>2.5865096843359954</v>
      </c>
      <c r="G798" s="1">
        <f>IF(F798&gt;A739, 0, 1)</f>
        <v>0</v>
      </c>
      <c r="H798" s="1">
        <f t="shared" si="78"/>
        <v>0</v>
      </c>
      <c r="I798" s="1">
        <f t="shared" si="79"/>
        <v>0</v>
      </c>
      <c r="J798" s="4" t="b">
        <f>SQRT(F798)&lt;B739</f>
        <v>0</v>
      </c>
      <c r="K798" s="1">
        <f t="shared" si="80"/>
        <v>0</v>
      </c>
    </row>
    <row r="799" spans="1:11" x14ac:dyDescent="0.3">
      <c r="A799" s="1">
        <v>57</v>
      </c>
      <c r="B799" s="1">
        <f t="shared" si="75"/>
        <v>-4.9380400258998591E-2</v>
      </c>
      <c r="C799" s="1">
        <f t="shared" si="76"/>
        <v>0.51</v>
      </c>
      <c r="D799" s="1">
        <f>B799-A738</f>
        <v>-1.0421785106699937</v>
      </c>
      <c r="E799" s="1">
        <f>C799-B738</f>
        <v>-0.48881355932203374</v>
      </c>
      <c r="F799" s="1">
        <f t="shared" si="77"/>
        <v>1.3250747438794015</v>
      </c>
      <c r="G799" s="1">
        <f>IF(F799&gt;A739, 0, 1)</f>
        <v>0</v>
      </c>
      <c r="H799" s="1">
        <f t="shared" si="78"/>
        <v>0</v>
      </c>
      <c r="I799" s="1">
        <f t="shared" si="79"/>
        <v>0</v>
      </c>
      <c r="J799" s="4" t="b">
        <f>SQRT(F799)&lt;B739</f>
        <v>0</v>
      </c>
      <c r="K799" s="1">
        <f t="shared" si="80"/>
        <v>0</v>
      </c>
    </row>
    <row r="800" spans="1:11" x14ac:dyDescent="0.3">
      <c r="A800" s="1">
        <v>58</v>
      </c>
      <c r="B800" s="1">
        <f t="shared" si="75"/>
        <v>0.51</v>
      </c>
      <c r="C800" s="1">
        <f t="shared" si="76"/>
        <v>1</v>
      </c>
      <c r="D800" s="1">
        <f>B800-A738</f>
        <v>-0.48279811041099507</v>
      </c>
      <c r="E800" s="1">
        <f>C800-B738</f>
        <v>1.1864406779662495E-3</v>
      </c>
      <c r="F800" s="1">
        <f t="shared" si="77"/>
        <v>0.2330954230579097</v>
      </c>
      <c r="G800" s="1">
        <f>IF(F800&gt;A739, 0, 1)</f>
        <v>1</v>
      </c>
      <c r="H800" s="1">
        <f t="shared" si="78"/>
        <v>0.51</v>
      </c>
      <c r="I800" s="1">
        <f t="shared" si="79"/>
        <v>1</v>
      </c>
      <c r="J800" s="4" t="b">
        <f>SQRT(F800)&lt;B739</f>
        <v>0</v>
      </c>
      <c r="K800" s="1">
        <f t="shared" si="80"/>
        <v>0</v>
      </c>
    </row>
    <row r="801" spans="1:11" x14ac:dyDescent="0.3">
      <c r="A801" s="1">
        <v>59</v>
      </c>
      <c r="B801" s="1">
        <f t="shared" si="75"/>
        <v>1</v>
      </c>
      <c r="C801" s="1">
        <f t="shared" si="76"/>
        <v>1</v>
      </c>
      <c r="D801" s="1">
        <f>B801-A738</f>
        <v>7.2018895890049173E-3</v>
      </c>
      <c r="E801" s="1">
        <f>C801-B738</f>
        <v>1.1864406779662495E-3</v>
      </c>
      <c r="F801" s="1">
        <f t="shared" si="77"/>
        <v>5.3274855134550429E-5</v>
      </c>
      <c r="G801" s="1">
        <f>IF(F801&gt;A739, 0, 1)</f>
        <v>1</v>
      </c>
      <c r="H801" s="1">
        <f t="shared" si="78"/>
        <v>1</v>
      </c>
      <c r="I801" s="1">
        <f t="shared" si="79"/>
        <v>1</v>
      </c>
      <c r="J801" s="4" t="b">
        <f>SQRT(F801)&lt;B739</f>
        <v>1</v>
      </c>
      <c r="K801" s="1">
        <f t="shared" si="80"/>
        <v>0</v>
      </c>
    </row>
    <row r="802" spans="1:11" x14ac:dyDescent="0.3">
      <c r="A802" s="1">
        <v>60</v>
      </c>
      <c r="B802" s="1">
        <f t="shared" si="75"/>
        <v>1.49</v>
      </c>
      <c r="C802" s="1">
        <f t="shared" si="76"/>
        <v>1</v>
      </c>
      <c r="D802" s="1">
        <f>B802-A738</f>
        <v>0.49720188958900491</v>
      </c>
      <c r="E802" s="1">
        <f>C802-B738</f>
        <v>1.1864406779662495E-3</v>
      </c>
      <c r="F802" s="1">
        <f t="shared" si="77"/>
        <v>0.24721112665235934</v>
      </c>
      <c r="G802" s="1">
        <f>IF(F802&gt;A739, 0, 1)</f>
        <v>1</v>
      </c>
      <c r="H802" s="1">
        <f t="shared" si="78"/>
        <v>1.49</v>
      </c>
      <c r="I802" s="1">
        <f t="shared" si="79"/>
        <v>1</v>
      </c>
      <c r="J802" s="4" t="b">
        <f>SQRT(F802)&lt;B739</f>
        <v>0</v>
      </c>
      <c r="K802" s="1">
        <f t="shared" si="80"/>
        <v>0</v>
      </c>
    </row>
    <row r="803" spans="1:11" x14ac:dyDescent="0.3">
      <c r="A803" s="1">
        <v>61</v>
      </c>
      <c r="B803" s="1">
        <f t="shared" si="75"/>
        <v>2.0493804002589986</v>
      </c>
      <c r="C803" s="1">
        <f t="shared" si="76"/>
        <v>1.49</v>
      </c>
      <c r="D803" s="1">
        <f>B803-A738</f>
        <v>1.0565822898480035</v>
      </c>
      <c r="E803" s="1">
        <f>C803-B738</f>
        <v>0.49118644067796624</v>
      </c>
      <c r="F803" s="1">
        <f t="shared" si="77"/>
        <v>1.3576302547263399</v>
      </c>
      <c r="G803" s="1">
        <f>IF(F803&gt;A739, 0, 1)</f>
        <v>0</v>
      </c>
      <c r="H803" s="1">
        <f t="shared" si="78"/>
        <v>0</v>
      </c>
      <c r="I803" s="1">
        <f t="shared" si="79"/>
        <v>0</v>
      </c>
      <c r="J803" s="4" t="b">
        <f>SQRT(F803)&lt;B739</f>
        <v>0</v>
      </c>
      <c r="K803" s="1">
        <f t="shared" si="80"/>
        <v>0</v>
      </c>
    </row>
    <row r="804" spans="1:11" x14ac:dyDescent="0.3">
      <c r="A804" s="1">
        <v>62</v>
      </c>
      <c r="B804" s="1">
        <f t="shared" si="75"/>
        <v>2.5393804002589988</v>
      </c>
      <c r="C804" s="1">
        <f t="shared" si="76"/>
        <v>1.49</v>
      </c>
      <c r="D804" s="1">
        <f>B804-A738</f>
        <v>1.5465822898480037</v>
      </c>
      <c r="E804" s="1">
        <f>C804-B738</f>
        <v>0.49118644067796624</v>
      </c>
      <c r="F804" s="1">
        <f t="shared" si="77"/>
        <v>2.6331808987773839</v>
      </c>
      <c r="G804" s="1">
        <f>IF(F804&gt;A739, 0, 1)</f>
        <v>0</v>
      </c>
      <c r="H804" s="1">
        <f t="shared" si="78"/>
        <v>0</v>
      </c>
      <c r="I804" s="1">
        <f t="shared" si="79"/>
        <v>0</v>
      </c>
      <c r="J804" s="4" t="b">
        <f>SQRT(F804)&lt;B739</f>
        <v>0</v>
      </c>
      <c r="K804" s="1">
        <f t="shared" si="80"/>
        <v>0</v>
      </c>
    </row>
    <row r="805" spans="1:11" x14ac:dyDescent="0.3">
      <c r="A805" s="1">
        <v>63</v>
      </c>
      <c r="B805" s="1">
        <f t="shared" si="75"/>
        <v>3.0293804002589986</v>
      </c>
      <c r="C805" s="1">
        <f t="shared" si="76"/>
        <v>1.49</v>
      </c>
      <c r="D805" s="1">
        <f>B805-A738</f>
        <v>2.0365822898480035</v>
      </c>
      <c r="E805" s="1">
        <f>C805-B738</f>
        <v>0.49118644067796624</v>
      </c>
      <c r="F805" s="1">
        <f t="shared" si="77"/>
        <v>4.3889315428284261</v>
      </c>
      <c r="G805" s="1">
        <f>IF(F805&gt;A739, 0, 1)</f>
        <v>0</v>
      </c>
      <c r="H805" s="1">
        <f t="shared" si="78"/>
        <v>0</v>
      </c>
      <c r="I805" s="1">
        <f t="shared" si="79"/>
        <v>0</v>
      </c>
      <c r="J805" s="4" t="b">
        <f>SQRT(F805)&lt;B739</f>
        <v>0</v>
      </c>
      <c r="K805" s="1">
        <f t="shared" si="80"/>
        <v>0</v>
      </c>
    </row>
    <row r="806" spans="1:11" x14ac:dyDescent="0.3">
      <c r="A806" s="1">
        <v>64</v>
      </c>
      <c r="B806" s="1">
        <f t="shared" si="75"/>
        <v>1.0449999999999999</v>
      </c>
      <c r="C806" s="1">
        <f t="shared" si="76"/>
        <v>1</v>
      </c>
      <c r="D806" s="1">
        <f>B806-A738</f>
        <v>5.2201889589004846E-2</v>
      </c>
      <c r="E806" s="1">
        <f>C806-B738</f>
        <v>1.1864406779662495E-3</v>
      </c>
      <c r="F806" s="1">
        <f t="shared" si="77"/>
        <v>2.7264449181449856E-3</v>
      </c>
      <c r="G806" s="1">
        <f>IF(F806&gt;A739, 0, 1)</f>
        <v>1</v>
      </c>
      <c r="H806" s="1">
        <f t="shared" si="78"/>
        <v>1.0449999999999999</v>
      </c>
      <c r="I806" s="1">
        <f t="shared" si="79"/>
        <v>1</v>
      </c>
      <c r="J806" s="4" t="b">
        <f>SQRT(F806)&lt;B739</f>
        <v>1</v>
      </c>
      <c r="K806" s="1">
        <f t="shared" si="80"/>
        <v>0</v>
      </c>
    </row>
    <row r="807" spans="1:11" x14ac:dyDescent="0.3">
      <c r="A807" s="1">
        <v>65</v>
      </c>
      <c r="B807" s="1">
        <f t="shared" ref="B807:B870" si="81">INDEX(A$3:A$142,A807+1)</f>
        <v>1.0900000000000001</v>
      </c>
      <c r="C807" s="1">
        <f t="shared" ref="C807:C870" si="82">INDEX(B$3:B$142,A807+1)</f>
        <v>1</v>
      </c>
      <c r="D807" s="1">
        <f>B807-A738</f>
        <v>9.7201889589004997E-2</v>
      </c>
      <c r="E807" s="1">
        <f>C807-B738</f>
        <v>1.1864406779662495E-3</v>
      </c>
      <c r="F807" s="1">
        <f t="shared" ref="F807:F870" si="83">SUMPRODUCT(D807:E807,D807:E807)</f>
        <v>9.4496149811554506E-3</v>
      </c>
      <c r="G807" s="1">
        <f>IF(F807&gt;A739, 0, 1)</f>
        <v>1</v>
      </c>
      <c r="H807" s="1">
        <f t="shared" ref="H807:H870" si="84">G807*B807</f>
        <v>1.0900000000000001</v>
      </c>
      <c r="I807" s="1">
        <f t="shared" ref="I807:I870" si="85">G807*C807</f>
        <v>1</v>
      </c>
      <c r="J807" s="4" t="b">
        <f>SQRT(F807)&lt;B739</f>
        <v>1</v>
      </c>
      <c r="K807" s="1">
        <f t="shared" ref="K807:K870" si="86">IF(G807=G659,0,1)</f>
        <v>0</v>
      </c>
    </row>
    <row r="808" spans="1:11" x14ac:dyDescent="0.3">
      <c r="A808" s="1">
        <v>66</v>
      </c>
      <c r="B808" s="1">
        <f t="shared" si="81"/>
        <v>1.0513716694115407</v>
      </c>
      <c r="C808" s="1">
        <f t="shared" si="82"/>
        <v>1.0449999999999999</v>
      </c>
      <c r="D808" s="1">
        <f>B808-A738</f>
        <v>5.8573559000545616E-2</v>
      </c>
      <c r="E808" s="1">
        <f>C808-B738</f>
        <v>4.6186440677966178E-2</v>
      </c>
      <c r="F808" s="1">
        <f t="shared" si="83"/>
        <v>5.5640491164896874E-3</v>
      </c>
      <c r="G808" s="1">
        <f>IF(F808&gt;A739, 0, 1)</f>
        <v>1</v>
      </c>
      <c r="H808" s="1">
        <f t="shared" si="84"/>
        <v>1.0513716694115407</v>
      </c>
      <c r="I808" s="1">
        <f t="shared" si="85"/>
        <v>1.0449999999999999</v>
      </c>
      <c r="J808" s="4" t="b">
        <f>SQRT(F808)&lt;B739</f>
        <v>1</v>
      </c>
      <c r="K808" s="1">
        <f t="shared" si="86"/>
        <v>0</v>
      </c>
    </row>
    <row r="809" spans="1:11" x14ac:dyDescent="0.3">
      <c r="A809" s="1">
        <v>67</v>
      </c>
      <c r="B809" s="1">
        <f t="shared" si="81"/>
        <v>1.0963716694115406</v>
      </c>
      <c r="C809" s="1">
        <f t="shared" si="82"/>
        <v>1.0449999999999999</v>
      </c>
      <c r="D809" s="1">
        <f>B809-A738</f>
        <v>0.10357355900054555</v>
      </c>
      <c r="E809" s="1">
        <f>C809-B738</f>
        <v>4.6186440677966178E-2</v>
      </c>
      <c r="F809" s="1">
        <f t="shared" si="83"/>
        <v>1.2860669426538778E-2</v>
      </c>
      <c r="G809" s="1">
        <f>IF(F809&gt;A739, 0, 1)</f>
        <v>1</v>
      </c>
      <c r="H809" s="1">
        <f t="shared" si="84"/>
        <v>1.0963716694115406</v>
      </c>
      <c r="I809" s="1">
        <f t="shared" si="85"/>
        <v>1.0449999999999999</v>
      </c>
      <c r="J809" s="4" t="b">
        <f>SQRT(F809)&lt;B739</f>
        <v>0</v>
      </c>
      <c r="K809" s="1">
        <f t="shared" si="86"/>
        <v>0</v>
      </c>
    </row>
    <row r="810" spans="1:11" x14ac:dyDescent="0.3">
      <c r="A810" s="1">
        <v>68</v>
      </c>
      <c r="B810" s="1">
        <f t="shared" si="81"/>
        <v>1.1413716694115408</v>
      </c>
      <c r="C810" s="1">
        <f t="shared" si="82"/>
        <v>1.0449999999999999</v>
      </c>
      <c r="D810" s="1">
        <f>B810-A738</f>
        <v>0.1485735590005457</v>
      </c>
      <c r="E810" s="1">
        <f>C810-B738</f>
        <v>4.6186440677966178E-2</v>
      </c>
      <c r="F810" s="1">
        <f t="shared" si="83"/>
        <v>2.4207289736587922E-2</v>
      </c>
      <c r="G810" s="1">
        <f>IF(F810&gt;A739, 0, 1)</f>
        <v>1</v>
      </c>
      <c r="H810" s="1">
        <f t="shared" si="84"/>
        <v>1.1413716694115408</v>
      </c>
      <c r="I810" s="1">
        <f t="shared" si="85"/>
        <v>1.0449999999999999</v>
      </c>
      <c r="J810" s="4" t="b">
        <f>SQRT(F810)&lt;B739</f>
        <v>0</v>
      </c>
      <c r="K810" s="1">
        <f t="shared" si="86"/>
        <v>0</v>
      </c>
    </row>
    <row r="811" spans="1:11" x14ac:dyDescent="0.3">
      <c r="A811" s="1">
        <v>69</v>
      </c>
      <c r="B811" s="1">
        <f t="shared" si="81"/>
        <v>1.1863716694115407</v>
      </c>
      <c r="C811" s="1">
        <f t="shared" si="82"/>
        <v>1.0449999999999999</v>
      </c>
      <c r="D811" s="1">
        <f>B811-A738</f>
        <v>0.19357355900054563</v>
      </c>
      <c r="E811" s="1">
        <f>C811-B738</f>
        <v>4.6186440677966178E-2</v>
      </c>
      <c r="F811" s="1">
        <f t="shared" si="83"/>
        <v>3.9603910046637013E-2</v>
      </c>
      <c r="G811" s="1">
        <f>IF(F811&gt;A739, 0, 1)</f>
        <v>1</v>
      </c>
      <c r="H811" s="1">
        <f t="shared" si="84"/>
        <v>1.1863716694115407</v>
      </c>
      <c r="I811" s="1">
        <f t="shared" si="85"/>
        <v>1.0449999999999999</v>
      </c>
      <c r="J811" s="4" t="b">
        <f>SQRT(F811)&lt;B739</f>
        <v>0</v>
      </c>
      <c r="K811" s="1">
        <f t="shared" si="86"/>
        <v>0</v>
      </c>
    </row>
    <row r="812" spans="1:11" x14ac:dyDescent="0.3">
      <c r="A812" s="1">
        <v>70</v>
      </c>
      <c r="B812" s="1">
        <f t="shared" si="81"/>
        <v>-2</v>
      </c>
      <c r="C812" s="1">
        <f t="shared" si="82"/>
        <v>0</v>
      </c>
      <c r="D812" s="1">
        <f>B812-A738</f>
        <v>-2.9927981104109951</v>
      </c>
      <c r="E812" s="1">
        <f>C812-B738</f>
        <v>-0.99881355932203375</v>
      </c>
      <c r="F812" s="1">
        <f t="shared" si="83"/>
        <v>9.9544690559651716</v>
      </c>
      <c r="G812" s="1">
        <f>IF(F812&gt;A739, 0, 1)</f>
        <v>0</v>
      </c>
      <c r="H812" s="1">
        <f t="shared" si="84"/>
        <v>0</v>
      </c>
      <c r="I812" s="1">
        <f t="shared" si="85"/>
        <v>0</v>
      </c>
      <c r="J812" s="4" t="b">
        <f>SQRT(F812)&lt;B739</f>
        <v>0</v>
      </c>
      <c r="K812" s="1">
        <f t="shared" si="86"/>
        <v>0</v>
      </c>
    </row>
    <row r="813" spans="1:11" x14ac:dyDescent="0.3">
      <c r="A813" s="1">
        <v>71</v>
      </c>
      <c r="B813" s="1">
        <f t="shared" si="81"/>
        <v>-1.9828171817154094</v>
      </c>
      <c r="C813" s="1">
        <f t="shared" si="82"/>
        <v>-0.01</v>
      </c>
      <c r="D813" s="1">
        <f>B813-A738</f>
        <v>-2.9756152921264043</v>
      </c>
      <c r="E813" s="1">
        <f>C813-B738</f>
        <v>-1.0088135593220338</v>
      </c>
      <c r="F813" s="1">
        <f t="shared" si="83"/>
        <v>9.871991164208497</v>
      </c>
      <c r="G813" s="1">
        <f>IF(F813&gt;A739, 0, 1)</f>
        <v>0</v>
      </c>
      <c r="H813" s="1">
        <f t="shared" si="84"/>
        <v>0</v>
      </c>
      <c r="I813" s="1">
        <f t="shared" si="85"/>
        <v>0</v>
      </c>
      <c r="J813" s="4" t="b">
        <f>SQRT(F813)&lt;B739</f>
        <v>0</v>
      </c>
      <c r="K813" s="1">
        <f t="shared" si="86"/>
        <v>0</v>
      </c>
    </row>
    <row r="814" spans="1:11" x14ac:dyDescent="0.3">
      <c r="A814" s="1">
        <v>72</v>
      </c>
      <c r="B814" s="1">
        <f t="shared" si="81"/>
        <v>-1.9728171817154097</v>
      </c>
      <c r="C814" s="1">
        <f t="shared" si="82"/>
        <v>-0.01</v>
      </c>
      <c r="D814" s="1">
        <f>B814-A738</f>
        <v>-2.9656152921264045</v>
      </c>
      <c r="E814" s="1">
        <f>C814-B738</f>
        <v>-1.0088135593220338</v>
      </c>
      <c r="F814" s="1">
        <f t="shared" si="83"/>
        <v>9.8125788583659705</v>
      </c>
      <c r="G814" s="1">
        <f>IF(F814&gt;A739, 0, 1)</f>
        <v>0</v>
      </c>
      <c r="H814" s="1">
        <f t="shared" si="84"/>
        <v>0</v>
      </c>
      <c r="I814" s="1">
        <f t="shared" si="85"/>
        <v>0</v>
      </c>
      <c r="J814" s="4" t="b">
        <f>SQRT(F814)&lt;B739</f>
        <v>0</v>
      </c>
      <c r="K814" s="1">
        <f t="shared" si="86"/>
        <v>0</v>
      </c>
    </row>
    <row r="815" spans="1:11" x14ac:dyDescent="0.3">
      <c r="A815" s="1">
        <v>73</v>
      </c>
      <c r="B815" s="1">
        <f t="shared" si="81"/>
        <v>-1.9628171817154096</v>
      </c>
      <c r="C815" s="1">
        <f t="shared" si="82"/>
        <v>-0.01</v>
      </c>
      <c r="D815" s="1">
        <f>B815-A738</f>
        <v>-2.9556152921264047</v>
      </c>
      <c r="E815" s="1">
        <f>C815-B738</f>
        <v>-1.0088135593220338</v>
      </c>
      <c r="F815" s="1">
        <f t="shared" si="83"/>
        <v>9.7533665525234436</v>
      </c>
      <c r="G815" s="1">
        <f>IF(F815&gt;A739, 0, 1)</f>
        <v>0</v>
      </c>
      <c r="H815" s="1">
        <f t="shared" si="84"/>
        <v>0</v>
      </c>
      <c r="I815" s="1">
        <f t="shared" si="85"/>
        <v>0</v>
      </c>
      <c r="J815" s="4" t="b">
        <f>SQRT(F815)&lt;B739</f>
        <v>0</v>
      </c>
      <c r="K815" s="1">
        <f t="shared" si="86"/>
        <v>0</v>
      </c>
    </row>
    <row r="816" spans="1:11" x14ac:dyDescent="0.3">
      <c r="A816" s="1">
        <v>74</v>
      </c>
      <c r="B816" s="1">
        <f t="shared" si="81"/>
        <v>-2.0099999999999998</v>
      </c>
      <c r="C816" s="1">
        <f t="shared" si="82"/>
        <v>0</v>
      </c>
      <c r="D816" s="1">
        <f>B816-A738</f>
        <v>-3.0027981104109949</v>
      </c>
      <c r="E816" s="1">
        <f>C816-B738</f>
        <v>-0.99881355932203375</v>
      </c>
      <c r="F816" s="1">
        <f t="shared" si="83"/>
        <v>10.014425018173391</v>
      </c>
      <c r="G816" s="1">
        <f>IF(F816&gt;A739, 0, 1)</f>
        <v>0</v>
      </c>
      <c r="H816" s="1">
        <f t="shared" si="84"/>
        <v>0</v>
      </c>
      <c r="I816" s="1">
        <f t="shared" si="85"/>
        <v>0</v>
      </c>
      <c r="J816" s="4" t="b">
        <f>SQRT(F816)&lt;B739</f>
        <v>0</v>
      </c>
      <c r="K816" s="1">
        <f t="shared" si="86"/>
        <v>0</v>
      </c>
    </row>
    <row r="817" spans="1:11" x14ac:dyDescent="0.3">
      <c r="A817" s="1">
        <v>75</v>
      </c>
      <c r="B817" s="1">
        <f t="shared" si="81"/>
        <v>-2</v>
      </c>
      <c r="C817" s="1">
        <f t="shared" si="82"/>
        <v>0</v>
      </c>
      <c r="D817" s="1">
        <f>B817-A738</f>
        <v>-2.9927981104109951</v>
      </c>
      <c r="E817" s="1">
        <f>C817-B738</f>
        <v>-0.99881355932203375</v>
      </c>
      <c r="F817" s="1">
        <f t="shared" si="83"/>
        <v>9.9544690559651716</v>
      </c>
      <c r="G817" s="1">
        <f>IF(F817&gt;A739, 0, 1)</f>
        <v>0</v>
      </c>
      <c r="H817" s="1">
        <f t="shared" si="84"/>
        <v>0</v>
      </c>
      <c r="I817" s="1">
        <f t="shared" si="85"/>
        <v>0</v>
      </c>
      <c r="J817" s="4" t="b">
        <f>SQRT(F817)&lt;B739</f>
        <v>0</v>
      </c>
      <c r="K817" s="1">
        <f t="shared" si="86"/>
        <v>0</v>
      </c>
    </row>
    <row r="818" spans="1:11" x14ac:dyDescent="0.3">
      <c r="A818" s="1">
        <v>76</v>
      </c>
      <c r="B818" s="1">
        <f t="shared" si="81"/>
        <v>-1.99</v>
      </c>
      <c r="C818" s="1">
        <f t="shared" si="82"/>
        <v>0</v>
      </c>
      <c r="D818" s="1">
        <f>B818-A738</f>
        <v>-2.9827981104109949</v>
      </c>
      <c r="E818" s="1">
        <f>C818-B738</f>
        <v>-0.99881355932203375</v>
      </c>
      <c r="F818" s="1">
        <f t="shared" si="83"/>
        <v>9.8947130937569501</v>
      </c>
      <c r="G818" s="1">
        <f>IF(F818&gt;A739, 0, 1)</f>
        <v>0</v>
      </c>
      <c r="H818" s="1">
        <f t="shared" si="84"/>
        <v>0</v>
      </c>
      <c r="I818" s="1">
        <f t="shared" si="85"/>
        <v>0</v>
      </c>
      <c r="J818" s="4" t="b">
        <f>SQRT(F818)&lt;B739</f>
        <v>0</v>
      </c>
      <c r="K818" s="1">
        <f t="shared" si="86"/>
        <v>0</v>
      </c>
    </row>
    <row r="819" spans="1:11" x14ac:dyDescent="0.3">
      <c r="A819" s="1">
        <v>77</v>
      </c>
      <c r="B819" s="1">
        <f t="shared" si="81"/>
        <v>-2.0371828182845904</v>
      </c>
      <c r="C819" s="1">
        <f t="shared" si="82"/>
        <v>0.01</v>
      </c>
      <c r="D819" s="1">
        <f>B819-A738</f>
        <v>-3.0299809286955854</v>
      </c>
      <c r="E819" s="1">
        <f>C819-B738</f>
        <v>-0.98881355932203374</v>
      </c>
      <c r="F819" s="1">
        <f t="shared" si="83"/>
        <v>10.15853668335807</v>
      </c>
      <c r="G819" s="1">
        <f>IF(F819&gt;A739, 0, 1)</f>
        <v>0</v>
      </c>
      <c r="H819" s="1">
        <f t="shared" si="84"/>
        <v>0</v>
      </c>
      <c r="I819" s="1">
        <f t="shared" si="85"/>
        <v>0</v>
      </c>
      <c r="J819" s="4" t="b">
        <f>SQRT(F819)&lt;B739</f>
        <v>0</v>
      </c>
      <c r="K819" s="1">
        <f t="shared" si="86"/>
        <v>0</v>
      </c>
    </row>
    <row r="820" spans="1:11" x14ac:dyDescent="0.3">
      <c r="A820" s="1">
        <v>78</v>
      </c>
      <c r="B820" s="1">
        <f t="shared" si="81"/>
        <v>-2.0271828182845906</v>
      </c>
      <c r="C820" s="1">
        <f t="shared" si="82"/>
        <v>0.01</v>
      </c>
      <c r="D820" s="1">
        <f>B820-A738</f>
        <v>-3.0199809286955857</v>
      </c>
      <c r="E820" s="1">
        <f>C820-B738</f>
        <v>-0.98881355932203374</v>
      </c>
      <c r="F820" s="1">
        <f t="shared" si="83"/>
        <v>10.09803706478416</v>
      </c>
      <c r="G820" s="1">
        <f>IF(F820&gt;A739, 0, 1)</f>
        <v>0</v>
      </c>
      <c r="H820" s="1">
        <f t="shared" si="84"/>
        <v>0</v>
      </c>
      <c r="I820" s="1">
        <f t="shared" si="85"/>
        <v>0</v>
      </c>
      <c r="J820" s="4" t="b">
        <f>SQRT(F820)&lt;B739</f>
        <v>0</v>
      </c>
      <c r="K820" s="1">
        <f t="shared" si="86"/>
        <v>0</v>
      </c>
    </row>
    <row r="821" spans="1:11" x14ac:dyDescent="0.3">
      <c r="A821" s="1">
        <v>79</v>
      </c>
      <c r="B821" s="1">
        <f t="shared" si="81"/>
        <v>-2.0171828182845903</v>
      </c>
      <c r="C821" s="1">
        <f t="shared" si="82"/>
        <v>0.01</v>
      </c>
      <c r="D821" s="1">
        <f>B821-A738</f>
        <v>-3.0099809286955854</v>
      </c>
      <c r="E821" s="1">
        <f>C821-B738</f>
        <v>-0.98881355932203374</v>
      </c>
      <c r="F821" s="1">
        <f t="shared" si="83"/>
        <v>10.037737446210247</v>
      </c>
      <c r="G821" s="1">
        <f>IF(F821&gt;A739, 0, 1)</f>
        <v>0</v>
      </c>
      <c r="H821" s="1">
        <f t="shared" si="84"/>
        <v>0</v>
      </c>
      <c r="I821" s="1">
        <f t="shared" si="85"/>
        <v>0</v>
      </c>
      <c r="J821" s="4" t="b">
        <f>SQRT(F821)&lt;B739</f>
        <v>0</v>
      </c>
      <c r="K821" s="1">
        <f t="shared" si="86"/>
        <v>0</v>
      </c>
    </row>
    <row r="822" spans="1:11" x14ac:dyDescent="0.3">
      <c r="A822" s="1">
        <v>80</v>
      </c>
      <c r="B822" s="1">
        <f t="shared" si="81"/>
        <v>-1.9312687268616382</v>
      </c>
      <c r="C822" s="1">
        <f t="shared" si="82"/>
        <v>-0.04</v>
      </c>
      <c r="D822" s="1">
        <f>B822-A738</f>
        <v>-2.9240668372726333</v>
      </c>
      <c r="E822" s="1">
        <f>C822-B738</f>
        <v>-1.0388135593220338</v>
      </c>
      <c r="F822" s="1">
        <f t="shared" si="83"/>
        <v>9.6293004798688937</v>
      </c>
      <c r="G822" s="1">
        <f>IF(F822&gt;A739, 0, 1)</f>
        <v>0</v>
      </c>
      <c r="H822" s="1">
        <f t="shared" si="84"/>
        <v>0</v>
      </c>
      <c r="I822" s="1">
        <f t="shared" si="85"/>
        <v>0</v>
      </c>
      <c r="J822" s="4" t="b">
        <f>SQRT(F822)&lt;B739</f>
        <v>0</v>
      </c>
      <c r="K822" s="1">
        <f t="shared" si="86"/>
        <v>0</v>
      </c>
    </row>
    <row r="823" spans="1:11" x14ac:dyDescent="0.3">
      <c r="A823" s="1">
        <v>81</v>
      </c>
      <c r="B823" s="1">
        <f t="shared" si="81"/>
        <v>-1.8912687268616382</v>
      </c>
      <c r="C823" s="1">
        <f t="shared" si="82"/>
        <v>-0.04</v>
      </c>
      <c r="D823" s="1">
        <f>B823-A738</f>
        <v>-2.8840668372726332</v>
      </c>
      <c r="E823" s="1">
        <f>C823-B738</f>
        <v>-1.0388135593220338</v>
      </c>
      <c r="F823" s="1">
        <f t="shared" si="83"/>
        <v>9.3969751328870821</v>
      </c>
      <c r="G823" s="1">
        <f>IF(F823&gt;A739, 0, 1)</f>
        <v>0</v>
      </c>
      <c r="H823" s="1">
        <f t="shared" si="84"/>
        <v>0</v>
      </c>
      <c r="I823" s="1">
        <f t="shared" si="85"/>
        <v>0</v>
      </c>
      <c r="J823" s="4" t="b">
        <f>SQRT(F823)&lt;B739</f>
        <v>0</v>
      </c>
      <c r="K823" s="1">
        <f t="shared" si="86"/>
        <v>0</v>
      </c>
    </row>
    <row r="824" spans="1:11" x14ac:dyDescent="0.3">
      <c r="A824" s="1">
        <v>82</v>
      </c>
      <c r="B824" s="1">
        <f t="shared" si="81"/>
        <v>-1.8512687268616381</v>
      </c>
      <c r="C824" s="1">
        <f t="shared" si="82"/>
        <v>-0.04</v>
      </c>
      <c r="D824" s="1">
        <f>B824-A738</f>
        <v>-2.8440668372726332</v>
      </c>
      <c r="E824" s="1">
        <f>C824-B738</f>
        <v>-1.0388135593220338</v>
      </c>
      <c r="F824" s="1">
        <f t="shared" si="83"/>
        <v>9.1678497859052719</v>
      </c>
      <c r="G824" s="1">
        <f>IF(F824&gt;A739, 0, 1)</f>
        <v>0</v>
      </c>
      <c r="H824" s="1">
        <f t="shared" si="84"/>
        <v>0</v>
      </c>
      <c r="I824" s="1">
        <f t="shared" si="85"/>
        <v>0</v>
      </c>
      <c r="J824" s="4" t="b">
        <f>SQRT(F824)&lt;B739</f>
        <v>0</v>
      </c>
      <c r="K824" s="1">
        <f t="shared" si="86"/>
        <v>0</v>
      </c>
    </row>
    <row r="825" spans="1:11" x14ac:dyDescent="0.3">
      <c r="A825" s="1">
        <v>83</v>
      </c>
      <c r="B825" s="1">
        <f t="shared" si="81"/>
        <v>-2.04</v>
      </c>
      <c r="C825" s="1">
        <f t="shared" si="82"/>
        <v>0</v>
      </c>
      <c r="D825" s="1">
        <f>B825-A738</f>
        <v>-3.0327981104109951</v>
      </c>
      <c r="E825" s="1">
        <f>C825-B738</f>
        <v>-0.99881355932203375</v>
      </c>
      <c r="F825" s="1">
        <f t="shared" si="83"/>
        <v>10.195492904798051</v>
      </c>
      <c r="G825" s="1">
        <f>IF(F825&gt;A739, 0, 1)</f>
        <v>0</v>
      </c>
      <c r="H825" s="1">
        <f t="shared" si="84"/>
        <v>0</v>
      </c>
      <c r="I825" s="1">
        <f t="shared" si="85"/>
        <v>0</v>
      </c>
      <c r="J825" s="4" t="b">
        <f>SQRT(F825)&lt;B739</f>
        <v>0</v>
      </c>
      <c r="K825" s="1">
        <f t="shared" si="86"/>
        <v>0</v>
      </c>
    </row>
    <row r="826" spans="1:11" x14ac:dyDescent="0.3">
      <c r="A826" s="1">
        <v>84</v>
      </c>
      <c r="B826" s="1">
        <f t="shared" si="81"/>
        <v>-2</v>
      </c>
      <c r="C826" s="1">
        <f t="shared" si="82"/>
        <v>0</v>
      </c>
      <c r="D826" s="1">
        <f>B826-A738</f>
        <v>-2.9927981104109951</v>
      </c>
      <c r="E826" s="1">
        <f>C826-B738</f>
        <v>-0.99881355932203375</v>
      </c>
      <c r="F826" s="1">
        <f t="shared" si="83"/>
        <v>9.9544690559651716</v>
      </c>
      <c r="G826" s="1">
        <f>IF(F826&gt;A739, 0, 1)</f>
        <v>0</v>
      </c>
      <c r="H826" s="1">
        <f t="shared" si="84"/>
        <v>0</v>
      </c>
      <c r="I826" s="1">
        <f t="shared" si="85"/>
        <v>0</v>
      </c>
      <c r="J826" s="4" t="b">
        <f>SQRT(F826)&lt;B739</f>
        <v>0</v>
      </c>
      <c r="K826" s="1">
        <f t="shared" si="86"/>
        <v>0</v>
      </c>
    </row>
    <row r="827" spans="1:11" x14ac:dyDescent="0.3">
      <c r="A827" s="1">
        <v>85</v>
      </c>
      <c r="B827" s="1">
        <f t="shared" si="81"/>
        <v>-1.96</v>
      </c>
      <c r="C827" s="1">
        <f t="shared" si="82"/>
        <v>0</v>
      </c>
      <c r="D827" s="1">
        <f>B827-A738</f>
        <v>-2.952798110410995</v>
      </c>
      <c r="E827" s="1">
        <f>C827-B738</f>
        <v>-0.99881355932203375</v>
      </c>
      <c r="F827" s="1">
        <f t="shared" si="83"/>
        <v>9.7166452071322915</v>
      </c>
      <c r="G827" s="1">
        <f>IF(F827&gt;A739, 0, 1)</f>
        <v>0</v>
      </c>
      <c r="H827" s="1">
        <f t="shared" si="84"/>
        <v>0</v>
      </c>
      <c r="I827" s="1">
        <f t="shared" si="85"/>
        <v>0</v>
      </c>
      <c r="J827" s="4" t="b">
        <f>SQRT(F827)&lt;B739</f>
        <v>0</v>
      </c>
      <c r="K827" s="1">
        <f t="shared" si="86"/>
        <v>0</v>
      </c>
    </row>
    <row r="828" spans="1:11" x14ac:dyDescent="0.3">
      <c r="A828" s="1">
        <v>86</v>
      </c>
      <c r="B828" s="1">
        <f t="shared" si="81"/>
        <v>-2.1487312731383619</v>
      </c>
      <c r="C828" s="1">
        <f t="shared" si="82"/>
        <v>0.04</v>
      </c>
      <c r="D828" s="1">
        <f>B828-A738</f>
        <v>-3.141529383549357</v>
      </c>
      <c r="E828" s="1">
        <f>C828-B738</f>
        <v>-0.95881355932203371</v>
      </c>
      <c r="F828" s="1">
        <f t="shared" si="83"/>
        <v>10.788530309243789</v>
      </c>
      <c r="G828" s="1">
        <f>IF(F828&gt;A739, 0, 1)</f>
        <v>0</v>
      </c>
      <c r="H828" s="1">
        <f t="shared" si="84"/>
        <v>0</v>
      </c>
      <c r="I828" s="1">
        <f t="shared" si="85"/>
        <v>0</v>
      </c>
      <c r="J828" s="4" t="b">
        <f>SQRT(F828)&lt;B739</f>
        <v>0</v>
      </c>
      <c r="K828" s="1">
        <f t="shared" si="86"/>
        <v>0</v>
      </c>
    </row>
    <row r="829" spans="1:11" x14ac:dyDescent="0.3">
      <c r="A829" s="1">
        <v>87</v>
      </c>
      <c r="B829" s="1">
        <f t="shared" si="81"/>
        <v>-2.1087312731383618</v>
      </c>
      <c r="C829" s="1">
        <f t="shared" si="82"/>
        <v>0.04</v>
      </c>
      <c r="D829" s="1">
        <f>B829-A738</f>
        <v>-3.1015293835493569</v>
      </c>
      <c r="E829" s="1">
        <f>C829-B738</f>
        <v>-0.95881355932203371</v>
      </c>
      <c r="F829" s="1">
        <f t="shared" si="83"/>
        <v>10.53880795855984</v>
      </c>
      <c r="G829" s="1">
        <f>IF(F829&gt;A739, 0, 1)</f>
        <v>0</v>
      </c>
      <c r="H829" s="1">
        <f t="shared" si="84"/>
        <v>0</v>
      </c>
      <c r="I829" s="1">
        <f t="shared" si="85"/>
        <v>0</v>
      </c>
      <c r="J829" s="4" t="b">
        <f>SQRT(F829)&lt;B739</f>
        <v>0</v>
      </c>
      <c r="K829" s="1">
        <f t="shared" si="86"/>
        <v>0</v>
      </c>
    </row>
    <row r="830" spans="1:11" x14ac:dyDescent="0.3">
      <c r="A830" s="1">
        <v>88</v>
      </c>
      <c r="B830" s="1">
        <f t="shared" si="81"/>
        <v>-2.0687312731383618</v>
      </c>
      <c r="C830" s="1">
        <f t="shared" si="82"/>
        <v>0.04</v>
      </c>
      <c r="D830" s="1">
        <f>B830-A738</f>
        <v>-3.0615293835493569</v>
      </c>
      <c r="E830" s="1">
        <f>C830-B738</f>
        <v>-0.95881355932203371</v>
      </c>
      <c r="F830" s="1">
        <f t="shared" si="83"/>
        <v>10.292285607875892</v>
      </c>
      <c r="G830" s="1">
        <f>IF(F830&gt;A739, 0, 1)</f>
        <v>0</v>
      </c>
      <c r="H830" s="1">
        <f t="shared" si="84"/>
        <v>0</v>
      </c>
      <c r="I830" s="1">
        <f t="shared" si="85"/>
        <v>0</v>
      </c>
      <c r="J830" s="4" t="b">
        <f>SQRT(F830)&lt;B739</f>
        <v>0</v>
      </c>
      <c r="K830" s="1">
        <f t="shared" si="86"/>
        <v>0</v>
      </c>
    </row>
    <row r="831" spans="1:11" x14ac:dyDescent="0.3">
      <c r="A831" s="1">
        <v>89</v>
      </c>
      <c r="B831" s="1">
        <f t="shared" si="81"/>
        <v>-1.8453546354386858</v>
      </c>
      <c r="C831" s="1">
        <f t="shared" si="82"/>
        <v>-0.09</v>
      </c>
      <c r="D831" s="1">
        <f>B831-A738</f>
        <v>-2.8381527458496807</v>
      </c>
      <c r="E831" s="1">
        <f>C831-B738</f>
        <v>-1.0888135593220338</v>
      </c>
      <c r="F831" s="1">
        <f t="shared" si="83"/>
        <v>9.2406259757375988</v>
      </c>
      <c r="G831" s="1">
        <f>IF(F831&gt;A739, 0, 1)</f>
        <v>0</v>
      </c>
      <c r="H831" s="1">
        <f t="shared" si="84"/>
        <v>0</v>
      </c>
      <c r="I831" s="1">
        <f t="shared" si="85"/>
        <v>0</v>
      </c>
      <c r="J831" s="4" t="b">
        <f>SQRT(F831)&lt;B739</f>
        <v>0</v>
      </c>
      <c r="K831" s="1">
        <f t="shared" si="86"/>
        <v>0</v>
      </c>
    </row>
    <row r="832" spans="1:11" x14ac:dyDescent="0.3">
      <c r="A832" s="1">
        <v>90</v>
      </c>
      <c r="B832" s="1">
        <f t="shared" si="81"/>
        <v>-1.755354635438686</v>
      </c>
      <c r="C832" s="1">
        <f t="shared" si="82"/>
        <v>-0.09</v>
      </c>
      <c r="D832" s="1">
        <f>B832-A738</f>
        <v>-2.7481527458496808</v>
      </c>
      <c r="E832" s="1">
        <f>C832-B738</f>
        <v>-1.0888135593220338</v>
      </c>
      <c r="F832" s="1">
        <f t="shared" si="83"/>
        <v>8.7378584814846576</v>
      </c>
      <c r="G832" s="1">
        <f>IF(F832&gt;A739, 0, 1)</f>
        <v>0</v>
      </c>
      <c r="H832" s="1">
        <f t="shared" si="84"/>
        <v>0</v>
      </c>
      <c r="I832" s="1">
        <f t="shared" si="85"/>
        <v>0</v>
      </c>
      <c r="J832" s="4" t="b">
        <f>SQRT(F832)&lt;B739</f>
        <v>0</v>
      </c>
      <c r="K832" s="1">
        <f t="shared" si="86"/>
        <v>0</v>
      </c>
    </row>
    <row r="833" spans="1:11" x14ac:dyDescent="0.3">
      <c r="A833" s="1">
        <v>91</v>
      </c>
      <c r="B833" s="1">
        <f t="shared" si="81"/>
        <v>-1.6653546354386859</v>
      </c>
      <c r="C833" s="1">
        <f t="shared" si="82"/>
        <v>-0.09</v>
      </c>
      <c r="D833" s="1">
        <f>B833-A738</f>
        <v>-2.658152745849681</v>
      </c>
      <c r="E833" s="1">
        <f>C833-B738</f>
        <v>-1.0888135593220338</v>
      </c>
      <c r="F833" s="1">
        <f t="shared" si="83"/>
        <v>8.2512909872317142</v>
      </c>
      <c r="G833" s="1">
        <f>IF(F833&gt;A739, 0, 1)</f>
        <v>0</v>
      </c>
      <c r="H833" s="1">
        <f t="shared" si="84"/>
        <v>0</v>
      </c>
      <c r="I833" s="1">
        <f t="shared" si="85"/>
        <v>0</v>
      </c>
      <c r="J833" s="4" t="b">
        <f>SQRT(F833)&lt;B739</f>
        <v>0</v>
      </c>
      <c r="K833" s="1">
        <f t="shared" si="86"/>
        <v>0</v>
      </c>
    </row>
    <row r="834" spans="1:11" x14ac:dyDescent="0.3">
      <c r="A834" s="1">
        <v>92</v>
      </c>
      <c r="B834" s="1">
        <f t="shared" si="81"/>
        <v>-2.09</v>
      </c>
      <c r="C834" s="1">
        <f t="shared" si="82"/>
        <v>0</v>
      </c>
      <c r="D834" s="1">
        <f>B834-A738</f>
        <v>-3.0827981104109949</v>
      </c>
      <c r="E834" s="1">
        <f>C834-B738</f>
        <v>-0.99881355932203375</v>
      </c>
      <c r="F834" s="1">
        <f t="shared" si="83"/>
        <v>10.50127271583915</v>
      </c>
      <c r="G834" s="1">
        <f>IF(F834&gt;A739, 0, 1)</f>
        <v>0</v>
      </c>
      <c r="H834" s="1">
        <f t="shared" si="84"/>
        <v>0</v>
      </c>
      <c r="I834" s="1">
        <f t="shared" si="85"/>
        <v>0</v>
      </c>
      <c r="J834" s="4" t="b">
        <f>SQRT(F834)&lt;B739</f>
        <v>0</v>
      </c>
      <c r="K834" s="1">
        <f t="shared" si="86"/>
        <v>0</v>
      </c>
    </row>
    <row r="835" spans="1:11" x14ac:dyDescent="0.3">
      <c r="A835" s="1">
        <v>93</v>
      </c>
      <c r="B835" s="1">
        <f t="shared" si="81"/>
        <v>-2</v>
      </c>
      <c r="C835" s="1">
        <f t="shared" si="82"/>
        <v>0</v>
      </c>
      <c r="D835" s="1">
        <f>B835-A738</f>
        <v>-2.9927981104109951</v>
      </c>
      <c r="E835" s="1">
        <f>C835-B738</f>
        <v>-0.99881355932203375</v>
      </c>
      <c r="F835" s="1">
        <f t="shared" si="83"/>
        <v>9.9544690559651716</v>
      </c>
      <c r="G835" s="1">
        <f>IF(F835&gt;A739, 0, 1)</f>
        <v>0</v>
      </c>
      <c r="H835" s="1">
        <f t="shared" si="84"/>
        <v>0</v>
      </c>
      <c r="I835" s="1">
        <f t="shared" si="85"/>
        <v>0</v>
      </c>
      <c r="J835" s="4" t="b">
        <f>SQRT(F835)&lt;B739</f>
        <v>0</v>
      </c>
      <c r="K835" s="1">
        <f t="shared" si="86"/>
        <v>0</v>
      </c>
    </row>
    <row r="836" spans="1:11" x14ac:dyDescent="0.3">
      <c r="A836" s="1">
        <v>94</v>
      </c>
      <c r="B836" s="1">
        <f t="shared" si="81"/>
        <v>-1.91</v>
      </c>
      <c r="C836" s="1">
        <f t="shared" si="82"/>
        <v>0</v>
      </c>
      <c r="D836" s="1">
        <f>B836-A738</f>
        <v>-2.9027981104109948</v>
      </c>
      <c r="E836" s="1">
        <f>C836-B738</f>
        <v>-0.99881355932203375</v>
      </c>
      <c r="F836" s="1">
        <f t="shared" si="83"/>
        <v>9.4238653960911911</v>
      </c>
      <c r="G836" s="1">
        <f>IF(F836&gt;A739, 0, 1)</f>
        <v>0</v>
      </c>
      <c r="H836" s="1">
        <f t="shared" si="84"/>
        <v>0</v>
      </c>
      <c r="I836" s="1">
        <f t="shared" si="85"/>
        <v>0</v>
      </c>
      <c r="J836" s="4" t="b">
        <f>SQRT(F836)&lt;B739</f>
        <v>0</v>
      </c>
      <c r="K836" s="1">
        <f t="shared" si="86"/>
        <v>0</v>
      </c>
    </row>
    <row r="837" spans="1:11" x14ac:dyDescent="0.3">
      <c r="A837" s="1">
        <v>95</v>
      </c>
      <c r="B837" s="1">
        <f t="shared" si="81"/>
        <v>-2.3346453645613141</v>
      </c>
      <c r="C837" s="1">
        <f t="shared" si="82"/>
        <v>0.09</v>
      </c>
      <c r="D837" s="1">
        <f>B837-A738</f>
        <v>-3.3274434749723092</v>
      </c>
      <c r="E837" s="1">
        <f>C837-B738</f>
        <v>-0.90881355932203378</v>
      </c>
      <c r="F837" s="1">
        <f t="shared" si="83"/>
        <v>11.897822164743381</v>
      </c>
      <c r="G837" s="1">
        <f>IF(F837&gt;A739, 0, 1)</f>
        <v>0</v>
      </c>
      <c r="H837" s="1">
        <f t="shared" si="84"/>
        <v>0</v>
      </c>
      <c r="I837" s="1">
        <f t="shared" si="85"/>
        <v>0</v>
      </c>
      <c r="J837" s="4" t="b">
        <f>SQRT(F837)&lt;B739</f>
        <v>0</v>
      </c>
      <c r="K837" s="1">
        <f t="shared" si="86"/>
        <v>0</v>
      </c>
    </row>
    <row r="838" spans="1:11" x14ac:dyDescent="0.3">
      <c r="A838" s="1">
        <v>96</v>
      </c>
      <c r="B838" s="1">
        <f t="shared" si="81"/>
        <v>-2.2446453645613142</v>
      </c>
      <c r="C838" s="1">
        <f t="shared" si="82"/>
        <v>0.09</v>
      </c>
      <c r="D838" s="1">
        <f>B838-A738</f>
        <v>-3.2374434749723093</v>
      </c>
      <c r="E838" s="1">
        <f>C838-B738</f>
        <v>-0.90881355932203378</v>
      </c>
      <c r="F838" s="1">
        <f t="shared" si="83"/>
        <v>11.306982339248366</v>
      </c>
      <c r="G838" s="1">
        <f>IF(F838&gt;A739, 0, 1)</f>
        <v>0</v>
      </c>
      <c r="H838" s="1">
        <f t="shared" si="84"/>
        <v>0</v>
      </c>
      <c r="I838" s="1">
        <f t="shared" si="85"/>
        <v>0</v>
      </c>
      <c r="J838" s="4" t="b">
        <f>SQRT(F838)&lt;B739</f>
        <v>0</v>
      </c>
      <c r="K838" s="1">
        <f t="shared" si="86"/>
        <v>0</v>
      </c>
    </row>
    <row r="839" spans="1:11" x14ac:dyDescent="0.3">
      <c r="A839" s="1">
        <v>97</v>
      </c>
      <c r="B839" s="1">
        <f t="shared" si="81"/>
        <v>-2.1546453645613139</v>
      </c>
      <c r="C839" s="1">
        <f t="shared" si="82"/>
        <v>0.09</v>
      </c>
      <c r="D839" s="1">
        <f>B839-A738</f>
        <v>-3.147443474972309</v>
      </c>
      <c r="E839" s="1">
        <f>C839-B738</f>
        <v>-0.90881355932203378</v>
      </c>
      <c r="F839" s="1">
        <f t="shared" si="83"/>
        <v>10.732342513753348</v>
      </c>
      <c r="G839" s="1">
        <f>IF(F839&gt;A739, 0, 1)</f>
        <v>0</v>
      </c>
      <c r="H839" s="1">
        <f t="shared" si="84"/>
        <v>0</v>
      </c>
      <c r="I839" s="1">
        <f t="shared" si="85"/>
        <v>0</v>
      </c>
      <c r="J839" s="4" t="b">
        <f>SQRT(F839)&lt;B739</f>
        <v>0</v>
      </c>
      <c r="K839" s="1">
        <f t="shared" si="86"/>
        <v>0</v>
      </c>
    </row>
    <row r="840" spans="1:11" x14ac:dyDescent="0.3">
      <c r="A840" s="1">
        <v>98</v>
      </c>
      <c r="B840" s="1">
        <f t="shared" si="81"/>
        <v>-1.7250749074465528</v>
      </c>
      <c r="C840" s="1">
        <f t="shared" si="82"/>
        <v>-0.16</v>
      </c>
      <c r="D840" s="1">
        <f>B840-A738</f>
        <v>-2.7178730178575479</v>
      </c>
      <c r="E840" s="1">
        <f>C840-B738</f>
        <v>-1.1588135593220337</v>
      </c>
      <c r="F840" s="1">
        <f t="shared" si="83"/>
        <v>8.7296826064666959</v>
      </c>
      <c r="G840" s="1">
        <f>IF(F840&gt;A739, 0, 1)</f>
        <v>0</v>
      </c>
      <c r="H840" s="1">
        <f t="shared" si="84"/>
        <v>0</v>
      </c>
      <c r="I840" s="1">
        <f t="shared" si="85"/>
        <v>0</v>
      </c>
      <c r="J840" s="4" t="b">
        <f>SQRT(F840)&lt;B739</f>
        <v>0</v>
      </c>
      <c r="K840" s="1">
        <f t="shared" si="86"/>
        <v>0</v>
      </c>
    </row>
    <row r="841" spans="1:11" x14ac:dyDescent="0.3">
      <c r="A841" s="1">
        <v>99</v>
      </c>
      <c r="B841" s="1">
        <f t="shared" si="81"/>
        <v>-1.5650749074465526</v>
      </c>
      <c r="C841" s="1">
        <f t="shared" si="82"/>
        <v>-0.16</v>
      </c>
      <c r="D841" s="1">
        <f>B841-A738</f>
        <v>-2.5578730178575477</v>
      </c>
      <c r="E841" s="1">
        <f>C841-B738</f>
        <v>-1.1588135593220337</v>
      </c>
      <c r="F841" s="1">
        <f t="shared" si="83"/>
        <v>7.8855632407522798</v>
      </c>
      <c r="G841" s="1">
        <f>IF(F841&gt;A739, 0, 1)</f>
        <v>0</v>
      </c>
      <c r="H841" s="1">
        <f t="shared" si="84"/>
        <v>0</v>
      </c>
      <c r="I841" s="1">
        <f t="shared" si="85"/>
        <v>0</v>
      </c>
      <c r="J841" s="4" t="b">
        <f>SQRT(F841)&lt;B739</f>
        <v>0</v>
      </c>
      <c r="K841" s="1">
        <f t="shared" si="86"/>
        <v>0</v>
      </c>
    </row>
    <row r="842" spans="1:11" x14ac:dyDescent="0.3">
      <c r="A842" s="1">
        <v>100</v>
      </c>
      <c r="B842" s="1">
        <f t="shared" si="81"/>
        <v>-1.4050749074465529</v>
      </c>
      <c r="C842" s="1">
        <f t="shared" si="82"/>
        <v>-0.16</v>
      </c>
      <c r="D842" s="1">
        <f>B842-A738</f>
        <v>-2.397873017857548</v>
      </c>
      <c r="E842" s="1">
        <f>C842-B738</f>
        <v>-1.1588135593220337</v>
      </c>
      <c r="F842" s="1">
        <f t="shared" si="83"/>
        <v>7.0926438750378651</v>
      </c>
      <c r="G842" s="1">
        <f>IF(F842&gt;A739, 0, 1)</f>
        <v>0</v>
      </c>
      <c r="H842" s="1">
        <f t="shared" si="84"/>
        <v>0</v>
      </c>
      <c r="I842" s="1">
        <f t="shared" si="85"/>
        <v>0</v>
      </c>
      <c r="J842" s="4" t="b">
        <f>SQRT(F842)&lt;B739</f>
        <v>0</v>
      </c>
      <c r="K842" s="1">
        <f t="shared" si="86"/>
        <v>0</v>
      </c>
    </row>
    <row r="843" spans="1:11" x14ac:dyDescent="0.3">
      <c r="A843" s="1">
        <v>101</v>
      </c>
      <c r="B843" s="1">
        <f t="shared" si="81"/>
        <v>-2.16</v>
      </c>
      <c r="C843" s="1">
        <f t="shared" si="82"/>
        <v>0</v>
      </c>
      <c r="D843" s="1">
        <f>B843-A738</f>
        <v>-3.1527981104109952</v>
      </c>
      <c r="E843" s="1">
        <f>C843-B738</f>
        <v>-0.99881355932203375</v>
      </c>
      <c r="F843" s="1">
        <f t="shared" si="83"/>
        <v>10.93776445129669</v>
      </c>
      <c r="G843" s="1">
        <f>IF(F843&gt;A739, 0, 1)</f>
        <v>0</v>
      </c>
      <c r="H843" s="1">
        <f t="shared" si="84"/>
        <v>0</v>
      </c>
      <c r="I843" s="1">
        <f t="shared" si="85"/>
        <v>0</v>
      </c>
      <c r="J843" s="4" t="b">
        <f>SQRT(F843)&lt;B739</f>
        <v>0</v>
      </c>
      <c r="K843" s="1">
        <f t="shared" si="86"/>
        <v>0</v>
      </c>
    </row>
    <row r="844" spans="1:11" x14ac:dyDescent="0.3">
      <c r="A844" s="1">
        <v>102</v>
      </c>
      <c r="B844" s="1">
        <f t="shared" si="81"/>
        <v>-2</v>
      </c>
      <c r="C844" s="1">
        <f t="shared" si="82"/>
        <v>0</v>
      </c>
      <c r="D844" s="1">
        <f>B844-A738</f>
        <v>-2.9927981104109951</v>
      </c>
      <c r="E844" s="1">
        <f>C844-B738</f>
        <v>-0.99881355932203375</v>
      </c>
      <c r="F844" s="1">
        <f t="shared" si="83"/>
        <v>9.9544690559651716</v>
      </c>
      <c r="G844" s="1">
        <f>IF(F844&gt;A739, 0, 1)</f>
        <v>0</v>
      </c>
      <c r="H844" s="1">
        <f t="shared" si="84"/>
        <v>0</v>
      </c>
      <c r="I844" s="1">
        <f t="shared" si="85"/>
        <v>0</v>
      </c>
      <c r="J844" s="4" t="b">
        <f>SQRT(F844)&lt;B739</f>
        <v>0</v>
      </c>
      <c r="K844" s="1">
        <f t="shared" si="86"/>
        <v>0</v>
      </c>
    </row>
    <row r="845" spans="1:11" x14ac:dyDescent="0.3">
      <c r="A845" s="1">
        <v>103</v>
      </c>
      <c r="B845" s="1">
        <f t="shared" si="81"/>
        <v>-1.84</v>
      </c>
      <c r="C845" s="1">
        <f t="shared" si="82"/>
        <v>0</v>
      </c>
      <c r="D845" s="1">
        <f>B845-A738</f>
        <v>-2.8327981104109954</v>
      </c>
      <c r="E845" s="1">
        <f>C845-B738</f>
        <v>-0.99881355932203375</v>
      </c>
      <c r="F845" s="1">
        <f t="shared" si="83"/>
        <v>9.0223736606336544</v>
      </c>
      <c r="G845" s="1">
        <f>IF(F845&gt;A739, 0, 1)</f>
        <v>0</v>
      </c>
      <c r="H845" s="1">
        <f t="shared" si="84"/>
        <v>0</v>
      </c>
      <c r="I845" s="1">
        <f t="shared" si="85"/>
        <v>0</v>
      </c>
      <c r="J845" s="4" t="b">
        <f>SQRT(F845)&lt;B739</f>
        <v>0</v>
      </c>
      <c r="K845" s="1">
        <f t="shared" si="86"/>
        <v>0</v>
      </c>
    </row>
    <row r="846" spans="1:11" x14ac:dyDescent="0.3">
      <c r="A846" s="1">
        <v>104</v>
      </c>
      <c r="B846" s="1">
        <f t="shared" si="81"/>
        <v>-2.5949250925534475</v>
      </c>
      <c r="C846" s="1">
        <f t="shared" si="82"/>
        <v>0.16</v>
      </c>
      <c r="D846" s="1">
        <f>B846-A738</f>
        <v>-3.5877232029644426</v>
      </c>
      <c r="E846" s="1">
        <f>C846-B738</f>
        <v>-0.83881355932203372</v>
      </c>
      <c r="F846" s="1">
        <f t="shared" si="83"/>
        <v>13.575365968391939</v>
      </c>
      <c r="G846" s="1">
        <f>IF(F846&gt;A739, 0, 1)</f>
        <v>0</v>
      </c>
      <c r="H846" s="1">
        <f t="shared" si="84"/>
        <v>0</v>
      </c>
      <c r="I846" s="1">
        <f t="shared" si="85"/>
        <v>0</v>
      </c>
      <c r="J846" s="4" t="b">
        <f>SQRT(F846)&lt;B739</f>
        <v>0</v>
      </c>
      <c r="K846" s="1">
        <f t="shared" si="86"/>
        <v>0</v>
      </c>
    </row>
    <row r="847" spans="1:11" x14ac:dyDescent="0.3">
      <c r="A847" s="1">
        <v>105</v>
      </c>
      <c r="B847" s="1">
        <f t="shared" si="81"/>
        <v>-2.4349250925534474</v>
      </c>
      <c r="C847" s="1">
        <f t="shared" si="82"/>
        <v>0.16</v>
      </c>
      <c r="D847" s="1">
        <f>B847-A738</f>
        <v>-3.4277232029644424</v>
      </c>
      <c r="E847" s="1">
        <f>C847-B738</f>
        <v>-0.83881355932203372</v>
      </c>
      <c r="F847" s="1">
        <f t="shared" si="83"/>
        <v>12.452894543443316</v>
      </c>
      <c r="G847" s="1">
        <f>IF(F847&gt;A739, 0, 1)</f>
        <v>0</v>
      </c>
      <c r="H847" s="1">
        <f t="shared" si="84"/>
        <v>0</v>
      </c>
      <c r="I847" s="1">
        <f t="shared" si="85"/>
        <v>0</v>
      </c>
      <c r="J847" s="4" t="b">
        <f>SQRT(F847)&lt;B739</f>
        <v>0</v>
      </c>
      <c r="K847" s="1">
        <f t="shared" si="86"/>
        <v>0</v>
      </c>
    </row>
    <row r="848" spans="1:11" x14ac:dyDescent="0.3">
      <c r="A848" s="1">
        <v>106</v>
      </c>
      <c r="B848" s="1">
        <f t="shared" si="81"/>
        <v>-2.2749250925534472</v>
      </c>
      <c r="C848" s="1">
        <f t="shared" si="82"/>
        <v>0.16</v>
      </c>
      <c r="D848" s="1">
        <f>B848-A738</f>
        <v>-3.2677232029644423</v>
      </c>
      <c r="E848" s="1">
        <f>C848-B738</f>
        <v>-0.83881355932203372</v>
      </c>
      <c r="F848" s="1">
        <f t="shared" si="83"/>
        <v>11.381623118494694</v>
      </c>
      <c r="G848" s="1">
        <f>IF(F848&gt;A739, 0, 1)</f>
        <v>0</v>
      </c>
      <c r="H848" s="1">
        <f t="shared" si="84"/>
        <v>0</v>
      </c>
      <c r="I848" s="1">
        <f t="shared" si="85"/>
        <v>0</v>
      </c>
      <c r="J848" s="4" t="b">
        <f>SQRT(F848)&lt;B739</f>
        <v>0</v>
      </c>
      <c r="K848" s="1">
        <f t="shared" si="86"/>
        <v>0</v>
      </c>
    </row>
    <row r="849" spans="1:11" x14ac:dyDescent="0.3">
      <c r="A849" s="1">
        <v>107</v>
      </c>
      <c r="B849" s="1">
        <f t="shared" si="81"/>
        <v>-1.5704295428852388</v>
      </c>
      <c r="C849" s="1">
        <f t="shared" si="82"/>
        <v>-0.25</v>
      </c>
      <c r="D849" s="1">
        <f>B849-A738</f>
        <v>-2.5632276532962339</v>
      </c>
      <c r="E849" s="1">
        <f>C849-B738</f>
        <v>-1.2488135593220338</v>
      </c>
      <c r="F849" s="1">
        <f t="shared" si="83"/>
        <v>8.129671308569085</v>
      </c>
      <c r="G849" s="1">
        <f>IF(F849&gt;A739, 0, 1)</f>
        <v>0</v>
      </c>
      <c r="H849" s="1">
        <f t="shared" si="84"/>
        <v>0</v>
      </c>
      <c r="I849" s="1">
        <f t="shared" si="85"/>
        <v>0</v>
      </c>
      <c r="J849" s="4" t="b">
        <f>SQRT(F849)&lt;B739</f>
        <v>0</v>
      </c>
      <c r="K849" s="1">
        <f t="shared" si="86"/>
        <v>0</v>
      </c>
    </row>
    <row r="850" spans="1:11" x14ac:dyDescent="0.3">
      <c r="A850" s="1">
        <v>108</v>
      </c>
      <c r="B850" s="1">
        <f t="shared" si="81"/>
        <v>-1.3204295428852388</v>
      </c>
      <c r="C850" s="1">
        <f t="shared" si="82"/>
        <v>-0.25</v>
      </c>
      <c r="D850" s="1">
        <f>B850-A738</f>
        <v>-2.3132276532962339</v>
      </c>
      <c r="E850" s="1">
        <f>C850-B738</f>
        <v>-1.2488135593220338</v>
      </c>
      <c r="F850" s="1">
        <f t="shared" si="83"/>
        <v>6.9105574819209679</v>
      </c>
      <c r="G850" s="1">
        <f>IF(F850&gt;A739, 0, 1)</f>
        <v>0</v>
      </c>
      <c r="H850" s="1">
        <f t="shared" si="84"/>
        <v>0</v>
      </c>
      <c r="I850" s="1">
        <f t="shared" si="85"/>
        <v>0</v>
      </c>
      <c r="J850" s="4" t="b">
        <f>SQRT(F850)&lt;B739</f>
        <v>0</v>
      </c>
      <c r="K850" s="1">
        <f t="shared" si="86"/>
        <v>0</v>
      </c>
    </row>
    <row r="851" spans="1:11" x14ac:dyDescent="0.3">
      <c r="A851" s="1">
        <v>109</v>
      </c>
      <c r="B851" s="1">
        <f t="shared" si="81"/>
        <v>-1.0704295428852388</v>
      </c>
      <c r="C851" s="1">
        <f t="shared" si="82"/>
        <v>-0.25</v>
      </c>
      <c r="D851" s="1">
        <f>B851-A738</f>
        <v>-2.0632276532962339</v>
      </c>
      <c r="E851" s="1">
        <f>C851-B738</f>
        <v>-1.2488135593220338</v>
      </c>
      <c r="F851" s="1">
        <f t="shared" si="83"/>
        <v>5.8164436552728507</v>
      </c>
      <c r="G851" s="1">
        <f>IF(F851&gt;A739, 0, 1)</f>
        <v>0</v>
      </c>
      <c r="H851" s="1">
        <f t="shared" si="84"/>
        <v>0</v>
      </c>
      <c r="I851" s="1">
        <f t="shared" si="85"/>
        <v>0</v>
      </c>
      <c r="J851" s="4" t="b">
        <f>SQRT(F851)&lt;B739</f>
        <v>0</v>
      </c>
      <c r="K851" s="1">
        <f t="shared" si="86"/>
        <v>0</v>
      </c>
    </row>
    <row r="852" spans="1:11" x14ac:dyDescent="0.3">
      <c r="A852" s="1">
        <v>110</v>
      </c>
      <c r="B852" s="1">
        <f t="shared" si="81"/>
        <v>-2.25</v>
      </c>
      <c r="C852" s="1">
        <f t="shared" si="82"/>
        <v>0</v>
      </c>
      <c r="D852" s="1">
        <f>B852-A738</f>
        <v>-3.2427981104109951</v>
      </c>
      <c r="E852" s="1">
        <f>C852-B738</f>
        <v>-0.99881355932203375</v>
      </c>
      <c r="F852" s="1">
        <f t="shared" si="83"/>
        <v>11.513368111170669</v>
      </c>
      <c r="G852" s="1">
        <f>IF(F852&gt;A739, 0, 1)</f>
        <v>0</v>
      </c>
      <c r="H852" s="1">
        <f t="shared" si="84"/>
        <v>0</v>
      </c>
      <c r="I852" s="1">
        <f t="shared" si="85"/>
        <v>0</v>
      </c>
      <c r="J852" s="4" t="b">
        <f>SQRT(F852)&lt;B739</f>
        <v>0</v>
      </c>
      <c r="K852" s="1">
        <f t="shared" si="86"/>
        <v>0</v>
      </c>
    </row>
    <row r="853" spans="1:11" x14ac:dyDescent="0.3">
      <c r="A853" s="1">
        <v>111</v>
      </c>
      <c r="B853" s="1">
        <f t="shared" si="81"/>
        <v>-2</v>
      </c>
      <c r="C853" s="1">
        <f t="shared" si="82"/>
        <v>0</v>
      </c>
      <c r="D853" s="1">
        <f>B853-A738</f>
        <v>-2.9927981104109951</v>
      </c>
      <c r="E853" s="1">
        <f>C853-B738</f>
        <v>-0.99881355932203375</v>
      </c>
      <c r="F853" s="1">
        <f t="shared" si="83"/>
        <v>9.9544690559651716</v>
      </c>
      <c r="G853" s="1">
        <f>IF(F853&gt;A739, 0, 1)</f>
        <v>0</v>
      </c>
      <c r="H853" s="1">
        <f t="shared" si="84"/>
        <v>0</v>
      </c>
      <c r="I853" s="1">
        <f t="shared" si="85"/>
        <v>0</v>
      </c>
      <c r="J853" s="4" t="b">
        <f>SQRT(F853)&lt;B739</f>
        <v>0</v>
      </c>
      <c r="K853" s="1">
        <f t="shared" si="86"/>
        <v>0</v>
      </c>
    </row>
    <row r="854" spans="1:11" x14ac:dyDescent="0.3">
      <c r="A854" s="4">
        <v>112</v>
      </c>
      <c r="B854" s="4">
        <f t="shared" si="81"/>
        <v>-1.75</v>
      </c>
      <c r="C854" s="4">
        <f t="shared" si="82"/>
        <v>0</v>
      </c>
      <c r="D854" s="4">
        <f>B854-A738</f>
        <v>-2.7427981104109951</v>
      </c>
      <c r="E854" s="4">
        <f>C854-B738</f>
        <v>-0.99881355932203375</v>
      </c>
      <c r="F854" s="4">
        <f t="shared" si="83"/>
        <v>8.5205700007596743</v>
      </c>
      <c r="G854" s="4">
        <f>IF(F854&gt;A739, 0, 1)</f>
        <v>0</v>
      </c>
      <c r="H854" s="4">
        <f t="shared" si="84"/>
        <v>0</v>
      </c>
      <c r="I854" s="4">
        <f t="shared" si="85"/>
        <v>0</v>
      </c>
      <c r="J854" s="4" t="b">
        <f>SQRT(F854)&lt;B739</f>
        <v>0</v>
      </c>
      <c r="K854" s="1">
        <f t="shared" si="86"/>
        <v>0</v>
      </c>
    </row>
    <row r="855" spans="1:11" x14ac:dyDescent="0.3">
      <c r="A855" s="7">
        <v>113</v>
      </c>
      <c r="B855" s="7">
        <f t="shared" si="81"/>
        <v>-2.9295704571147612</v>
      </c>
      <c r="C855" s="7">
        <f t="shared" si="82"/>
        <v>0.25</v>
      </c>
      <c r="D855" s="7">
        <f>B855-A738</f>
        <v>-3.9223685675257562</v>
      </c>
      <c r="E855" s="7">
        <f>C855-B738</f>
        <v>-0.74881355932203375</v>
      </c>
      <c r="F855" s="7">
        <f t="shared" si="83"/>
        <v>15.945696926138586</v>
      </c>
      <c r="G855" s="7">
        <f>IF(F855&gt;A739, 0, 1)</f>
        <v>0</v>
      </c>
      <c r="H855" s="7">
        <f t="shared" si="84"/>
        <v>0</v>
      </c>
      <c r="I855" s="7">
        <f t="shared" si="85"/>
        <v>0</v>
      </c>
      <c r="J855" s="7" t="b">
        <f>SQRT(F855)&lt;B739</f>
        <v>0</v>
      </c>
      <c r="K855" s="1">
        <f t="shared" si="86"/>
        <v>0</v>
      </c>
    </row>
    <row r="856" spans="1:11" x14ac:dyDescent="0.3">
      <c r="A856" s="7">
        <v>114</v>
      </c>
      <c r="B856" s="7">
        <f t="shared" si="81"/>
        <v>-2.6795704571147612</v>
      </c>
      <c r="C856" s="7">
        <f t="shared" si="82"/>
        <v>0.25</v>
      </c>
      <c r="D856" s="7">
        <f>B856-A738</f>
        <v>-3.6723685675257562</v>
      </c>
      <c r="E856" s="7">
        <f>C856-B738</f>
        <v>-0.74881355932203375</v>
      </c>
      <c r="F856" s="7">
        <f t="shared" si="83"/>
        <v>14.047012642375709</v>
      </c>
      <c r="G856" s="7">
        <f>IF(F856&gt;A739, 0, 1)</f>
        <v>0</v>
      </c>
      <c r="H856" s="7">
        <f t="shared" si="84"/>
        <v>0</v>
      </c>
      <c r="I856" s="7">
        <f t="shared" si="85"/>
        <v>0</v>
      </c>
      <c r="J856" s="7" t="b">
        <f>SQRT(F856)&lt;B739</f>
        <v>0</v>
      </c>
      <c r="K856" s="1">
        <f t="shared" si="86"/>
        <v>0</v>
      </c>
    </row>
    <row r="857" spans="1:11" x14ac:dyDescent="0.3">
      <c r="A857" s="4">
        <v>115</v>
      </c>
      <c r="B857" s="4">
        <f t="shared" si="81"/>
        <v>-2.4295704571147612</v>
      </c>
      <c r="C857" s="4">
        <f t="shared" si="82"/>
        <v>0.25</v>
      </c>
      <c r="D857" s="4">
        <f>B857-A738</f>
        <v>-3.4223685675257562</v>
      </c>
      <c r="E857" s="4">
        <f>C857-B738</f>
        <v>-0.74881355932203375</v>
      </c>
      <c r="F857" s="4">
        <f t="shared" si="83"/>
        <v>12.273328358612831</v>
      </c>
      <c r="G857" s="4">
        <f>IF(F857&gt;A739, 0, 1)</f>
        <v>0</v>
      </c>
      <c r="H857" s="4">
        <f t="shared" si="84"/>
        <v>0</v>
      </c>
      <c r="I857" s="4">
        <f t="shared" si="85"/>
        <v>0</v>
      </c>
      <c r="J857" s="4" t="b">
        <f>SQRT(F857)&lt;B739</f>
        <v>0</v>
      </c>
      <c r="K857" s="1">
        <f t="shared" si="86"/>
        <v>0</v>
      </c>
    </row>
    <row r="858" spans="1:11" x14ac:dyDescent="0.3">
      <c r="A858" s="4">
        <v>116</v>
      </c>
      <c r="B858" s="4">
        <f t="shared" si="81"/>
        <v>-1.3814185417547438</v>
      </c>
      <c r="C858" s="4">
        <f t="shared" si="82"/>
        <v>-0.36</v>
      </c>
      <c r="D858" s="4">
        <f>B858-A738</f>
        <v>-2.3742166521657389</v>
      </c>
      <c r="E858" s="4">
        <f>C858-B738</f>
        <v>-1.3588135593220336</v>
      </c>
      <c r="F858" s="4">
        <f t="shared" si="83"/>
        <v>7.4832790004185021</v>
      </c>
      <c r="G858" s="4">
        <f>IF(F858&gt;A739, 0, 1)</f>
        <v>0</v>
      </c>
      <c r="H858" s="4">
        <f t="shared" si="84"/>
        <v>0</v>
      </c>
      <c r="I858" s="4">
        <f t="shared" si="85"/>
        <v>0</v>
      </c>
      <c r="J858" s="4" t="b">
        <f>SQRT(F858)&lt;B739</f>
        <v>0</v>
      </c>
      <c r="K858" s="1">
        <f t="shared" si="86"/>
        <v>0</v>
      </c>
    </row>
    <row r="859" spans="1:11" x14ac:dyDescent="0.3">
      <c r="A859" s="4">
        <v>117</v>
      </c>
      <c r="B859" s="4">
        <f t="shared" si="81"/>
        <v>-1.0214185417547439</v>
      </c>
      <c r="C859" s="4">
        <f t="shared" si="82"/>
        <v>-0.36</v>
      </c>
      <c r="D859" s="4">
        <f>B859-A738</f>
        <v>-2.014216652165739</v>
      </c>
      <c r="E859" s="4">
        <f>C859-B738</f>
        <v>-1.3588135593220336</v>
      </c>
      <c r="F859" s="4">
        <f t="shared" si="83"/>
        <v>5.9034430108591707</v>
      </c>
      <c r="G859" s="4">
        <f>IF(F859&gt;A739, 0, 1)</f>
        <v>0</v>
      </c>
      <c r="H859" s="4">
        <f t="shared" si="84"/>
        <v>0</v>
      </c>
      <c r="I859" s="4">
        <f t="shared" si="85"/>
        <v>0</v>
      </c>
      <c r="J859" s="4" t="b">
        <f>SQRT(F859)&lt;B739</f>
        <v>0</v>
      </c>
      <c r="K859" s="1">
        <f t="shared" si="86"/>
        <v>0</v>
      </c>
    </row>
    <row r="860" spans="1:11" x14ac:dyDescent="0.3">
      <c r="A860" s="4">
        <v>118</v>
      </c>
      <c r="B860" s="4">
        <f t="shared" si="81"/>
        <v>-0.6614185417547439</v>
      </c>
      <c r="C860" s="4">
        <f t="shared" si="82"/>
        <v>-0.36</v>
      </c>
      <c r="D860" s="4">
        <f>B860-A738</f>
        <v>-1.6542166521657391</v>
      </c>
      <c r="E860" s="4">
        <f>C860-B738</f>
        <v>-1.3588135593220336</v>
      </c>
      <c r="F860" s="4">
        <f t="shared" si="83"/>
        <v>4.58280702129984</v>
      </c>
      <c r="G860" s="4">
        <f>IF(F860&gt;A739, 0, 1)</f>
        <v>0</v>
      </c>
      <c r="H860" s="4">
        <f t="shared" si="84"/>
        <v>0</v>
      </c>
      <c r="I860" s="4">
        <f t="shared" si="85"/>
        <v>0</v>
      </c>
      <c r="J860" s="4" t="b">
        <f>SQRT(F860)&lt;B739</f>
        <v>0</v>
      </c>
      <c r="K860" s="1">
        <f t="shared" si="86"/>
        <v>0</v>
      </c>
    </row>
    <row r="861" spans="1:11" x14ac:dyDescent="0.3">
      <c r="A861" s="4">
        <v>119</v>
      </c>
      <c r="B861" s="4">
        <f t="shared" si="81"/>
        <v>-2.36</v>
      </c>
      <c r="C861" s="4">
        <f t="shared" si="82"/>
        <v>0</v>
      </c>
      <c r="D861" s="4">
        <f>B861-A738</f>
        <v>-3.352798110410995</v>
      </c>
      <c r="E861" s="4">
        <f>C861-B738</f>
        <v>-0.99881355932203375</v>
      </c>
      <c r="F861" s="4">
        <f t="shared" si="83"/>
        <v>12.238883695461087</v>
      </c>
      <c r="G861" s="4">
        <f>IF(F861&gt;A739, 0, 1)</f>
        <v>0</v>
      </c>
      <c r="H861" s="4">
        <f t="shared" si="84"/>
        <v>0</v>
      </c>
      <c r="I861" s="4">
        <f t="shared" si="85"/>
        <v>0</v>
      </c>
      <c r="J861" s="4" t="b">
        <f>SQRT(F861)&lt;B739</f>
        <v>0</v>
      </c>
      <c r="K861" s="1">
        <f t="shared" si="86"/>
        <v>0</v>
      </c>
    </row>
    <row r="862" spans="1:11" x14ac:dyDescent="0.3">
      <c r="A862" s="4">
        <v>120</v>
      </c>
      <c r="B862" s="4">
        <f t="shared" si="81"/>
        <v>-2</v>
      </c>
      <c r="C862" s="4">
        <f t="shared" si="82"/>
        <v>0</v>
      </c>
      <c r="D862" s="4">
        <f>B862-A738</f>
        <v>-2.9927981104109951</v>
      </c>
      <c r="E862" s="4">
        <f>C862-B738</f>
        <v>-0.99881355932203375</v>
      </c>
      <c r="F862" s="4">
        <f t="shared" si="83"/>
        <v>9.9544690559651716</v>
      </c>
      <c r="G862" s="4">
        <f>IF(F862&gt;A739, 0, 1)</f>
        <v>0</v>
      </c>
      <c r="H862" s="4">
        <f t="shared" si="84"/>
        <v>0</v>
      </c>
      <c r="I862" s="4">
        <f t="shared" si="85"/>
        <v>0</v>
      </c>
      <c r="J862" s="4" t="b">
        <f>SQRT(F862)&lt;B739</f>
        <v>0</v>
      </c>
      <c r="K862" s="1">
        <f t="shared" si="86"/>
        <v>0</v>
      </c>
    </row>
    <row r="863" spans="1:11" x14ac:dyDescent="0.3">
      <c r="A863" s="4">
        <v>121</v>
      </c>
      <c r="B863" s="4">
        <f t="shared" si="81"/>
        <v>-1.6400000000000001</v>
      </c>
      <c r="C863" s="4">
        <f t="shared" si="82"/>
        <v>0</v>
      </c>
      <c r="D863" s="4">
        <f>B863-A738</f>
        <v>-2.6327981104109952</v>
      </c>
      <c r="E863" s="4">
        <f>C863-B738</f>
        <v>-0.99881355932203375</v>
      </c>
      <c r="F863" s="4">
        <f t="shared" si="83"/>
        <v>7.9292544164692567</v>
      </c>
      <c r="G863" s="4">
        <f>IF(F863&gt;A739, 0, 1)</f>
        <v>0</v>
      </c>
      <c r="H863" s="4">
        <f t="shared" si="84"/>
        <v>0</v>
      </c>
      <c r="I863" s="4">
        <f t="shared" si="85"/>
        <v>0</v>
      </c>
      <c r="J863" s="4" t="b">
        <f>SQRT(F863)&lt;B739</f>
        <v>0</v>
      </c>
      <c r="K863" s="1">
        <f t="shared" si="86"/>
        <v>0</v>
      </c>
    </row>
    <row r="864" spans="1:11" x14ac:dyDescent="0.3">
      <c r="A864" s="4">
        <v>122</v>
      </c>
      <c r="B864" s="4">
        <f t="shared" si="81"/>
        <v>-3.338581458245256</v>
      </c>
      <c r="C864" s="4">
        <f t="shared" si="82"/>
        <v>0.36</v>
      </c>
      <c r="D864" s="4">
        <f>B864-A738</f>
        <v>-4.3313795686562511</v>
      </c>
      <c r="E864" s="4">
        <f>C864-B738</f>
        <v>-0.63881355932203376</v>
      </c>
      <c r="F864" s="4">
        <f t="shared" si="83"/>
        <v>19.168931731346497</v>
      </c>
      <c r="G864" s="4">
        <f>IF(F864&gt;A739, 0, 1)</f>
        <v>0</v>
      </c>
      <c r="H864" s="4">
        <f t="shared" si="84"/>
        <v>0</v>
      </c>
      <c r="I864" s="4">
        <f t="shared" si="85"/>
        <v>0</v>
      </c>
      <c r="J864" s="4" t="b">
        <f>SQRT(F864)&lt;B739</f>
        <v>0</v>
      </c>
      <c r="K864" s="1">
        <f t="shared" si="86"/>
        <v>0</v>
      </c>
    </row>
    <row r="865" spans="1:11" x14ac:dyDescent="0.3">
      <c r="A865" s="4">
        <v>123</v>
      </c>
      <c r="B865" s="4">
        <f t="shared" si="81"/>
        <v>-2.9785814582452561</v>
      </c>
      <c r="C865" s="4">
        <f t="shared" si="82"/>
        <v>0.36</v>
      </c>
      <c r="D865" s="4">
        <f>B865-A738</f>
        <v>-3.9713795686562512</v>
      </c>
      <c r="E865" s="4">
        <f>C865-B738</f>
        <v>-0.63881355932203376</v>
      </c>
      <c r="F865" s="4">
        <f t="shared" si="83"/>
        <v>16.179938441913997</v>
      </c>
      <c r="G865" s="4">
        <f>IF(F865&gt;A739, 0, 1)</f>
        <v>0</v>
      </c>
      <c r="H865" s="4">
        <f t="shared" si="84"/>
        <v>0</v>
      </c>
      <c r="I865" s="4">
        <f t="shared" si="85"/>
        <v>0</v>
      </c>
      <c r="J865" s="4" t="b">
        <f>SQRT(F865)&lt;B739</f>
        <v>0</v>
      </c>
      <c r="K865" s="1">
        <f t="shared" si="86"/>
        <v>0</v>
      </c>
    </row>
    <row r="866" spans="1:11" x14ac:dyDescent="0.3">
      <c r="A866" s="4">
        <v>124</v>
      </c>
      <c r="B866" s="4">
        <f t="shared" si="81"/>
        <v>-2.6185814582452562</v>
      </c>
      <c r="C866" s="4">
        <f t="shared" si="82"/>
        <v>0.36</v>
      </c>
      <c r="D866" s="4">
        <f>B866-A738</f>
        <v>-3.6113795686562513</v>
      </c>
      <c r="E866" s="4">
        <f>C866-B738</f>
        <v>-0.63881355932203376</v>
      </c>
      <c r="F866" s="4">
        <f t="shared" si="83"/>
        <v>13.450145152481499</v>
      </c>
      <c r="G866" s="4">
        <f>IF(F866&gt;A739, 0, 1)</f>
        <v>0</v>
      </c>
      <c r="H866" s="4">
        <f t="shared" si="84"/>
        <v>0</v>
      </c>
      <c r="I866" s="4">
        <f t="shared" si="85"/>
        <v>0</v>
      </c>
      <c r="J866" s="4" t="b">
        <f>SQRT(F866)&lt;B739</f>
        <v>0</v>
      </c>
      <c r="K866" s="1">
        <f t="shared" si="86"/>
        <v>0</v>
      </c>
    </row>
    <row r="867" spans="1:11" x14ac:dyDescent="0.3">
      <c r="A867" s="4">
        <v>125</v>
      </c>
      <c r="B867" s="4">
        <f t="shared" si="81"/>
        <v>-1.1580419040550682</v>
      </c>
      <c r="C867" s="4">
        <f t="shared" si="82"/>
        <v>-0.49</v>
      </c>
      <c r="D867" s="4">
        <f>B867-A738</f>
        <v>-2.1508400144660635</v>
      </c>
      <c r="E867" s="4">
        <f>C867-B738</f>
        <v>-1.4888135593220337</v>
      </c>
      <c r="F867" s="4">
        <f t="shared" si="83"/>
        <v>6.8426785822495191</v>
      </c>
      <c r="G867" s="4">
        <f>IF(F867&gt;A739, 0, 1)</f>
        <v>0</v>
      </c>
      <c r="H867" s="4">
        <f t="shared" si="84"/>
        <v>0</v>
      </c>
      <c r="I867" s="4">
        <f t="shared" si="85"/>
        <v>0</v>
      </c>
      <c r="J867" s="4" t="b">
        <f>SQRT(F867)&lt;B739</f>
        <v>0</v>
      </c>
      <c r="K867" s="1">
        <f t="shared" si="86"/>
        <v>0</v>
      </c>
    </row>
    <row r="868" spans="1:11" x14ac:dyDescent="0.3">
      <c r="A868" s="4">
        <v>126</v>
      </c>
      <c r="B868" s="4">
        <f t="shared" si="81"/>
        <v>-0.66804190405506803</v>
      </c>
      <c r="C868" s="4">
        <f t="shared" si="82"/>
        <v>-0.49</v>
      </c>
      <c r="D868" s="4">
        <f>B868-A738</f>
        <v>-1.6608400144660631</v>
      </c>
      <c r="E868" s="4">
        <f>C868-B738</f>
        <v>-1.4888135593220337</v>
      </c>
      <c r="F868" s="4">
        <f t="shared" si="83"/>
        <v>4.9749553680727754</v>
      </c>
      <c r="G868" s="4">
        <f>IF(F868&gt;A739, 0, 1)</f>
        <v>0</v>
      </c>
      <c r="H868" s="4">
        <f t="shared" si="84"/>
        <v>0</v>
      </c>
      <c r="I868" s="4">
        <f t="shared" si="85"/>
        <v>0</v>
      </c>
      <c r="J868" s="4" t="b">
        <f>SQRT(F868)&lt;B739</f>
        <v>0</v>
      </c>
      <c r="K868" s="1">
        <f t="shared" si="86"/>
        <v>0</v>
      </c>
    </row>
    <row r="869" spans="1:11" x14ac:dyDescent="0.3">
      <c r="A869" s="4">
        <v>127</v>
      </c>
      <c r="B869" s="4">
        <f t="shared" si="81"/>
        <v>-0.17804190405506803</v>
      </c>
      <c r="C869" s="4">
        <f t="shared" si="82"/>
        <v>-0.49</v>
      </c>
      <c r="D869" s="4">
        <f>B869-A738</f>
        <v>-1.1708400144660631</v>
      </c>
      <c r="E869" s="4">
        <f>C869-B738</f>
        <v>-1.4888135593220337</v>
      </c>
      <c r="F869" s="4">
        <f t="shared" si="83"/>
        <v>3.5874321538960339</v>
      </c>
      <c r="G869" s="4">
        <f>IF(F869&gt;A739, 0, 1)</f>
        <v>0</v>
      </c>
      <c r="H869" s="4">
        <f t="shared" si="84"/>
        <v>0</v>
      </c>
      <c r="I869" s="4">
        <f t="shared" si="85"/>
        <v>0</v>
      </c>
      <c r="J869" s="4" t="b">
        <f>SQRT(F869)&lt;B739</f>
        <v>0</v>
      </c>
      <c r="K869" s="1">
        <f t="shared" si="86"/>
        <v>0</v>
      </c>
    </row>
    <row r="870" spans="1:11" x14ac:dyDescent="0.3">
      <c r="A870" s="1">
        <v>128</v>
      </c>
      <c r="B870" s="1">
        <f t="shared" si="81"/>
        <v>-2.4900000000000002</v>
      </c>
      <c r="C870" s="1">
        <f t="shared" si="82"/>
        <v>0</v>
      </c>
      <c r="D870" s="1">
        <f>B870-A738</f>
        <v>-3.4827981104109953</v>
      </c>
      <c r="E870" s="1">
        <f>C870-B738</f>
        <v>-0.99881355932203375</v>
      </c>
      <c r="F870" s="1">
        <f t="shared" si="83"/>
        <v>13.127511204167948</v>
      </c>
      <c r="G870" s="1">
        <f>IF(F870&gt;A739, 0, 1)</f>
        <v>0</v>
      </c>
      <c r="H870" s="1">
        <f t="shared" si="84"/>
        <v>0</v>
      </c>
      <c r="I870" s="1">
        <f t="shared" si="85"/>
        <v>0</v>
      </c>
      <c r="J870" s="4" t="b">
        <f>SQRT(F870)&lt;B739</f>
        <v>0</v>
      </c>
      <c r="K870" s="1">
        <f t="shared" si="86"/>
        <v>0</v>
      </c>
    </row>
    <row r="871" spans="1:11" x14ac:dyDescent="0.3">
      <c r="A871" s="1">
        <v>129</v>
      </c>
      <c r="B871" s="1">
        <f t="shared" ref="B871:B881" si="87">INDEX(A$3:A$142,A871+1)</f>
        <v>-2</v>
      </c>
      <c r="C871" s="1">
        <f t="shared" ref="C871:C881" si="88">INDEX(B$3:B$142,A871+1)</f>
        <v>0</v>
      </c>
      <c r="D871" s="1">
        <f>B871-A738</f>
        <v>-2.9927981104109951</v>
      </c>
      <c r="E871" s="1">
        <f>C871-B738</f>
        <v>-0.99881355932203375</v>
      </c>
      <c r="F871" s="1">
        <f t="shared" ref="F871:F881" si="89">SUMPRODUCT(D871:E871,D871:E871)</f>
        <v>9.9544690559651716</v>
      </c>
      <c r="G871" s="1">
        <f>IF(F871&gt;A739, 0, 1)</f>
        <v>0</v>
      </c>
      <c r="H871" s="1">
        <f t="shared" ref="H871:H881" si="90">G871*B871</f>
        <v>0</v>
      </c>
      <c r="I871" s="1">
        <f t="shared" ref="I871:I881" si="91">G871*C871</f>
        <v>0</v>
      </c>
      <c r="J871" s="4" t="b">
        <f>SQRT(F871)&lt;B739</f>
        <v>0</v>
      </c>
      <c r="K871" s="1">
        <f t="shared" ref="K871:K881" si="92">IF(G871=G723,0,1)</f>
        <v>0</v>
      </c>
    </row>
    <row r="872" spans="1:11" x14ac:dyDescent="0.3">
      <c r="A872" s="4">
        <v>130</v>
      </c>
      <c r="B872" s="4">
        <f t="shared" si="87"/>
        <v>-1.51</v>
      </c>
      <c r="C872" s="4">
        <f t="shared" si="88"/>
        <v>0</v>
      </c>
      <c r="D872" s="4">
        <f>B872-A738</f>
        <v>-2.5027981104109953</v>
      </c>
      <c r="E872" s="4">
        <f>C872-B738</f>
        <v>-0.99881355932203375</v>
      </c>
      <c r="F872" s="4">
        <f t="shared" si="89"/>
        <v>7.2616269077623983</v>
      </c>
      <c r="G872" s="4">
        <f>IF(F872&gt;A739, 0, 1)</f>
        <v>0</v>
      </c>
      <c r="H872" s="4">
        <f t="shared" si="90"/>
        <v>0</v>
      </c>
      <c r="I872" s="4">
        <f t="shared" si="91"/>
        <v>0</v>
      </c>
      <c r="J872" s="4" t="b">
        <f>SQRT(F872)&lt;B739</f>
        <v>0</v>
      </c>
      <c r="K872" s="1">
        <f t="shared" si="92"/>
        <v>0</v>
      </c>
    </row>
    <row r="873" spans="1:11" x14ac:dyDescent="0.3">
      <c r="A873" s="4">
        <v>131</v>
      </c>
      <c r="B873" s="4">
        <f t="shared" si="87"/>
        <v>-3.8219580959449324</v>
      </c>
      <c r="C873" s="4">
        <f t="shared" si="88"/>
        <v>0.49</v>
      </c>
      <c r="D873" s="4">
        <f>B873-A738</f>
        <v>-4.814756206355927</v>
      </c>
      <c r="E873" s="4">
        <f>C873-B738</f>
        <v>-0.50881355932203376</v>
      </c>
      <c r="F873" s="4">
        <f t="shared" si="89"/>
        <v>23.440768564792876</v>
      </c>
      <c r="G873" s="4">
        <f>IF(F873&gt;A739, 0, 1)</f>
        <v>0</v>
      </c>
      <c r="H873" s="4">
        <f t="shared" si="90"/>
        <v>0</v>
      </c>
      <c r="I873" s="4">
        <f t="shared" si="91"/>
        <v>0</v>
      </c>
      <c r="J873" s="4" t="b">
        <f>SQRT(F873)&lt;B739</f>
        <v>0</v>
      </c>
      <c r="K873" s="1">
        <f t="shared" si="92"/>
        <v>0</v>
      </c>
    </row>
    <row r="874" spans="1:11" x14ac:dyDescent="0.3">
      <c r="A874" s="4">
        <v>132</v>
      </c>
      <c r="B874" s="4">
        <f t="shared" si="87"/>
        <v>-3.3319580959449322</v>
      </c>
      <c r="C874" s="4">
        <f t="shared" si="88"/>
        <v>0.49</v>
      </c>
      <c r="D874" s="4">
        <f>B874-A738</f>
        <v>-4.3247562063559268</v>
      </c>
      <c r="E874" s="4">
        <f>C874-B738</f>
        <v>-0.50881355932203376</v>
      </c>
      <c r="F874" s="4">
        <f t="shared" si="89"/>
        <v>18.962407482564064</v>
      </c>
      <c r="G874" s="4">
        <f>IF(F874&gt;A739, 0, 1)</f>
        <v>0</v>
      </c>
      <c r="H874" s="4">
        <f t="shared" si="90"/>
        <v>0</v>
      </c>
      <c r="I874" s="4">
        <f t="shared" si="91"/>
        <v>0</v>
      </c>
      <c r="J874" s="4" t="b">
        <f>SQRT(F874)&lt;B739</f>
        <v>0</v>
      </c>
      <c r="K874" s="1">
        <f t="shared" si="92"/>
        <v>0</v>
      </c>
    </row>
    <row r="875" spans="1:11" x14ac:dyDescent="0.3">
      <c r="A875" s="7">
        <v>133</v>
      </c>
      <c r="B875" s="7">
        <f t="shared" si="87"/>
        <v>-2.841958095944932</v>
      </c>
      <c r="C875" s="7">
        <f t="shared" si="88"/>
        <v>0.49</v>
      </c>
      <c r="D875" s="7">
        <f>B875-A738</f>
        <v>-3.8347562063559271</v>
      </c>
      <c r="E875" s="7">
        <f>C875-B738</f>
        <v>-0.50881355932203376</v>
      </c>
      <c r="F875" s="7">
        <f t="shared" si="89"/>
        <v>14.964246400335258</v>
      </c>
      <c r="G875" s="7">
        <f>IF(F875&gt;A739, 0, 1)</f>
        <v>0</v>
      </c>
      <c r="H875" s="7">
        <f t="shared" si="90"/>
        <v>0</v>
      </c>
      <c r="I875" s="7">
        <f t="shared" si="91"/>
        <v>0</v>
      </c>
      <c r="J875" s="7" t="b">
        <f>SQRT(F875)&lt;B739</f>
        <v>0</v>
      </c>
      <c r="K875" s="1">
        <f t="shared" si="92"/>
        <v>0</v>
      </c>
    </row>
    <row r="876" spans="1:11" x14ac:dyDescent="0.3">
      <c r="A876" s="4">
        <v>134</v>
      </c>
      <c r="B876" s="4">
        <f t="shared" si="87"/>
        <v>-1.9550000000000001</v>
      </c>
      <c r="C876" s="4">
        <f t="shared" si="88"/>
        <v>0</v>
      </c>
      <c r="D876" s="4">
        <f>B876-A738</f>
        <v>-2.9477981104109952</v>
      </c>
      <c r="E876" s="4">
        <f>C876-B738</f>
        <v>-0.99881355932203375</v>
      </c>
      <c r="F876" s="4">
        <f t="shared" si="89"/>
        <v>9.6871422260281825</v>
      </c>
      <c r="G876" s="4">
        <f>IF(F876&gt;A739, 0, 1)</f>
        <v>0</v>
      </c>
      <c r="H876" s="4">
        <f t="shared" si="90"/>
        <v>0</v>
      </c>
      <c r="I876" s="4">
        <f t="shared" si="91"/>
        <v>0</v>
      </c>
      <c r="J876" s="4" t="b">
        <f>SQRT(F876)&lt;B739</f>
        <v>0</v>
      </c>
      <c r="K876" s="1">
        <f t="shared" si="92"/>
        <v>0</v>
      </c>
    </row>
    <row r="877" spans="1:11" x14ac:dyDescent="0.3">
      <c r="A877" s="4">
        <v>135</v>
      </c>
      <c r="B877" s="4">
        <f t="shared" si="87"/>
        <v>-1.91</v>
      </c>
      <c r="C877" s="4">
        <f t="shared" si="88"/>
        <v>0</v>
      </c>
      <c r="D877" s="4">
        <f>B877-A738</f>
        <v>-2.9027981104109948</v>
      </c>
      <c r="E877" s="4">
        <f>C877-B738</f>
        <v>-0.99881355932203375</v>
      </c>
      <c r="F877" s="4">
        <f t="shared" si="89"/>
        <v>9.4238653960911911</v>
      </c>
      <c r="G877" s="4">
        <f>IF(F877&gt;A739, 0, 1)</f>
        <v>0</v>
      </c>
      <c r="H877" s="4">
        <f t="shared" si="90"/>
        <v>0</v>
      </c>
      <c r="I877" s="4">
        <f t="shared" si="91"/>
        <v>0</v>
      </c>
      <c r="J877" s="4" t="b">
        <f>SQRT(F877)&lt;B739</f>
        <v>0</v>
      </c>
      <c r="K877" s="1">
        <f t="shared" si="92"/>
        <v>0</v>
      </c>
    </row>
    <row r="878" spans="1:11" x14ac:dyDescent="0.3">
      <c r="A878" s="4">
        <v>136</v>
      </c>
      <c r="B878" s="4">
        <f t="shared" si="87"/>
        <v>-2.2123226822806568</v>
      </c>
      <c r="C878" s="4">
        <f t="shared" si="88"/>
        <v>4.4999999999999998E-2</v>
      </c>
      <c r="D878" s="4">
        <f>B878-A738</f>
        <v>-3.2051207926916518</v>
      </c>
      <c r="E878" s="4">
        <f>C878-B738</f>
        <v>-0.95381355932203371</v>
      </c>
      <c r="F878" s="4">
        <f t="shared" si="89"/>
        <v>11.182559601690929</v>
      </c>
      <c r="G878" s="4">
        <f>IF(F878&gt;A739, 0, 1)</f>
        <v>0</v>
      </c>
      <c r="H878" s="4">
        <f t="shared" si="90"/>
        <v>0</v>
      </c>
      <c r="I878" s="4">
        <f t="shared" si="91"/>
        <v>0</v>
      </c>
      <c r="J878" s="4" t="b">
        <f>SQRT(F878)&lt;B739</f>
        <v>0</v>
      </c>
      <c r="K878" s="1">
        <f t="shared" si="92"/>
        <v>0</v>
      </c>
    </row>
    <row r="879" spans="1:11" x14ac:dyDescent="0.3">
      <c r="A879" s="1">
        <v>137</v>
      </c>
      <c r="B879" s="1">
        <f t="shared" si="87"/>
        <v>-2.1673226822806568</v>
      </c>
      <c r="C879" s="1">
        <f t="shared" si="88"/>
        <v>4.4999999999999998E-2</v>
      </c>
      <c r="D879" s="1">
        <f>B879-A738</f>
        <v>-3.1601207926916519</v>
      </c>
      <c r="E879" s="1">
        <f>C879-B738</f>
        <v>-0.95381355932203371</v>
      </c>
      <c r="F879" s="1">
        <f t="shared" si="89"/>
        <v>10.89612373034868</v>
      </c>
      <c r="G879" s="1">
        <f>IF(F879&gt;A739, 0, 1)</f>
        <v>0</v>
      </c>
      <c r="H879" s="1">
        <f t="shared" si="90"/>
        <v>0</v>
      </c>
      <c r="I879" s="1">
        <f t="shared" si="91"/>
        <v>0</v>
      </c>
      <c r="J879" s="4" t="b">
        <f>SQRT(F879)&lt;B739</f>
        <v>0</v>
      </c>
      <c r="K879" s="1">
        <f t="shared" si="92"/>
        <v>0</v>
      </c>
    </row>
    <row r="880" spans="1:11" x14ac:dyDescent="0.3">
      <c r="A880" s="1">
        <v>138</v>
      </c>
      <c r="B880" s="1">
        <f t="shared" si="87"/>
        <v>-2.1223226822806569</v>
      </c>
      <c r="C880" s="1">
        <f t="shared" si="88"/>
        <v>4.4999999999999998E-2</v>
      </c>
      <c r="D880" s="1">
        <f>B880-A738</f>
        <v>-3.115120792691652</v>
      </c>
      <c r="E880" s="1">
        <f>C880-B738</f>
        <v>-0.95381355932203371</v>
      </c>
      <c r="F880" s="1">
        <f t="shared" si="89"/>
        <v>10.613737859006433</v>
      </c>
      <c r="G880" s="1">
        <f>IF(F880&gt;A739, 0, 1)</f>
        <v>0</v>
      </c>
      <c r="H880" s="1">
        <f t="shared" si="90"/>
        <v>0</v>
      </c>
      <c r="I880" s="1">
        <f t="shared" si="91"/>
        <v>0</v>
      </c>
      <c r="J880" s="4" t="b">
        <f>SQRT(F880)&lt;B739</f>
        <v>0</v>
      </c>
      <c r="K880" s="1">
        <f t="shared" si="92"/>
        <v>0</v>
      </c>
    </row>
    <row r="881" spans="1:11" x14ac:dyDescent="0.3">
      <c r="A881" s="1">
        <v>139</v>
      </c>
      <c r="B881" s="1">
        <f t="shared" si="87"/>
        <v>-2.077322682280657</v>
      </c>
      <c r="C881" s="1">
        <f t="shared" si="88"/>
        <v>4.4999999999999998E-2</v>
      </c>
      <c r="D881" s="1">
        <f>B881-A738</f>
        <v>-3.0701207926916521</v>
      </c>
      <c r="E881" s="1">
        <f>C881-B738</f>
        <v>-0.95381355932203371</v>
      </c>
      <c r="F881" s="1">
        <f t="shared" si="89"/>
        <v>10.335401987664184</v>
      </c>
      <c r="G881" s="1">
        <f>IF(F881&gt;A739, 0, 1)</f>
        <v>0</v>
      </c>
      <c r="H881" s="1">
        <f t="shared" si="90"/>
        <v>0</v>
      </c>
      <c r="I881" s="1">
        <f t="shared" si="91"/>
        <v>0</v>
      </c>
      <c r="J881" s="4" t="b">
        <f>SQRT(F881)&lt;B739</f>
        <v>0</v>
      </c>
      <c r="K881" s="1">
        <f t="shared" si="92"/>
        <v>0</v>
      </c>
    </row>
    <row r="882" spans="1:11" x14ac:dyDescent="0.3">
      <c r="F882" s="1" t="s">
        <v>16</v>
      </c>
      <c r="G882" s="1">
        <f>SUM(G742:G881)</f>
        <v>58</v>
      </c>
      <c r="I882" s="1" t="s">
        <v>16</v>
      </c>
      <c r="J882" s="1">
        <f>COUNTIF(J742:J881, TRUE)</f>
        <v>24</v>
      </c>
      <c r="K882" s="1">
        <f>SUM(K742:K881)</f>
        <v>1</v>
      </c>
    </row>
    <row r="884" spans="1:11" x14ac:dyDescent="0.3">
      <c r="A884" s="1" t="s">
        <v>21</v>
      </c>
    </row>
    <row r="885" spans="1:11" x14ac:dyDescent="0.3">
      <c r="A885" s="1">
        <v>2</v>
      </c>
      <c r="B885" s="1">
        <v>2</v>
      </c>
    </row>
    <row r="886" spans="1:11" x14ac:dyDescent="0.3">
      <c r="A886" s="1">
        <f>SUM(H742:H881)/G882</f>
        <v>1.0105256323732097</v>
      </c>
      <c r="B886" s="1">
        <f>SUM(I742:I881)/G882</f>
        <v>1.0031034482758618</v>
      </c>
    </row>
    <row r="887" spans="1:11" x14ac:dyDescent="0.3">
      <c r="A887" s="1">
        <f>A739</f>
        <v>1</v>
      </c>
      <c r="B887" s="1">
        <f>B739</f>
        <v>0.1</v>
      </c>
    </row>
    <row r="889" spans="1:11" x14ac:dyDescent="0.3">
      <c r="A889" s="1" t="s">
        <v>7</v>
      </c>
      <c r="B889" s="1" t="s">
        <v>8</v>
      </c>
      <c r="C889" s="1" t="s">
        <v>9</v>
      </c>
      <c r="D889" s="1" t="s">
        <v>10</v>
      </c>
      <c r="E889" s="1" t="s">
        <v>11</v>
      </c>
      <c r="F889" s="1" t="s">
        <v>12</v>
      </c>
      <c r="G889" s="1" t="s">
        <v>13</v>
      </c>
      <c r="H889" s="1" t="s">
        <v>14</v>
      </c>
      <c r="I889" s="1" t="s">
        <v>15</v>
      </c>
      <c r="J889" s="1" t="s">
        <v>36</v>
      </c>
      <c r="K889" s="1" t="s">
        <v>37</v>
      </c>
    </row>
    <row r="890" spans="1:11" x14ac:dyDescent="0.3">
      <c r="A890" s="1">
        <v>0</v>
      </c>
      <c r="B890" s="1">
        <f>INDEX(A$3:A$142,A890+1)</f>
        <v>1</v>
      </c>
      <c r="C890" s="1">
        <f>INDEX(B$3:B$142,A890+1)</f>
        <v>1</v>
      </c>
      <c r="D890" s="1">
        <f>B890-A886</f>
        <v>-1.0525632373209692E-2</v>
      </c>
      <c r="E890" s="1">
        <f>C890-B886</f>
        <v>-3.103448275861842E-3</v>
      </c>
      <c r="F890" s="1">
        <f>SUMPRODUCT(D890:E890,D890:E890)</f>
        <v>1.2042032805690974E-4</v>
      </c>
      <c r="G890" s="1">
        <f>IF(F890&gt;A887, 0, 1)</f>
        <v>1</v>
      </c>
      <c r="H890" s="1">
        <f>G890*B890</f>
        <v>1</v>
      </c>
      <c r="I890" s="1">
        <f>G890*C890</f>
        <v>1</v>
      </c>
      <c r="J890" s="4" t="b">
        <f>SQRT(F890)&lt;B887</f>
        <v>1</v>
      </c>
      <c r="K890" s="1">
        <f>IF(G890=G742,0,1)</f>
        <v>0</v>
      </c>
    </row>
    <row r="891" spans="1:11" x14ac:dyDescent="0.3">
      <c r="A891" s="1">
        <v>1</v>
      </c>
      <c r="B891" s="1">
        <f t="shared" ref="B891:B954" si="93">INDEX(A$3:A$142,A891+1)</f>
        <v>0.95858407346410202</v>
      </c>
      <c r="C891" s="1">
        <f t="shared" ref="C891:C954" si="94">INDEX(B$3:B$142,A891+1)</f>
        <v>0.99</v>
      </c>
      <c r="D891" s="1">
        <f>B891-A886</f>
        <v>-5.1941558909107677E-2</v>
      </c>
      <c r="E891" s="1">
        <f>C891-B886</f>
        <v>-1.3103448275861851E-2</v>
      </c>
      <c r="F891" s="1">
        <f t="shared" ref="F891:F954" si="95">SUMPRODUCT(D891:E891,D891:E891)</f>
        <v>2.8696258986264903E-3</v>
      </c>
      <c r="G891" s="1">
        <f>IF(F891&gt;A887, 0, 1)</f>
        <v>1</v>
      </c>
      <c r="H891" s="1">
        <f t="shared" ref="H891:H954" si="96">G891*B891</f>
        <v>0.95858407346410202</v>
      </c>
      <c r="I891" s="1">
        <f t="shared" ref="I891:I954" si="97">G891*C891</f>
        <v>0.99</v>
      </c>
      <c r="J891" s="4" t="b">
        <f>SQRT(F891)&lt;B887</f>
        <v>1</v>
      </c>
      <c r="K891" s="1">
        <f t="shared" ref="K891:K954" si="98">IF(G891=G743,0,1)</f>
        <v>0</v>
      </c>
    </row>
    <row r="892" spans="1:11" x14ac:dyDescent="0.3">
      <c r="A892" s="1">
        <v>2</v>
      </c>
      <c r="B892" s="1">
        <f t="shared" si="93"/>
        <v>0.96858407346410202</v>
      </c>
      <c r="C892" s="1">
        <f t="shared" si="94"/>
        <v>0.99</v>
      </c>
      <c r="D892" s="1">
        <f>B892-A886</f>
        <v>-4.1941558909107668E-2</v>
      </c>
      <c r="E892" s="1">
        <f>C892-B886</f>
        <v>-1.3103448275861851E-2</v>
      </c>
      <c r="F892" s="1">
        <f t="shared" si="95"/>
        <v>1.9307947204443357E-3</v>
      </c>
      <c r="G892" s="1">
        <f>IF(F892&gt;A887, 0, 1)</f>
        <v>1</v>
      </c>
      <c r="H892" s="1">
        <f t="shared" si="96"/>
        <v>0.96858407346410202</v>
      </c>
      <c r="I892" s="1">
        <f t="shared" si="97"/>
        <v>0.99</v>
      </c>
      <c r="J892" s="4" t="b">
        <f>SQRT(F892)&lt;B887</f>
        <v>1</v>
      </c>
      <c r="K892" s="1">
        <f t="shared" si="98"/>
        <v>0</v>
      </c>
    </row>
    <row r="893" spans="1:11" x14ac:dyDescent="0.3">
      <c r="A893" s="1">
        <v>3</v>
      </c>
      <c r="B893" s="1">
        <f t="shared" si="93"/>
        <v>0.97858407346410203</v>
      </c>
      <c r="C893" s="1">
        <f t="shared" si="94"/>
        <v>0.99</v>
      </c>
      <c r="D893" s="1">
        <f>B893-A886</f>
        <v>-3.1941558909107659E-2</v>
      </c>
      <c r="E893" s="1">
        <f>C893-B886</f>
        <v>-1.3103448275861851E-2</v>
      </c>
      <c r="F893" s="1">
        <f t="shared" si="95"/>
        <v>1.1919635422621819E-3</v>
      </c>
      <c r="G893" s="1">
        <f>IF(F893&gt;A887, 0, 1)</f>
        <v>1</v>
      </c>
      <c r="H893" s="1">
        <f t="shared" si="96"/>
        <v>0.97858407346410203</v>
      </c>
      <c r="I893" s="1">
        <f t="shared" si="97"/>
        <v>0.99</v>
      </c>
      <c r="J893" s="4" t="b">
        <f>SQRT(F893)&lt;B887</f>
        <v>1</v>
      </c>
      <c r="K893" s="1">
        <f t="shared" si="98"/>
        <v>0</v>
      </c>
    </row>
    <row r="894" spans="1:11" x14ac:dyDescent="0.3">
      <c r="A894" s="1">
        <v>4</v>
      </c>
      <c r="B894" s="1">
        <f t="shared" si="93"/>
        <v>0.99</v>
      </c>
      <c r="C894" s="1">
        <f t="shared" si="94"/>
        <v>1</v>
      </c>
      <c r="D894" s="1">
        <f>B894-A886</f>
        <v>-2.0525632373209701E-2</v>
      </c>
      <c r="E894" s="1">
        <f>C894-B886</f>
        <v>-3.103448275861842E-3</v>
      </c>
      <c r="F894" s="1">
        <f t="shared" si="95"/>
        <v>4.3093297552110397E-4</v>
      </c>
      <c r="G894" s="1">
        <f>IF(F894&gt;A887, 0, 1)</f>
        <v>1</v>
      </c>
      <c r="H894" s="1">
        <f t="shared" si="96"/>
        <v>0.99</v>
      </c>
      <c r="I894" s="1">
        <f t="shared" si="97"/>
        <v>1</v>
      </c>
      <c r="J894" s="4" t="b">
        <f>SQRT(F894)&lt;B887</f>
        <v>1</v>
      </c>
      <c r="K894" s="1">
        <f t="shared" si="98"/>
        <v>0</v>
      </c>
    </row>
    <row r="895" spans="1:11" x14ac:dyDescent="0.3">
      <c r="A895" s="1">
        <v>5</v>
      </c>
      <c r="B895" s="1">
        <f t="shared" si="93"/>
        <v>1</v>
      </c>
      <c r="C895" s="1">
        <f t="shared" si="94"/>
        <v>1</v>
      </c>
      <c r="D895" s="1">
        <f>B895-A886</f>
        <v>-1.0525632373209692E-2</v>
      </c>
      <c r="E895" s="1">
        <f>C895-B886</f>
        <v>-3.103448275861842E-3</v>
      </c>
      <c r="F895" s="1">
        <f t="shared" si="95"/>
        <v>1.2042032805690974E-4</v>
      </c>
      <c r="G895" s="1">
        <f>IF(F895&gt;A887, 0, 1)</f>
        <v>1</v>
      </c>
      <c r="H895" s="1">
        <f t="shared" si="96"/>
        <v>1</v>
      </c>
      <c r="I895" s="1">
        <f t="shared" si="97"/>
        <v>1</v>
      </c>
      <c r="J895" s="4" t="b">
        <f>SQRT(F895)&lt;B887</f>
        <v>1</v>
      </c>
      <c r="K895" s="1">
        <f t="shared" si="98"/>
        <v>0</v>
      </c>
    </row>
    <row r="896" spans="1:11" x14ac:dyDescent="0.3">
      <c r="A896" s="1">
        <v>6</v>
      </c>
      <c r="B896" s="1">
        <f t="shared" si="93"/>
        <v>1.01</v>
      </c>
      <c r="C896" s="1">
        <f t="shared" si="94"/>
        <v>1</v>
      </c>
      <c r="D896" s="1">
        <f>B896-A886</f>
        <v>-5.2563237320968348E-4</v>
      </c>
      <c r="E896" s="1">
        <f>C896-B886</f>
        <v>-3.103448275861842E-3</v>
      </c>
      <c r="F896" s="1">
        <f t="shared" si="95"/>
        <v>9.9076805927158842E-6</v>
      </c>
      <c r="G896" s="1">
        <f>IF(F896&gt;A887, 0, 1)</f>
        <v>1</v>
      </c>
      <c r="H896" s="1">
        <f t="shared" si="96"/>
        <v>1.01</v>
      </c>
      <c r="I896" s="1">
        <f t="shared" si="97"/>
        <v>1</v>
      </c>
      <c r="J896" s="4" t="b">
        <f>SQRT(F896)&lt;B887</f>
        <v>1</v>
      </c>
      <c r="K896" s="1">
        <f t="shared" si="98"/>
        <v>0</v>
      </c>
    </row>
    <row r="897" spans="1:11" x14ac:dyDescent="0.3">
      <c r="A897" s="1">
        <v>7</v>
      </c>
      <c r="B897" s="1">
        <f t="shared" si="93"/>
        <v>1.021415926535898</v>
      </c>
      <c r="C897" s="1">
        <f t="shared" si="94"/>
        <v>1.01</v>
      </c>
      <c r="D897" s="1">
        <f>B897-A886</f>
        <v>1.0890294162688274E-2</v>
      </c>
      <c r="E897" s="1">
        <f>C897-B886</f>
        <v>6.8965517241381669E-3</v>
      </c>
      <c r="F897" s="1">
        <f t="shared" si="95"/>
        <v>1.6616093263359543E-4</v>
      </c>
      <c r="G897" s="1">
        <f>IF(F897&gt;A887, 0, 1)</f>
        <v>1</v>
      </c>
      <c r="H897" s="1">
        <f t="shared" si="96"/>
        <v>1.021415926535898</v>
      </c>
      <c r="I897" s="1">
        <f t="shared" si="97"/>
        <v>1.01</v>
      </c>
      <c r="J897" s="4" t="b">
        <f>SQRT(F897)&lt;B887</f>
        <v>1</v>
      </c>
      <c r="K897" s="1">
        <f t="shared" si="98"/>
        <v>0</v>
      </c>
    </row>
    <row r="898" spans="1:11" x14ac:dyDescent="0.3">
      <c r="A898" s="1">
        <v>8</v>
      </c>
      <c r="B898" s="1">
        <f t="shared" si="93"/>
        <v>1.031415926535898</v>
      </c>
      <c r="C898" s="1">
        <f t="shared" si="94"/>
        <v>1.01</v>
      </c>
      <c r="D898" s="1">
        <f>B898-A886</f>
        <v>2.0890294162688283E-2</v>
      </c>
      <c r="E898" s="1">
        <f>C898-B886</f>
        <v>6.8965517241381669E-3</v>
      </c>
      <c r="F898" s="1">
        <f t="shared" si="95"/>
        <v>4.8396681588736126E-4</v>
      </c>
      <c r="G898" s="1">
        <f>IF(F898&gt;A887, 0, 1)</f>
        <v>1</v>
      </c>
      <c r="H898" s="1">
        <f t="shared" si="96"/>
        <v>1.031415926535898</v>
      </c>
      <c r="I898" s="1">
        <f t="shared" si="97"/>
        <v>1.01</v>
      </c>
      <c r="J898" s="4" t="b">
        <f>SQRT(F898)&lt;B887</f>
        <v>1</v>
      </c>
      <c r="K898" s="1">
        <f t="shared" si="98"/>
        <v>0</v>
      </c>
    </row>
    <row r="899" spans="1:11" x14ac:dyDescent="0.3">
      <c r="A899" s="1">
        <v>9</v>
      </c>
      <c r="B899" s="1">
        <f t="shared" si="93"/>
        <v>1.041415926535898</v>
      </c>
      <c r="C899" s="1">
        <f t="shared" si="94"/>
        <v>1.01</v>
      </c>
      <c r="D899" s="1">
        <f>B899-A886</f>
        <v>3.0890294162688292E-2</v>
      </c>
      <c r="E899" s="1">
        <f>C899-B886</f>
        <v>6.8965517241381669E-3</v>
      </c>
      <c r="F899" s="1">
        <f t="shared" si="95"/>
        <v>1.0017726991411275E-3</v>
      </c>
      <c r="G899" s="1">
        <f>IF(F899&gt;A887, 0, 1)</f>
        <v>1</v>
      </c>
      <c r="H899" s="1">
        <f t="shared" si="96"/>
        <v>1.041415926535898</v>
      </c>
      <c r="I899" s="1">
        <f t="shared" si="97"/>
        <v>1.01</v>
      </c>
      <c r="J899" s="4" t="b">
        <f>SQRT(F899)&lt;B887</f>
        <v>1</v>
      </c>
      <c r="K899" s="1">
        <f t="shared" si="98"/>
        <v>0</v>
      </c>
    </row>
    <row r="900" spans="1:11" x14ac:dyDescent="0.3">
      <c r="A900" s="1">
        <v>10</v>
      </c>
      <c r="B900" s="1">
        <f t="shared" si="93"/>
        <v>0.83433629385640828</v>
      </c>
      <c r="C900" s="1">
        <f t="shared" si="94"/>
        <v>0.96</v>
      </c>
      <c r="D900" s="1">
        <f>B900-A886</f>
        <v>-0.17618933851680141</v>
      </c>
      <c r="E900" s="1">
        <f>C900-B886</f>
        <v>-4.3103448275861878E-2</v>
      </c>
      <c r="F900" s="1">
        <f t="shared" si="95"/>
        <v>3.2900590260257941E-2</v>
      </c>
      <c r="G900" s="1">
        <f>IF(F900&gt;A887, 0, 1)</f>
        <v>1</v>
      </c>
      <c r="H900" s="1">
        <f t="shared" si="96"/>
        <v>0.83433629385640828</v>
      </c>
      <c r="I900" s="1">
        <f t="shared" si="97"/>
        <v>0.96</v>
      </c>
      <c r="J900" s="4" t="b">
        <f>SQRT(F900)&lt;B887</f>
        <v>0</v>
      </c>
      <c r="K900" s="1">
        <f t="shared" si="98"/>
        <v>0</v>
      </c>
    </row>
    <row r="901" spans="1:11" x14ac:dyDescent="0.3">
      <c r="A901" s="1">
        <v>11</v>
      </c>
      <c r="B901" s="1">
        <f t="shared" si="93"/>
        <v>0.87433629385640832</v>
      </c>
      <c r="C901" s="1">
        <f t="shared" si="94"/>
        <v>0.96</v>
      </c>
      <c r="D901" s="1">
        <f>B901-A886</f>
        <v>-0.13618933851680137</v>
      </c>
      <c r="E901" s="1">
        <f>C901-B886</f>
        <v>-4.3103448275861878E-2</v>
      </c>
      <c r="F901" s="1">
        <f t="shared" si="95"/>
        <v>2.040544317891382E-2</v>
      </c>
      <c r="G901" s="1">
        <f>IF(F901&gt;A887, 0, 1)</f>
        <v>1</v>
      </c>
      <c r="H901" s="1">
        <f t="shared" si="96"/>
        <v>0.87433629385640832</v>
      </c>
      <c r="I901" s="1">
        <f t="shared" si="97"/>
        <v>0.96</v>
      </c>
      <c r="J901" s="4" t="b">
        <f>SQRT(F901)&lt;B887</f>
        <v>0</v>
      </c>
      <c r="K901" s="1">
        <f t="shared" si="98"/>
        <v>0</v>
      </c>
    </row>
    <row r="902" spans="1:11" x14ac:dyDescent="0.3">
      <c r="A902" s="1">
        <v>12</v>
      </c>
      <c r="B902" s="1">
        <f t="shared" si="93"/>
        <v>0.91433629385640836</v>
      </c>
      <c r="C902" s="1">
        <f t="shared" si="94"/>
        <v>0.96</v>
      </c>
      <c r="D902" s="1">
        <f>B902-A886</f>
        <v>-9.6189338516801337E-2</v>
      </c>
      <c r="E902" s="1">
        <f>C902-B886</f>
        <v>-4.3103448275861878E-2</v>
      </c>
      <c r="F902" s="1">
        <f t="shared" si="95"/>
        <v>1.1110296097569701E-2</v>
      </c>
      <c r="G902" s="1">
        <f>IF(F902&gt;A887, 0, 1)</f>
        <v>1</v>
      </c>
      <c r="H902" s="1">
        <f t="shared" si="96"/>
        <v>0.91433629385640836</v>
      </c>
      <c r="I902" s="1">
        <f t="shared" si="97"/>
        <v>0.96</v>
      </c>
      <c r="J902" s="4" t="b">
        <f>SQRT(F902)&lt;B887</f>
        <v>0</v>
      </c>
      <c r="K902" s="1">
        <f t="shared" si="98"/>
        <v>0</v>
      </c>
    </row>
    <row r="903" spans="1:11" x14ac:dyDescent="0.3">
      <c r="A903" s="1">
        <v>13</v>
      </c>
      <c r="B903" s="1">
        <f t="shared" si="93"/>
        <v>0.96</v>
      </c>
      <c r="C903" s="1">
        <f t="shared" si="94"/>
        <v>1</v>
      </c>
      <c r="D903" s="1">
        <f>B903-A886</f>
        <v>-5.0525632373209728E-2</v>
      </c>
      <c r="E903" s="1">
        <f>C903-B886</f>
        <v>-3.103448275861842E-3</v>
      </c>
      <c r="F903" s="1">
        <f t="shared" si="95"/>
        <v>2.5624709179136885E-3</v>
      </c>
      <c r="G903" s="1">
        <f>IF(F903&gt;A887, 0, 1)</f>
        <v>1</v>
      </c>
      <c r="H903" s="1">
        <f t="shared" si="96"/>
        <v>0.96</v>
      </c>
      <c r="I903" s="1">
        <f t="shared" si="97"/>
        <v>1</v>
      </c>
      <c r="J903" s="4" t="b">
        <f>SQRT(F903)&lt;B887</f>
        <v>1</v>
      </c>
      <c r="K903" s="1">
        <f t="shared" si="98"/>
        <v>0</v>
      </c>
    </row>
    <row r="904" spans="1:11" x14ac:dyDescent="0.3">
      <c r="A904" s="1">
        <v>14</v>
      </c>
      <c r="B904" s="1">
        <f t="shared" si="93"/>
        <v>1</v>
      </c>
      <c r="C904" s="1">
        <f t="shared" si="94"/>
        <v>1</v>
      </c>
      <c r="D904" s="1">
        <f>B904-A886</f>
        <v>-1.0525632373209692E-2</v>
      </c>
      <c r="E904" s="1">
        <f>C904-B886</f>
        <v>-3.103448275861842E-3</v>
      </c>
      <c r="F904" s="1">
        <f t="shared" si="95"/>
        <v>1.2042032805690974E-4</v>
      </c>
      <c r="G904" s="1">
        <f>IF(F904&gt;A887, 0, 1)</f>
        <v>1</v>
      </c>
      <c r="H904" s="1">
        <f t="shared" si="96"/>
        <v>1</v>
      </c>
      <c r="I904" s="1">
        <f t="shared" si="97"/>
        <v>1</v>
      </c>
      <c r="J904" s="4" t="b">
        <f>SQRT(F904)&lt;B887</f>
        <v>1</v>
      </c>
      <c r="K904" s="1">
        <f t="shared" si="98"/>
        <v>0</v>
      </c>
    </row>
    <row r="905" spans="1:11" x14ac:dyDescent="0.3">
      <c r="A905" s="1">
        <v>15</v>
      </c>
      <c r="B905" s="1">
        <f t="shared" si="93"/>
        <v>1.04</v>
      </c>
      <c r="C905" s="1">
        <f t="shared" si="94"/>
        <v>1</v>
      </c>
      <c r="D905" s="1">
        <f>B905-A886</f>
        <v>2.9474367626790343E-2</v>
      </c>
      <c r="E905" s="1">
        <f>C905-B886</f>
        <v>-3.103448275861842E-3</v>
      </c>
      <c r="F905" s="1">
        <f t="shared" si="95"/>
        <v>8.7836973820013648E-4</v>
      </c>
      <c r="G905" s="1">
        <f>IF(F905&gt;A887, 0, 1)</f>
        <v>1</v>
      </c>
      <c r="H905" s="1">
        <f t="shared" si="96"/>
        <v>1.04</v>
      </c>
      <c r="I905" s="1">
        <f t="shared" si="97"/>
        <v>1</v>
      </c>
      <c r="J905" s="4" t="b">
        <f>SQRT(F905)&lt;B887</f>
        <v>1</v>
      </c>
      <c r="K905" s="1">
        <f t="shared" si="98"/>
        <v>0</v>
      </c>
    </row>
    <row r="906" spans="1:11" x14ac:dyDescent="0.3">
      <c r="A906" s="1">
        <v>16</v>
      </c>
      <c r="B906" s="1">
        <f t="shared" si="93"/>
        <v>1.0856637061435916</v>
      </c>
      <c r="C906" s="1">
        <f t="shared" si="94"/>
        <v>1.04</v>
      </c>
      <c r="D906" s="1">
        <f>B906-A886</f>
        <v>7.5138073770381952E-2</v>
      </c>
      <c r="E906" s="1">
        <f>C906-B886</f>
        <v>3.6896551724138194E-2</v>
      </c>
      <c r="F906" s="1">
        <f t="shared" si="95"/>
        <v>7.0070856590553655E-3</v>
      </c>
      <c r="G906" s="1">
        <f>IF(F906&gt;A887, 0, 1)</f>
        <v>1</v>
      </c>
      <c r="H906" s="1">
        <f t="shared" si="96"/>
        <v>1.0856637061435916</v>
      </c>
      <c r="I906" s="1">
        <f t="shared" si="97"/>
        <v>1.04</v>
      </c>
      <c r="J906" s="4" t="b">
        <f>SQRT(F906)&lt;B887</f>
        <v>1</v>
      </c>
      <c r="K906" s="1">
        <f t="shared" si="98"/>
        <v>0</v>
      </c>
    </row>
    <row r="907" spans="1:11" x14ac:dyDescent="0.3">
      <c r="A907" s="1">
        <v>17</v>
      </c>
      <c r="B907" s="1">
        <f t="shared" si="93"/>
        <v>1.1256637061435917</v>
      </c>
      <c r="C907" s="1">
        <f t="shared" si="94"/>
        <v>1.04</v>
      </c>
      <c r="D907" s="1">
        <f>B907-A886</f>
        <v>0.11513807377038199</v>
      </c>
      <c r="E907" s="1">
        <f>C907-B886</f>
        <v>3.6896551724138194E-2</v>
      </c>
      <c r="F907" s="1">
        <f t="shared" si="95"/>
        <v>1.4618131560685929E-2</v>
      </c>
      <c r="G907" s="1">
        <f>IF(F907&gt;A887, 0, 1)</f>
        <v>1</v>
      </c>
      <c r="H907" s="1">
        <f t="shared" si="96"/>
        <v>1.1256637061435917</v>
      </c>
      <c r="I907" s="1">
        <f t="shared" si="97"/>
        <v>1.04</v>
      </c>
      <c r="J907" s="4" t="b">
        <f>SQRT(F907)&lt;B887</f>
        <v>0</v>
      </c>
      <c r="K907" s="1">
        <f t="shared" si="98"/>
        <v>0</v>
      </c>
    </row>
    <row r="908" spans="1:11" x14ac:dyDescent="0.3">
      <c r="A908" s="1">
        <v>18</v>
      </c>
      <c r="B908" s="1">
        <f t="shared" si="93"/>
        <v>1.1656637061435917</v>
      </c>
      <c r="C908" s="1">
        <f t="shared" si="94"/>
        <v>1.04</v>
      </c>
      <c r="D908" s="1">
        <f>B908-A886</f>
        <v>0.15513807377038202</v>
      </c>
      <c r="E908" s="1">
        <f>C908-B886</f>
        <v>3.6896551724138194E-2</v>
      </c>
      <c r="F908" s="1">
        <f t="shared" si="95"/>
        <v>2.5429177462316498E-2</v>
      </c>
      <c r="G908" s="1">
        <f>IF(F908&gt;A887, 0, 1)</f>
        <v>1</v>
      </c>
      <c r="H908" s="1">
        <f t="shared" si="96"/>
        <v>1.1656637061435917</v>
      </c>
      <c r="I908" s="1">
        <f t="shared" si="97"/>
        <v>1.04</v>
      </c>
      <c r="J908" s="4" t="b">
        <f>SQRT(F908)&lt;B887</f>
        <v>0</v>
      </c>
      <c r="K908" s="1">
        <f t="shared" si="98"/>
        <v>0</v>
      </c>
    </row>
    <row r="909" spans="1:11" x14ac:dyDescent="0.3">
      <c r="A909" s="1">
        <v>19</v>
      </c>
      <c r="B909" s="1">
        <f t="shared" si="93"/>
        <v>0.62725666117691858</v>
      </c>
      <c r="C909" s="1">
        <f t="shared" si="94"/>
        <v>0.91</v>
      </c>
      <c r="D909" s="1">
        <f>B909-A886</f>
        <v>-0.38326897119629111</v>
      </c>
      <c r="E909" s="1">
        <f>C909-B886</f>
        <v>-9.3103448275861811E-2</v>
      </c>
      <c r="F909" s="1">
        <f t="shared" si="95"/>
        <v>0.15556335636271951</v>
      </c>
      <c r="G909" s="1">
        <f>IF(F909&gt;A887, 0, 1)</f>
        <v>1</v>
      </c>
      <c r="H909" s="1">
        <f t="shared" si="96"/>
        <v>0.62725666117691858</v>
      </c>
      <c r="I909" s="1">
        <f t="shared" si="97"/>
        <v>0.91</v>
      </c>
      <c r="J909" s="4" t="b">
        <f>SQRT(F909)&lt;B887</f>
        <v>0</v>
      </c>
      <c r="K909" s="1">
        <f t="shared" si="98"/>
        <v>0</v>
      </c>
    </row>
    <row r="910" spans="1:11" x14ac:dyDescent="0.3">
      <c r="A910" s="1">
        <v>20</v>
      </c>
      <c r="B910" s="1">
        <f t="shared" si="93"/>
        <v>0.71725666117691866</v>
      </c>
      <c r="C910" s="1">
        <f t="shared" si="94"/>
        <v>0.91</v>
      </c>
      <c r="D910" s="1">
        <f>B910-A886</f>
        <v>-0.29326897119629103</v>
      </c>
      <c r="E910" s="1">
        <f>C910-B886</f>
        <v>-9.3103448275861811E-2</v>
      </c>
      <c r="F910" s="1">
        <f t="shared" si="95"/>
        <v>9.4674941547387051E-2</v>
      </c>
      <c r="G910" s="1">
        <f>IF(F910&gt;A887, 0, 1)</f>
        <v>1</v>
      </c>
      <c r="H910" s="1">
        <f t="shared" si="96"/>
        <v>0.71725666117691866</v>
      </c>
      <c r="I910" s="1">
        <f t="shared" si="97"/>
        <v>0.91</v>
      </c>
      <c r="J910" s="4" t="b">
        <f>SQRT(F910)&lt;B887</f>
        <v>0</v>
      </c>
      <c r="K910" s="1">
        <f t="shared" si="98"/>
        <v>0</v>
      </c>
    </row>
    <row r="911" spans="1:11" x14ac:dyDescent="0.3">
      <c r="A911" s="1">
        <v>21</v>
      </c>
      <c r="B911" s="1">
        <f t="shared" si="93"/>
        <v>0.80725666117691874</v>
      </c>
      <c r="C911" s="1">
        <f t="shared" si="94"/>
        <v>0.91</v>
      </c>
      <c r="D911" s="1">
        <f>B911-A886</f>
        <v>-0.20326897119629095</v>
      </c>
      <c r="E911" s="1">
        <f>C911-B886</f>
        <v>-9.3103448275861811E-2</v>
      </c>
      <c r="F911" s="1">
        <f t="shared" si="95"/>
        <v>4.9986526732054636E-2</v>
      </c>
      <c r="G911" s="1">
        <f>IF(F911&gt;A887, 0, 1)</f>
        <v>1</v>
      </c>
      <c r="H911" s="1">
        <f t="shared" si="96"/>
        <v>0.80725666117691874</v>
      </c>
      <c r="I911" s="1">
        <f t="shared" si="97"/>
        <v>0.91</v>
      </c>
      <c r="J911" s="4" t="b">
        <f>SQRT(F911)&lt;B887</f>
        <v>0</v>
      </c>
      <c r="K911" s="1">
        <f t="shared" si="98"/>
        <v>0</v>
      </c>
    </row>
    <row r="912" spans="1:11" x14ac:dyDescent="0.3">
      <c r="A912" s="1">
        <v>22</v>
      </c>
      <c r="B912" s="1">
        <f t="shared" si="93"/>
        <v>0.91</v>
      </c>
      <c r="C912" s="1">
        <f t="shared" si="94"/>
        <v>1</v>
      </c>
      <c r="D912" s="1">
        <f>B912-A886</f>
        <v>-0.10052563237320966</v>
      </c>
      <c r="E912" s="1">
        <f>C912-B886</f>
        <v>-3.103448275861842E-3</v>
      </c>
      <c r="F912" s="1">
        <f t="shared" si="95"/>
        <v>1.0115034155234648E-2</v>
      </c>
      <c r="G912" s="1">
        <f>IF(F912&gt;A887, 0, 1)</f>
        <v>1</v>
      </c>
      <c r="H912" s="1">
        <f t="shared" si="96"/>
        <v>0.91</v>
      </c>
      <c r="I912" s="1">
        <f t="shared" si="97"/>
        <v>1</v>
      </c>
      <c r="J912" s="4" t="b">
        <f>SQRT(F912)&lt;B887</f>
        <v>0</v>
      </c>
      <c r="K912" s="1">
        <f t="shared" si="98"/>
        <v>0</v>
      </c>
    </row>
    <row r="913" spans="1:11" x14ac:dyDescent="0.3">
      <c r="A913" s="1">
        <v>23</v>
      </c>
      <c r="B913" s="1">
        <f t="shared" si="93"/>
        <v>1</v>
      </c>
      <c r="C913" s="1">
        <f t="shared" si="94"/>
        <v>1</v>
      </c>
      <c r="D913" s="1">
        <f>B913-A886</f>
        <v>-1.0525632373209692E-2</v>
      </c>
      <c r="E913" s="1">
        <f>C913-B886</f>
        <v>-3.103448275861842E-3</v>
      </c>
      <c r="F913" s="1">
        <f t="shared" si="95"/>
        <v>1.2042032805690974E-4</v>
      </c>
      <c r="G913" s="1">
        <f>IF(F913&gt;A887, 0, 1)</f>
        <v>1</v>
      </c>
      <c r="H913" s="1">
        <f t="shared" si="96"/>
        <v>1</v>
      </c>
      <c r="I913" s="1">
        <f t="shared" si="97"/>
        <v>1</v>
      </c>
      <c r="J913" s="4" t="b">
        <f>SQRT(F913)&lt;B887</f>
        <v>1</v>
      </c>
      <c r="K913" s="1">
        <f t="shared" si="98"/>
        <v>0</v>
      </c>
    </row>
    <row r="914" spans="1:11" x14ac:dyDescent="0.3">
      <c r="A914" s="1">
        <v>24</v>
      </c>
      <c r="B914" s="1">
        <f t="shared" si="93"/>
        <v>1.0900000000000001</v>
      </c>
      <c r="C914" s="1">
        <f t="shared" si="94"/>
        <v>1</v>
      </c>
      <c r="D914" s="1">
        <f>B914-A886</f>
        <v>7.9474367626790388E-2</v>
      </c>
      <c r="E914" s="1">
        <f>C914-B886</f>
        <v>-3.103448275861842E-3</v>
      </c>
      <c r="F914" s="1">
        <f t="shared" si="95"/>
        <v>6.3258065008791773E-3</v>
      </c>
      <c r="G914" s="1">
        <f>IF(F914&gt;A887, 0, 1)</f>
        <v>1</v>
      </c>
      <c r="H914" s="1">
        <f t="shared" si="96"/>
        <v>1.0900000000000001</v>
      </c>
      <c r="I914" s="1">
        <f t="shared" si="97"/>
        <v>1</v>
      </c>
      <c r="J914" s="4" t="b">
        <f>SQRT(F914)&lt;B887</f>
        <v>1</v>
      </c>
      <c r="K914" s="1">
        <f t="shared" si="98"/>
        <v>0</v>
      </c>
    </row>
    <row r="915" spans="1:11" x14ac:dyDescent="0.3">
      <c r="A915" s="1">
        <v>25</v>
      </c>
      <c r="B915" s="1">
        <f t="shared" si="93"/>
        <v>1.1927433388230815</v>
      </c>
      <c r="C915" s="1">
        <f t="shared" si="94"/>
        <v>1.0900000000000001</v>
      </c>
      <c r="D915" s="1">
        <f>B915-A886</f>
        <v>0.18221770644987179</v>
      </c>
      <c r="E915" s="1">
        <f>C915-B886</f>
        <v>8.6896551724138238E-2</v>
      </c>
      <c r="F915" s="1">
        <f t="shared" si="95"/>
        <v>4.0754303245397479E-2</v>
      </c>
      <c r="G915" s="1">
        <f>IF(F915&gt;A887, 0, 1)</f>
        <v>1</v>
      </c>
      <c r="H915" s="1">
        <f t="shared" si="96"/>
        <v>1.1927433388230815</v>
      </c>
      <c r="I915" s="1">
        <f t="shared" si="97"/>
        <v>1.0900000000000001</v>
      </c>
      <c r="J915" s="4" t="b">
        <f>SQRT(F915)&lt;B887</f>
        <v>0</v>
      </c>
      <c r="K915" s="1">
        <f t="shared" si="98"/>
        <v>0</v>
      </c>
    </row>
    <row r="916" spans="1:11" x14ac:dyDescent="0.3">
      <c r="A916" s="1">
        <v>26</v>
      </c>
      <c r="B916" s="1">
        <f t="shared" si="93"/>
        <v>1.2827433388230813</v>
      </c>
      <c r="C916" s="1">
        <f t="shared" si="94"/>
        <v>1.0900000000000001</v>
      </c>
      <c r="D916" s="1">
        <f>B916-A886</f>
        <v>0.27221770644987164</v>
      </c>
      <c r="E916" s="1">
        <f>C916-B886</f>
        <v>8.6896551724138238E-2</v>
      </c>
      <c r="F916" s="1">
        <f t="shared" si="95"/>
        <v>8.1653490406374318E-2</v>
      </c>
      <c r="G916" s="1">
        <f>IF(F916&gt;A887, 0, 1)</f>
        <v>1</v>
      </c>
      <c r="H916" s="1">
        <f t="shared" si="96"/>
        <v>1.2827433388230813</v>
      </c>
      <c r="I916" s="1">
        <f t="shared" si="97"/>
        <v>1.0900000000000001</v>
      </c>
      <c r="J916" s="4" t="b">
        <f>SQRT(F916)&lt;B887</f>
        <v>0</v>
      </c>
      <c r="K916" s="1">
        <f t="shared" si="98"/>
        <v>0</v>
      </c>
    </row>
    <row r="917" spans="1:11" x14ac:dyDescent="0.3">
      <c r="A917" s="1">
        <v>27</v>
      </c>
      <c r="B917" s="1">
        <f t="shared" si="93"/>
        <v>1.3727433388230814</v>
      </c>
      <c r="C917" s="1">
        <f t="shared" si="94"/>
        <v>1.0900000000000001</v>
      </c>
      <c r="D917" s="1">
        <f>B917-A886</f>
        <v>0.36221770644987172</v>
      </c>
      <c r="E917" s="1">
        <f>C917-B886</f>
        <v>8.6896551724138238E-2</v>
      </c>
      <c r="F917" s="1">
        <f t="shared" si="95"/>
        <v>0.13875267756735127</v>
      </c>
      <c r="G917" s="1">
        <f>IF(F917&gt;A887, 0, 1)</f>
        <v>1</v>
      </c>
      <c r="H917" s="1">
        <f t="shared" si="96"/>
        <v>1.3727433388230814</v>
      </c>
      <c r="I917" s="1">
        <f t="shared" si="97"/>
        <v>1.0900000000000001</v>
      </c>
      <c r="J917" s="4" t="b">
        <f>SQRT(F917)&lt;B887</f>
        <v>0</v>
      </c>
      <c r="K917" s="1">
        <f t="shared" si="98"/>
        <v>0</v>
      </c>
    </row>
    <row r="918" spans="1:11" x14ac:dyDescent="0.3">
      <c r="A918" s="1">
        <v>28</v>
      </c>
      <c r="B918" s="1">
        <f t="shared" si="93"/>
        <v>0.33734517542563303</v>
      </c>
      <c r="C918" s="1">
        <f t="shared" si="94"/>
        <v>0.84</v>
      </c>
      <c r="D918" s="1">
        <f>B918-A886</f>
        <v>-0.67318045694757667</v>
      </c>
      <c r="E918" s="1">
        <f>C918-B886</f>
        <v>-0.16310344827586187</v>
      </c>
      <c r="F918" s="1">
        <f t="shared" si="95"/>
        <v>0.47977466245562483</v>
      </c>
      <c r="G918" s="1">
        <f>IF(F918&gt;A887, 0, 1)</f>
        <v>1</v>
      </c>
      <c r="H918" s="1">
        <f t="shared" si="96"/>
        <v>0.33734517542563303</v>
      </c>
      <c r="I918" s="1">
        <f t="shared" si="97"/>
        <v>0.84</v>
      </c>
      <c r="J918" s="4" t="b">
        <f>SQRT(F918)&lt;B887</f>
        <v>0</v>
      </c>
      <c r="K918" s="1">
        <f t="shared" si="98"/>
        <v>0</v>
      </c>
    </row>
    <row r="919" spans="1:11" x14ac:dyDescent="0.3">
      <c r="A919" s="1">
        <v>29</v>
      </c>
      <c r="B919" s="1">
        <f t="shared" si="93"/>
        <v>0.49734517542563306</v>
      </c>
      <c r="C919" s="1">
        <f t="shared" si="94"/>
        <v>0.84</v>
      </c>
      <c r="D919" s="1">
        <f>B919-A886</f>
        <v>-0.51318045694757664</v>
      </c>
      <c r="E919" s="1">
        <f>C919-B886</f>
        <v>-0.16310344827586187</v>
      </c>
      <c r="F919" s="1">
        <f t="shared" si="95"/>
        <v>0.28995691623240027</v>
      </c>
      <c r="G919" s="1">
        <f>IF(F919&gt;A887, 0, 1)</f>
        <v>1</v>
      </c>
      <c r="H919" s="1">
        <f t="shared" si="96"/>
        <v>0.49734517542563306</v>
      </c>
      <c r="I919" s="1">
        <f t="shared" si="97"/>
        <v>0.84</v>
      </c>
      <c r="J919" s="4" t="b">
        <f>SQRT(F919)&lt;B887</f>
        <v>0</v>
      </c>
      <c r="K919" s="1">
        <f t="shared" si="98"/>
        <v>0</v>
      </c>
    </row>
    <row r="920" spans="1:11" x14ac:dyDescent="0.3">
      <c r="A920" s="1">
        <v>30</v>
      </c>
      <c r="B920" s="1">
        <f t="shared" si="93"/>
        <v>0.65734517542563298</v>
      </c>
      <c r="C920" s="1">
        <f t="shared" si="94"/>
        <v>0.84</v>
      </c>
      <c r="D920" s="1">
        <f>B920-A886</f>
        <v>-0.35318045694757672</v>
      </c>
      <c r="E920" s="1">
        <f>C920-B886</f>
        <v>-0.16310344827586187</v>
      </c>
      <c r="F920" s="1">
        <f t="shared" si="95"/>
        <v>0.15133917000917585</v>
      </c>
      <c r="G920" s="1">
        <f>IF(F920&gt;A887, 0, 1)</f>
        <v>1</v>
      </c>
      <c r="H920" s="1">
        <f t="shared" si="96"/>
        <v>0.65734517542563298</v>
      </c>
      <c r="I920" s="1">
        <f t="shared" si="97"/>
        <v>0.84</v>
      </c>
      <c r="J920" s="4" t="b">
        <f>SQRT(F920)&lt;B887</f>
        <v>0</v>
      </c>
      <c r="K920" s="1">
        <f t="shared" si="98"/>
        <v>0</v>
      </c>
    </row>
    <row r="921" spans="1:11" x14ac:dyDescent="0.3">
      <c r="A921" s="1">
        <v>31</v>
      </c>
      <c r="B921" s="1">
        <f t="shared" si="93"/>
        <v>0.84</v>
      </c>
      <c r="C921" s="1">
        <f t="shared" si="94"/>
        <v>1</v>
      </c>
      <c r="D921" s="1">
        <f>B921-A886</f>
        <v>-0.17052563237320972</v>
      </c>
      <c r="E921" s="1">
        <f>C921-B886</f>
        <v>-3.103448275861842E-3</v>
      </c>
      <c r="F921" s="1">
        <f t="shared" si="95"/>
        <v>2.9088622687484023E-2</v>
      </c>
      <c r="G921" s="1">
        <f>IF(F921&gt;A887, 0, 1)</f>
        <v>1</v>
      </c>
      <c r="H921" s="1">
        <f t="shared" si="96"/>
        <v>0.84</v>
      </c>
      <c r="I921" s="1">
        <f t="shared" si="97"/>
        <v>1</v>
      </c>
      <c r="J921" s="4" t="b">
        <f>SQRT(F921)&lt;B887</f>
        <v>0</v>
      </c>
      <c r="K921" s="1">
        <f t="shared" si="98"/>
        <v>0</v>
      </c>
    </row>
    <row r="922" spans="1:11" x14ac:dyDescent="0.3">
      <c r="A922" s="1">
        <v>32</v>
      </c>
      <c r="B922" s="1">
        <f t="shared" si="93"/>
        <v>1</v>
      </c>
      <c r="C922" s="1">
        <f t="shared" si="94"/>
        <v>1</v>
      </c>
      <c r="D922" s="1">
        <f>B922-A886</f>
        <v>-1.0525632373209692E-2</v>
      </c>
      <c r="E922" s="1">
        <f>C922-B886</f>
        <v>-3.103448275861842E-3</v>
      </c>
      <c r="F922" s="1">
        <f t="shared" si="95"/>
        <v>1.2042032805690974E-4</v>
      </c>
      <c r="G922" s="1">
        <f>IF(F922&gt;A887, 0, 1)</f>
        <v>1</v>
      </c>
      <c r="H922" s="1">
        <f t="shared" si="96"/>
        <v>1</v>
      </c>
      <c r="I922" s="1">
        <f t="shared" si="97"/>
        <v>1</v>
      </c>
      <c r="J922" s="4" t="b">
        <f>SQRT(F922)&lt;B887</f>
        <v>1</v>
      </c>
      <c r="K922" s="1">
        <f t="shared" si="98"/>
        <v>0</v>
      </c>
    </row>
    <row r="923" spans="1:11" x14ac:dyDescent="0.3">
      <c r="A923" s="1">
        <v>33</v>
      </c>
      <c r="B923" s="1">
        <f t="shared" si="93"/>
        <v>1.1599999999999999</v>
      </c>
      <c r="C923" s="1">
        <f t="shared" si="94"/>
        <v>1</v>
      </c>
      <c r="D923" s="1">
        <f>B923-A886</f>
        <v>0.14947436762679023</v>
      </c>
      <c r="E923" s="1">
        <f>C923-B886</f>
        <v>-3.103448275861842E-3</v>
      </c>
      <c r="F923" s="1">
        <f t="shared" si="95"/>
        <v>2.2352217968629785E-2</v>
      </c>
      <c r="G923" s="1">
        <f>IF(F923&gt;A887, 0, 1)</f>
        <v>1</v>
      </c>
      <c r="H923" s="1">
        <f t="shared" si="96"/>
        <v>1.1599999999999999</v>
      </c>
      <c r="I923" s="1">
        <f t="shared" si="97"/>
        <v>1</v>
      </c>
      <c r="J923" s="4" t="b">
        <f>SQRT(F923)&lt;B887</f>
        <v>0</v>
      </c>
      <c r="K923" s="1">
        <f t="shared" si="98"/>
        <v>0</v>
      </c>
    </row>
    <row r="924" spans="1:11" x14ac:dyDescent="0.3">
      <c r="A924" s="1">
        <v>34</v>
      </c>
      <c r="B924" s="1">
        <f t="shared" si="93"/>
        <v>1.342654824574367</v>
      </c>
      <c r="C924" s="1">
        <f t="shared" si="94"/>
        <v>1.1599999999999999</v>
      </c>
      <c r="D924" s="1">
        <f>B924-A886</f>
        <v>0.33212919220115733</v>
      </c>
      <c r="E924" s="1">
        <f>C924-B886</f>
        <v>0.15689655172413808</v>
      </c>
      <c r="F924" s="1">
        <f t="shared" si="95"/>
        <v>0.13492632825511844</v>
      </c>
      <c r="G924" s="1">
        <f>IF(F924&gt;A887, 0, 1)</f>
        <v>1</v>
      </c>
      <c r="H924" s="1">
        <f t="shared" si="96"/>
        <v>1.342654824574367</v>
      </c>
      <c r="I924" s="1">
        <f t="shared" si="97"/>
        <v>1.1599999999999999</v>
      </c>
      <c r="J924" s="4" t="b">
        <f>SQRT(F924)&lt;B887</f>
        <v>0</v>
      </c>
      <c r="K924" s="1">
        <f t="shared" si="98"/>
        <v>0</v>
      </c>
    </row>
    <row r="925" spans="1:11" x14ac:dyDescent="0.3">
      <c r="A925" s="1">
        <v>35</v>
      </c>
      <c r="B925" s="1">
        <f t="shared" si="93"/>
        <v>1.5026548245743669</v>
      </c>
      <c r="C925" s="1">
        <f t="shared" si="94"/>
        <v>1.1599999999999999</v>
      </c>
      <c r="D925" s="1">
        <f>B925-A886</f>
        <v>0.49212919220115725</v>
      </c>
      <c r="E925" s="1">
        <f>C925-B886</f>
        <v>0.15689655172413808</v>
      </c>
      <c r="F925" s="1">
        <f t="shared" si="95"/>
        <v>0.26680766975948872</v>
      </c>
      <c r="G925" s="1">
        <f>IF(F925&gt;A887, 0, 1)</f>
        <v>1</v>
      </c>
      <c r="H925" s="1">
        <f t="shared" si="96"/>
        <v>1.5026548245743669</v>
      </c>
      <c r="I925" s="1">
        <f t="shared" si="97"/>
        <v>1.1599999999999999</v>
      </c>
      <c r="J925" s="4" t="b">
        <f>SQRT(F925)&lt;B887</f>
        <v>0</v>
      </c>
      <c r="K925" s="1">
        <f t="shared" si="98"/>
        <v>0</v>
      </c>
    </row>
    <row r="926" spans="1:11" x14ac:dyDescent="0.3">
      <c r="A926" s="1">
        <v>36</v>
      </c>
      <c r="B926" s="1">
        <f t="shared" si="93"/>
        <v>1.6626548245743669</v>
      </c>
      <c r="C926" s="1">
        <f t="shared" si="94"/>
        <v>1.1599999999999999</v>
      </c>
      <c r="D926" s="1">
        <f>B926-A886</f>
        <v>0.65212919220115717</v>
      </c>
      <c r="E926" s="1">
        <f>C926-B886</f>
        <v>0.15689655172413808</v>
      </c>
      <c r="F926" s="1">
        <f t="shared" si="95"/>
        <v>0.44988901126385894</v>
      </c>
      <c r="G926" s="1">
        <f>IF(F926&gt;A887, 0, 1)</f>
        <v>1</v>
      </c>
      <c r="H926" s="1">
        <f t="shared" si="96"/>
        <v>1.6626548245743669</v>
      </c>
      <c r="I926" s="1">
        <f t="shared" si="97"/>
        <v>1.1599999999999999</v>
      </c>
      <c r="J926" s="4" t="b">
        <f>SQRT(F926)&lt;B887</f>
        <v>0</v>
      </c>
      <c r="K926" s="1">
        <f t="shared" si="98"/>
        <v>0</v>
      </c>
    </row>
    <row r="927" spans="1:11" x14ac:dyDescent="0.3">
      <c r="A927" s="1">
        <v>37</v>
      </c>
      <c r="B927" s="1">
        <f t="shared" si="93"/>
        <v>-3.5398163397448279E-2</v>
      </c>
      <c r="C927" s="1">
        <f t="shared" si="94"/>
        <v>0.75</v>
      </c>
      <c r="D927" s="1">
        <f>B927-A886</f>
        <v>-1.045923795770658</v>
      </c>
      <c r="E927" s="1">
        <f>C927-B886</f>
        <v>-0.25310344827586184</v>
      </c>
      <c r="F927" s="1">
        <f t="shared" si="95"/>
        <v>1.1580179420884329</v>
      </c>
      <c r="G927" s="1">
        <f>IF(F927&gt;A887, 0, 1)</f>
        <v>0</v>
      </c>
      <c r="H927" s="1">
        <f t="shared" si="96"/>
        <v>0</v>
      </c>
      <c r="I927" s="1">
        <f t="shared" si="97"/>
        <v>0</v>
      </c>
      <c r="J927" s="4" t="b">
        <f>SQRT(F927)&lt;B887</f>
        <v>0</v>
      </c>
      <c r="K927" s="1">
        <f t="shared" si="98"/>
        <v>0</v>
      </c>
    </row>
    <row r="928" spans="1:11" x14ac:dyDescent="0.3">
      <c r="A928" s="1">
        <v>38</v>
      </c>
      <c r="B928" s="1">
        <f t="shared" si="93"/>
        <v>0.21460183660255172</v>
      </c>
      <c r="C928" s="1">
        <f t="shared" si="94"/>
        <v>0.75</v>
      </c>
      <c r="D928" s="1">
        <f>B928-A886</f>
        <v>-0.79592379577065797</v>
      </c>
      <c r="E928" s="1">
        <f>C928-B886</f>
        <v>-0.25310344827586184</v>
      </c>
      <c r="F928" s="1">
        <f t="shared" si="95"/>
        <v>0.69755604420310391</v>
      </c>
      <c r="G928" s="1">
        <f>IF(F928&gt;A887, 0, 1)</f>
        <v>1</v>
      </c>
      <c r="H928" s="1">
        <f t="shared" si="96"/>
        <v>0.21460183660255172</v>
      </c>
      <c r="I928" s="1">
        <f t="shared" si="97"/>
        <v>0.75</v>
      </c>
      <c r="J928" s="4" t="b">
        <f>SQRT(F928)&lt;B887</f>
        <v>0</v>
      </c>
      <c r="K928" s="1">
        <f t="shared" si="98"/>
        <v>0</v>
      </c>
    </row>
    <row r="929" spans="1:11" x14ac:dyDescent="0.3">
      <c r="A929" s="1">
        <v>39</v>
      </c>
      <c r="B929" s="1">
        <f t="shared" si="93"/>
        <v>0.46460183660255172</v>
      </c>
      <c r="C929" s="1">
        <f t="shared" si="94"/>
        <v>0.75</v>
      </c>
      <c r="D929" s="1">
        <f>B929-A886</f>
        <v>-0.54592379577065797</v>
      </c>
      <c r="E929" s="1">
        <f>C929-B886</f>
        <v>-0.25310344827586184</v>
      </c>
      <c r="F929" s="1">
        <f t="shared" si="95"/>
        <v>0.36209414631777498</v>
      </c>
      <c r="G929" s="1">
        <f>IF(F929&gt;A887, 0, 1)</f>
        <v>1</v>
      </c>
      <c r="H929" s="1">
        <f t="shared" si="96"/>
        <v>0.46460183660255172</v>
      </c>
      <c r="I929" s="1">
        <f t="shared" si="97"/>
        <v>0.75</v>
      </c>
      <c r="J929" s="4" t="b">
        <f>SQRT(F929)&lt;B887</f>
        <v>0</v>
      </c>
      <c r="K929" s="1">
        <f t="shared" si="98"/>
        <v>0</v>
      </c>
    </row>
    <row r="930" spans="1:11" x14ac:dyDescent="0.3">
      <c r="A930" s="1">
        <v>40</v>
      </c>
      <c r="B930" s="1">
        <f t="shared" si="93"/>
        <v>0.75</v>
      </c>
      <c r="C930" s="1">
        <f t="shared" si="94"/>
        <v>1</v>
      </c>
      <c r="D930" s="1">
        <f>B930-A886</f>
        <v>-0.26052563237320969</v>
      </c>
      <c r="E930" s="1">
        <f>C930-B886</f>
        <v>-3.103448275861842E-3</v>
      </c>
      <c r="F930" s="1">
        <f t="shared" si="95"/>
        <v>6.7883236514661757E-2</v>
      </c>
      <c r="G930" s="1">
        <f>IF(F930&gt;A887, 0, 1)</f>
        <v>1</v>
      </c>
      <c r="H930" s="1">
        <f t="shared" si="96"/>
        <v>0.75</v>
      </c>
      <c r="I930" s="1">
        <f t="shared" si="97"/>
        <v>1</v>
      </c>
      <c r="J930" s="4" t="b">
        <f>SQRT(F930)&lt;B887</f>
        <v>0</v>
      </c>
      <c r="K930" s="1">
        <f t="shared" si="98"/>
        <v>0</v>
      </c>
    </row>
    <row r="931" spans="1:11" x14ac:dyDescent="0.3">
      <c r="A931" s="1">
        <v>41</v>
      </c>
      <c r="B931" s="1">
        <f t="shared" si="93"/>
        <v>1</v>
      </c>
      <c r="C931" s="1">
        <f t="shared" si="94"/>
        <v>1</v>
      </c>
      <c r="D931" s="1">
        <f>B931-A886</f>
        <v>-1.0525632373209692E-2</v>
      </c>
      <c r="E931" s="1">
        <f>C931-B886</f>
        <v>-3.103448275861842E-3</v>
      </c>
      <c r="F931" s="1">
        <f t="shared" si="95"/>
        <v>1.2042032805690974E-4</v>
      </c>
      <c r="G931" s="1">
        <f>IF(F931&gt;A887, 0, 1)</f>
        <v>1</v>
      </c>
      <c r="H931" s="1">
        <f t="shared" si="96"/>
        <v>1</v>
      </c>
      <c r="I931" s="1">
        <f t="shared" si="97"/>
        <v>1</v>
      </c>
      <c r="J931" s="4" t="b">
        <f>SQRT(F931)&lt;B887</f>
        <v>1</v>
      </c>
      <c r="K931" s="1">
        <f t="shared" si="98"/>
        <v>0</v>
      </c>
    </row>
    <row r="932" spans="1:11" x14ac:dyDescent="0.3">
      <c r="A932" s="1">
        <v>42</v>
      </c>
      <c r="B932" s="1">
        <f t="shared" si="93"/>
        <v>1.25</v>
      </c>
      <c r="C932" s="1">
        <f t="shared" si="94"/>
        <v>1</v>
      </c>
      <c r="D932" s="1">
        <f>B932-A886</f>
        <v>0.23947436762679031</v>
      </c>
      <c r="E932" s="1">
        <f>C932-B886</f>
        <v>-3.103448275861842E-3</v>
      </c>
      <c r="F932" s="1">
        <f t="shared" si="95"/>
        <v>5.7357604141452065E-2</v>
      </c>
      <c r="G932" s="1">
        <f>IF(F932&gt;A887, 0, 1)</f>
        <v>1</v>
      </c>
      <c r="H932" s="1">
        <f t="shared" si="96"/>
        <v>1.25</v>
      </c>
      <c r="I932" s="1">
        <f t="shared" si="97"/>
        <v>1</v>
      </c>
      <c r="J932" s="4" t="b">
        <f>SQRT(F932)&lt;B887</f>
        <v>0</v>
      </c>
      <c r="K932" s="1">
        <f t="shared" si="98"/>
        <v>0</v>
      </c>
    </row>
    <row r="933" spans="1:11" x14ac:dyDescent="0.3">
      <c r="A933" s="1">
        <v>43</v>
      </c>
      <c r="B933" s="1">
        <f t="shared" si="93"/>
        <v>1.5353981633974483</v>
      </c>
      <c r="C933" s="1">
        <f t="shared" si="94"/>
        <v>1.25</v>
      </c>
      <c r="D933" s="1">
        <f>B933-A886</f>
        <v>0.52487253102423859</v>
      </c>
      <c r="E933" s="1">
        <f>C933-B886</f>
        <v>0.24689655172413816</v>
      </c>
      <c r="F933" s="1">
        <f t="shared" si="95"/>
        <v>0.33644908107706034</v>
      </c>
      <c r="G933" s="1">
        <f>IF(F933&gt;A887, 0, 1)</f>
        <v>1</v>
      </c>
      <c r="H933" s="1">
        <f t="shared" si="96"/>
        <v>1.5353981633974483</v>
      </c>
      <c r="I933" s="1">
        <f t="shared" si="97"/>
        <v>1.25</v>
      </c>
      <c r="J933" s="4" t="b">
        <f>SQRT(F933)&lt;B887</f>
        <v>0</v>
      </c>
      <c r="K933" s="1">
        <f t="shared" si="98"/>
        <v>0</v>
      </c>
    </row>
    <row r="934" spans="1:11" x14ac:dyDescent="0.3">
      <c r="A934" s="1">
        <v>44</v>
      </c>
      <c r="B934" s="1">
        <f t="shared" si="93"/>
        <v>1.7853981633974483</v>
      </c>
      <c r="C934" s="1">
        <f t="shared" si="94"/>
        <v>1.25</v>
      </c>
      <c r="D934" s="1">
        <f>B934-A886</f>
        <v>0.77487253102423859</v>
      </c>
      <c r="E934" s="1">
        <f>C934-B886</f>
        <v>0.24689655172413816</v>
      </c>
      <c r="F934" s="1">
        <f t="shared" si="95"/>
        <v>0.66138534658917958</v>
      </c>
      <c r="G934" s="1">
        <f>IF(F934&gt;A887, 0, 1)</f>
        <v>1</v>
      </c>
      <c r="H934" s="1">
        <f t="shared" si="96"/>
        <v>1.7853981633974483</v>
      </c>
      <c r="I934" s="1">
        <f t="shared" si="97"/>
        <v>1.25</v>
      </c>
      <c r="J934" s="4" t="b">
        <f>SQRT(F934)&lt;B887</f>
        <v>0</v>
      </c>
      <c r="K934" s="1">
        <f t="shared" si="98"/>
        <v>0</v>
      </c>
    </row>
    <row r="935" spans="1:11" x14ac:dyDescent="0.3">
      <c r="A935" s="1">
        <v>45</v>
      </c>
      <c r="B935" s="1">
        <f t="shared" si="93"/>
        <v>2.0353981633974483</v>
      </c>
      <c r="C935" s="1">
        <f t="shared" si="94"/>
        <v>1.25</v>
      </c>
      <c r="D935" s="1">
        <f>B935-A886</f>
        <v>1.0248725310242386</v>
      </c>
      <c r="E935" s="1">
        <f>C935-B886</f>
        <v>0.24689655172413816</v>
      </c>
      <c r="F935" s="1">
        <f t="shared" si="95"/>
        <v>1.111321612101299</v>
      </c>
      <c r="G935" s="1">
        <f>IF(F935&gt;A887, 0, 1)</f>
        <v>0</v>
      </c>
      <c r="H935" s="1">
        <f t="shared" si="96"/>
        <v>0</v>
      </c>
      <c r="I935" s="1">
        <f t="shared" si="97"/>
        <v>0</v>
      </c>
      <c r="J935" s="4" t="b">
        <f>SQRT(F935)&lt;B887</f>
        <v>0</v>
      </c>
      <c r="K935" s="1">
        <f t="shared" si="98"/>
        <v>0</v>
      </c>
    </row>
    <row r="936" spans="1:11" x14ac:dyDescent="0.3">
      <c r="A936" s="1">
        <v>46</v>
      </c>
      <c r="B936" s="1">
        <f t="shared" si="93"/>
        <v>-0.49097335529232555</v>
      </c>
      <c r="C936" s="1">
        <f t="shared" si="94"/>
        <v>0.64</v>
      </c>
      <c r="D936" s="1">
        <f>B936-A886</f>
        <v>-1.5014989876655354</v>
      </c>
      <c r="E936" s="1">
        <f>C936-B886</f>
        <v>-0.36310344827586183</v>
      </c>
      <c r="F936" s="1">
        <f t="shared" si="95"/>
        <v>2.3863433241104492</v>
      </c>
      <c r="G936" s="1">
        <f>IF(F936&gt;A887, 0, 1)</f>
        <v>0</v>
      </c>
      <c r="H936" s="1">
        <f t="shared" si="96"/>
        <v>0</v>
      </c>
      <c r="I936" s="1">
        <f t="shared" si="97"/>
        <v>0</v>
      </c>
      <c r="J936" s="4" t="b">
        <f>SQRT(F936)&lt;B887</f>
        <v>0</v>
      </c>
      <c r="K936" s="1">
        <f t="shared" si="98"/>
        <v>0</v>
      </c>
    </row>
    <row r="937" spans="1:11" x14ac:dyDescent="0.3">
      <c r="A937" s="1">
        <v>47</v>
      </c>
      <c r="B937" s="1">
        <f t="shared" si="93"/>
        <v>-0.13097335529232557</v>
      </c>
      <c r="C937" s="1">
        <f t="shared" si="94"/>
        <v>0.64</v>
      </c>
      <c r="D937" s="1">
        <f>B937-A886</f>
        <v>-1.1414989876655353</v>
      </c>
      <c r="E937" s="1">
        <f>C937-B886</f>
        <v>-0.36310344827586183</v>
      </c>
      <c r="F937" s="1">
        <f t="shared" si="95"/>
        <v>1.4348640529912633</v>
      </c>
      <c r="G937" s="1">
        <f>IF(F937&gt;A887, 0, 1)</f>
        <v>0</v>
      </c>
      <c r="H937" s="1">
        <f t="shared" si="96"/>
        <v>0</v>
      </c>
      <c r="I937" s="1">
        <f t="shared" si="97"/>
        <v>0</v>
      </c>
      <c r="J937" s="4" t="b">
        <f>SQRT(F937)&lt;B887</f>
        <v>0</v>
      </c>
      <c r="K937" s="1">
        <f t="shared" si="98"/>
        <v>0</v>
      </c>
    </row>
    <row r="938" spans="1:11" x14ac:dyDescent="0.3">
      <c r="A938" s="1">
        <v>48</v>
      </c>
      <c r="B938" s="1">
        <f t="shared" si="93"/>
        <v>0.22902664470767431</v>
      </c>
      <c r="C938" s="1">
        <f t="shared" si="94"/>
        <v>0.64</v>
      </c>
      <c r="D938" s="1">
        <f>B938-A886</f>
        <v>-0.78149898766553538</v>
      </c>
      <c r="E938" s="1">
        <f>C938-B886</f>
        <v>-0.36310344827586183</v>
      </c>
      <c r="F938" s="1">
        <f t="shared" si="95"/>
        <v>0.7425847818720781</v>
      </c>
      <c r="G938" s="1">
        <f>IF(F938&gt;A887, 0, 1)</f>
        <v>1</v>
      </c>
      <c r="H938" s="1">
        <f t="shared" si="96"/>
        <v>0.22902664470767431</v>
      </c>
      <c r="I938" s="1">
        <f t="shared" si="97"/>
        <v>0.64</v>
      </c>
      <c r="J938" s="4" t="b">
        <f>SQRT(F938)&lt;B887</f>
        <v>0</v>
      </c>
      <c r="K938" s="1">
        <f t="shared" si="98"/>
        <v>0</v>
      </c>
    </row>
    <row r="939" spans="1:11" x14ac:dyDescent="0.3">
      <c r="A939" s="1">
        <v>49</v>
      </c>
      <c r="B939" s="1">
        <f t="shared" si="93"/>
        <v>0.64</v>
      </c>
      <c r="C939" s="1">
        <f t="shared" si="94"/>
        <v>1</v>
      </c>
      <c r="D939" s="1">
        <f>B939-A886</f>
        <v>-0.37052563237320968</v>
      </c>
      <c r="E939" s="1">
        <f>C939-B886</f>
        <v>-3.103448275861842E-3</v>
      </c>
      <c r="F939" s="1">
        <f t="shared" si="95"/>
        <v>0.13729887563676788</v>
      </c>
      <c r="G939" s="1">
        <f>IF(F939&gt;A887, 0, 1)</f>
        <v>1</v>
      </c>
      <c r="H939" s="1">
        <f t="shared" si="96"/>
        <v>0.64</v>
      </c>
      <c r="I939" s="1">
        <f t="shared" si="97"/>
        <v>1</v>
      </c>
      <c r="J939" s="4" t="b">
        <f>SQRT(F939)&lt;B887</f>
        <v>0</v>
      </c>
      <c r="K939" s="1">
        <f t="shared" si="98"/>
        <v>0</v>
      </c>
    </row>
    <row r="940" spans="1:11" x14ac:dyDescent="0.3">
      <c r="A940" s="1">
        <v>50</v>
      </c>
      <c r="B940" s="1">
        <f t="shared" si="93"/>
        <v>1</v>
      </c>
      <c r="C940" s="1">
        <f t="shared" si="94"/>
        <v>1</v>
      </c>
      <c r="D940" s="1">
        <f>B940-A886</f>
        <v>-1.0525632373209692E-2</v>
      </c>
      <c r="E940" s="1">
        <f>C940-B886</f>
        <v>-3.103448275861842E-3</v>
      </c>
      <c r="F940" s="1">
        <f t="shared" si="95"/>
        <v>1.2042032805690974E-4</v>
      </c>
      <c r="G940" s="1">
        <f>IF(F940&gt;A887, 0, 1)</f>
        <v>1</v>
      </c>
      <c r="H940" s="1">
        <f t="shared" si="96"/>
        <v>1</v>
      </c>
      <c r="I940" s="1">
        <f t="shared" si="97"/>
        <v>1</v>
      </c>
      <c r="J940" s="4" t="b">
        <f>SQRT(F940)&lt;B887</f>
        <v>1</v>
      </c>
      <c r="K940" s="1">
        <f t="shared" si="98"/>
        <v>0</v>
      </c>
    </row>
    <row r="941" spans="1:11" x14ac:dyDescent="0.3">
      <c r="A941" s="1">
        <v>51</v>
      </c>
      <c r="B941" s="1">
        <f t="shared" si="93"/>
        <v>1.3599999999999999</v>
      </c>
      <c r="C941" s="1">
        <f t="shared" si="94"/>
        <v>1</v>
      </c>
      <c r="D941" s="1">
        <f>B941-A886</f>
        <v>0.34947436762679018</v>
      </c>
      <c r="E941" s="1">
        <f>C941-B886</f>
        <v>-3.103448275861842E-3</v>
      </c>
      <c r="F941" s="1">
        <f t="shared" si="95"/>
        <v>0.12214196501934585</v>
      </c>
      <c r="G941" s="1">
        <f>IF(F941&gt;A887, 0, 1)</f>
        <v>1</v>
      </c>
      <c r="H941" s="1">
        <f t="shared" si="96"/>
        <v>1.3599999999999999</v>
      </c>
      <c r="I941" s="1">
        <f t="shared" si="97"/>
        <v>1</v>
      </c>
      <c r="J941" s="4" t="b">
        <f>SQRT(F941)&lt;B887</f>
        <v>0</v>
      </c>
      <c r="K941" s="1">
        <f t="shared" si="98"/>
        <v>0</v>
      </c>
    </row>
    <row r="942" spans="1:11" x14ac:dyDescent="0.3">
      <c r="A942" s="1">
        <v>52</v>
      </c>
      <c r="B942" s="1">
        <f t="shared" si="93"/>
        <v>1.7709733552923255</v>
      </c>
      <c r="C942" s="1">
        <f t="shared" si="94"/>
        <v>1.3599999999999999</v>
      </c>
      <c r="D942" s="1">
        <f>B942-A886</f>
        <v>0.76044772291911578</v>
      </c>
      <c r="E942" s="1">
        <f>C942-B886</f>
        <v>0.35689655172413803</v>
      </c>
      <c r="F942" s="1">
        <f t="shared" si="95"/>
        <v>0.70565588792544864</v>
      </c>
      <c r="G942" s="1">
        <f>IF(F942&gt;A887, 0, 1)</f>
        <v>1</v>
      </c>
      <c r="H942" s="1">
        <f t="shared" si="96"/>
        <v>1.7709733552923255</v>
      </c>
      <c r="I942" s="1">
        <f t="shared" si="97"/>
        <v>1.3599999999999999</v>
      </c>
      <c r="J942" s="4" t="b">
        <f>SQRT(F942)&lt;B887</f>
        <v>0</v>
      </c>
      <c r="K942" s="1">
        <f t="shared" si="98"/>
        <v>0</v>
      </c>
    </row>
    <row r="943" spans="1:11" x14ac:dyDescent="0.3">
      <c r="A943" s="1">
        <v>53</v>
      </c>
      <c r="B943" s="1">
        <f t="shared" si="93"/>
        <v>2.1309733552923253</v>
      </c>
      <c r="C943" s="1">
        <f t="shared" si="94"/>
        <v>1.3599999999999999</v>
      </c>
      <c r="D943" s="1">
        <f>B943-A886</f>
        <v>1.1204477229191157</v>
      </c>
      <c r="E943" s="1">
        <f>C943-B886</f>
        <v>0.35689655172413803</v>
      </c>
      <c r="F943" s="1">
        <f t="shared" si="95"/>
        <v>1.3827782484272115</v>
      </c>
      <c r="G943" s="1">
        <f>IF(F943&gt;A887, 0, 1)</f>
        <v>0</v>
      </c>
      <c r="H943" s="1">
        <f t="shared" si="96"/>
        <v>0</v>
      </c>
      <c r="I943" s="1">
        <f t="shared" si="97"/>
        <v>0</v>
      </c>
      <c r="J943" s="4" t="b">
        <f>SQRT(F943)&lt;B887</f>
        <v>0</v>
      </c>
      <c r="K943" s="1">
        <f t="shared" si="98"/>
        <v>0</v>
      </c>
    </row>
    <row r="944" spans="1:11" x14ac:dyDescent="0.3">
      <c r="A944" s="1">
        <v>54</v>
      </c>
      <c r="B944" s="1">
        <f t="shared" si="93"/>
        <v>2.4909733552923257</v>
      </c>
      <c r="C944" s="1">
        <f t="shared" si="94"/>
        <v>1.3599999999999999</v>
      </c>
      <c r="D944" s="1">
        <f>B944-A886</f>
        <v>1.480447722919116</v>
      </c>
      <c r="E944" s="1">
        <f>C944-B886</f>
        <v>0.35689655172413803</v>
      </c>
      <c r="F944" s="1">
        <f t="shared" si="95"/>
        <v>2.3191006089289758</v>
      </c>
      <c r="G944" s="1">
        <f>IF(F944&gt;A887, 0, 1)</f>
        <v>0</v>
      </c>
      <c r="H944" s="1">
        <f t="shared" si="96"/>
        <v>0</v>
      </c>
      <c r="I944" s="1">
        <f t="shared" si="97"/>
        <v>0</v>
      </c>
      <c r="J944" s="4" t="b">
        <f>SQRT(F944)&lt;B887</f>
        <v>0</v>
      </c>
      <c r="K944" s="1">
        <f t="shared" si="98"/>
        <v>0</v>
      </c>
    </row>
    <row r="945" spans="1:11" x14ac:dyDescent="0.3">
      <c r="A945" s="1">
        <v>55</v>
      </c>
      <c r="B945" s="1">
        <f t="shared" si="93"/>
        <v>-1.0293804002589986</v>
      </c>
      <c r="C945" s="1">
        <f t="shared" si="94"/>
        <v>0.51</v>
      </c>
      <c r="D945" s="1">
        <f>B945-A886</f>
        <v>-2.0399060326322083</v>
      </c>
      <c r="E945" s="1">
        <f>C945-B886</f>
        <v>-0.49310344827586183</v>
      </c>
      <c r="F945" s="1">
        <f t="shared" si="95"/>
        <v>4.4043676326708212</v>
      </c>
      <c r="G945" s="1">
        <f>IF(F945&gt;A887, 0, 1)</f>
        <v>0</v>
      </c>
      <c r="H945" s="1">
        <f t="shared" si="96"/>
        <v>0</v>
      </c>
      <c r="I945" s="1">
        <f t="shared" si="97"/>
        <v>0</v>
      </c>
      <c r="J945" s="4" t="b">
        <f>SQRT(F945)&lt;B887</f>
        <v>0</v>
      </c>
      <c r="K945" s="1">
        <f t="shared" si="98"/>
        <v>0</v>
      </c>
    </row>
    <row r="946" spans="1:11" x14ac:dyDescent="0.3">
      <c r="A946" s="1">
        <v>56</v>
      </c>
      <c r="B946" s="1">
        <f t="shared" si="93"/>
        <v>-0.53938040025899858</v>
      </c>
      <c r="C946" s="1">
        <f t="shared" si="94"/>
        <v>0.51</v>
      </c>
      <c r="D946" s="1">
        <f>B946-A886</f>
        <v>-1.5499060326322083</v>
      </c>
      <c r="E946" s="1">
        <f>C946-B886</f>
        <v>-0.49310344827586183</v>
      </c>
      <c r="F946" s="1">
        <f t="shared" si="95"/>
        <v>2.6453597206912574</v>
      </c>
      <c r="G946" s="1">
        <f>IF(F946&gt;A887, 0, 1)</f>
        <v>0</v>
      </c>
      <c r="H946" s="1">
        <f t="shared" si="96"/>
        <v>0</v>
      </c>
      <c r="I946" s="1">
        <f t="shared" si="97"/>
        <v>0</v>
      </c>
      <c r="J946" s="4" t="b">
        <f>SQRT(F946)&lt;B887</f>
        <v>0</v>
      </c>
      <c r="K946" s="1">
        <f t="shared" si="98"/>
        <v>0</v>
      </c>
    </row>
    <row r="947" spans="1:11" x14ac:dyDescent="0.3">
      <c r="A947" s="1">
        <v>57</v>
      </c>
      <c r="B947" s="1">
        <f t="shared" si="93"/>
        <v>-4.9380400258998591E-2</v>
      </c>
      <c r="C947" s="1">
        <f t="shared" si="94"/>
        <v>0.51</v>
      </c>
      <c r="D947" s="1">
        <f>B947-A886</f>
        <v>-1.0599060326322083</v>
      </c>
      <c r="E947" s="1">
        <f>C947-B886</f>
        <v>-0.49310344827586183</v>
      </c>
      <c r="F947" s="1">
        <f t="shared" si="95"/>
        <v>1.3665518087116932</v>
      </c>
      <c r="G947" s="1">
        <f>IF(F947&gt;A887, 0, 1)</f>
        <v>0</v>
      </c>
      <c r="H947" s="1">
        <f t="shared" si="96"/>
        <v>0</v>
      </c>
      <c r="I947" s="1">
        <f t="shared" si="97"/>
        <v>0</v>
      </c>
      <c r="J947" s="4" t="b">
        <f>SQRT(F947)&lt;B887</f>
        <v>0</v>
      </c>
      <c r="K947" s="1">
        <f t="shared" si="98"/>
        <v>0</v>
      </c>
    </row>
    <row r="948" spans="1:11" x14ac:dyDescent="0.3">
      <c r="A948" s="1">
        <v>58</v>
      </c>
      <c r="B948" s="1">
        <f t="shared" si="93"/>
        <v>0.51</v>
      </c>
      <c r="C948" s="1">
        <f t="shared" si="94"/>
        <v>1</v>
      </c>
      <c r="D948" s="1">
        <f>B948-A886</f>
        <v>-0.50052563237320968</v>
      </c>
      <c r="E948" s="1">
        <f>C948-B886</f>
        <v>-3.103448275861842E-3</v>
      </c>
      <c r="F948" s="1">
        <f t="shared" si="95"/>
        <v>0.25053554005380241</v>
      </c>
      <c r="G948" s="1">
        <f>IF(F948&gt;A887, 0, 1)</f>
        <v>1</v>
      </c>
      <c r="H948" s="1">
        <f t="shared" si="96"/>
        <v>0.51</v>
      </c>
      <c r="I948" s="1">
        <f t="shared" si="97"/>
        <v>1</v>
      </c>
      <c r="J948" s="4" t="b">
        <f>SQRT(F948)&lt;B887</f>
        <v>0</v>
      </c>
      <c r="K948" s="1">
        <f t="shared" si="98"/>
        <v>0</v>
      </c>
    </row>
    <row r="949" spans="1:11" x14ac:dyDescent="0.3">
      <c r="A949" s="1">
        <v>59</v>
      </c>
      <c r="B949" s="1">
        <f t="shared" si="93"/>
        <v>1</v>
      </c>
      <c r="C949" s="1">
        <f t="shared" si="94"/>
        <v>1</v>
      </c>
      <c r="D949" s="1">
        <f>B949-A886</f>
        <v>-1.0525632373209692E-2</v>
      </c>
      <c r="E949" s="1">
        <f>C949-B886</f>
        <v>-3.103448275861842E-3</v>
      </c>
      <c r="F949" s="1">
        <f t="shared" si="95"/>
        <v>1.2042032805690974E-4</v>
      </c>
      <c r="G949" s="1">
        <f>IF(F949&gt;A887, 0, 1)</f>
        <v>1</v>
      </c>
      <c r="H949" s="1">
        <f t="shared" si="96"/>
        <v>1</v>
      </c>
      <c r="I949" s="1">
        <f t="shared" si="97"/>
        <v>1</v>
      </c>
      <c r="J949" s="4" t="b">
        <f>SQRT(F949)&lt;B887</f>
        <v>1</v>
      </c>
      <c r="K949" s="1">
        <f t="shared" si="98"/>
        <v>0</v>
      </c>
    </row>
    <row r="950" spans="1:11" x14ac:dyDescent="0.3">
      <c r="A950" s="1">
        <v>60</v>
      </c>
      <c r="B950" s="1">
        <f t="shared" si="93"/>
        <v>1.49</v>
      </c>
      <c r="C950" s="1">
        <f t="shared" si="94"/>
        <v>1</v>
      </c>
      <c r="D950" s="1">
        <f>B950-A886</f>
        <v>0.4794743676267903</v>
      </c>
      <c r="E950" s="1">
        <f>C950-B886</f>
        <v>-3.103448275861842E-3</v>
      </c>
      <c r="F950" s="1">
        <f t="shared" si="95"/>
        <v>0.2299053006023114</v>
      </c>
      <c r="G950" s="1">
        <f>IF(F950&gt;A887, 0, 1)</f>
        <v>1</v>
      </c>
      <c r="H950" s="1">
        <f t="shared" si="96"/>
        <v>1.49</v>
      </c>
      <c r="I950" s="1">
        <f t="shared" si="97"/>
        <v>1</v>
      </c>
      <c r="J950" s="4" t="b">
        <f>SQRT(F950)&lt;B887</f>
        <v>0</v>
      </c>
      <c r="K950" s="1">
        <f t="shared" si="98"/>
        <v>0</v>
      </c>
    </row>
    <row r="951" spans="1:11" x14ac:dyDescent="0.3">
      <c r="A951" s="1">
        <v>61</v>
      </c>
      <c r="B951" s="1">
        <f t="shared" si="93"/>
        <v>2.0493804002589986</v>
      </c>
      <c r="C951" s="1">
        <f t="shared" si="94"/>
        <v>1.49</v>
      </c>
      <c r="D951" s="1">
        <f>B951-A886</f>
        <v>1.0388547678857889</v>
      </c>
      <c r="E951" s="1">
        <f>C951-B886</f>
        <v>0.48689655172413815</v>
      </c>
      <c r="F951" s="1">
        <f t="shared" si="95"/>
        <v>1.3162874808398926</v>
      </c>
      <c r="G951" s="1">
        <f>IF(F951&gt;A887, 0, 1)</f>
        <v>0</v>
      </c>
      <c r="H951" s="1">
        <f t="shared" si="96"/>
        <v>0</v>
      </c>
      <c r="I951" s="1">
        <f t="shared" si="97"/>
        <v>0</v>
      </c>
      <c r="J951" s="4" t="b">
        <f>SQRT(F951)&lt;B887</f>
        <v>0</v>
      </c>
      <c r="K951" s="1">
        <f t="shared" si="98"/>
        <v>0</v>
      </c>
    </row>
    <row r="952" spans="1:11" x14ac:dyDescent="0.3">
      <c r="A952" s="1">
        <v>62</v>
      </c>
      <c r="B952" s="1">
        <f t="shared" si="93"/>
        <v>2.5393804002589988</v>
      </c>
      <c r="C952" s="1">
        <f t="shared" si="94"/>
        <v>1.49</v>
      </c>
      <c r="D952" s="1">
        <f>B952-A886</f>
        <v>1.5288547678857891</v>
      </c>
      <c r="E952" s="1">
        <f>C952-B886</f>
        <v>0.48689655172413815</v>
      </c>
      <c r="F952" s="1">
        <f t="shared" si="95"/>
        <v>2.5744651533679668</v>
      </c>
      <c r="G952" s="1">
        <f>IF(F952&gt;A887, 0, 1)</f>
        <v>0</v>
      </c>
      <c r="H952" s="1">
        <f t="shared" si="96"/>
        <v>0</v>
      </c>
      <c r="I952" s="1">
        <f t="shared" si="97"/>
        <v>0</v>
      </c>
      <c r="J952" s="4" t="b">
        <f>SQRT(F952)&lt;B887</f>
        <v>0</v>
      </c>
      <c r="K952" s="1">
        <f t="shared" si="98"/>
        <v>0</v>
      </c>
    </row>
    <row r="953" spans="1:11" x14ac:dyDescent="0.3">
      <c r="A953" s="1">
        <v>63</v>
      </c>
      <c r="B953" s="1">
        <f t="shared" si="93"/>
        <v>3.0293804002589986</v>
      </c>
      <c r="C953" s="1">
        <f t="shared" si="94"/>
        <v>1.49</v>
      </c>
      <c r="D953" s="1">
        <f>B953-A886</f>
        <v>2.0188547678857889</v>
      </c>
      <c r="E953" s="1">
        <f>C953-B886</f>
        <v>0.48689655172413815</v>
      </c>
      <c r="F953" s="1">
        <f t="shared" si="95"/>
        <v>4.3128428258960394</v>
      </c>
      <c r="G953" s="1">
        <f>IF(F953&gt;A887, 0, 1)</f>
        <v>0</v>
      </c>
      <c r="H953" s="1">
        <f t="shared" si="96"/>
        <v>0</v>
      </c>
      <c r="I953" s="1">
        <f t="shared" si="97"/>
        <v>0</v>
      </c>
      <c r="J953" s="4" t="b">
        <f>SQRT(F953)&lt;B887</f>
        <v>0</v>
      </c>
      <c r="K953" s="1">
        <f t="shared" si="98"/>
        <v>0</v>
      </c>
    </row>
    <row r="954" spans="1:11" x14ac:dyDescent="0.3">
      <c r="A954" s="1">
        <v>64</v>
      </c>
      <c r="B954" s="1">
        <f t="shared" si="93"/>
        <v>1.0449999999999999</v>
      </c>
      <c r="C954" s="1">
        <f t="shared" si="94"/>
        <v>1</v>
      </c>
      <c r="D954" s="1">
        <f>B954-A886</f>
        <v>3.4474367626790237E-2</v>
      </c>
      <c r="E954" s="1">
        <f>C954-B886</f>
        <v>-3.103448275861842E-3</v>
      </c>
      <c r="F954" s="1">
        <f t="shared" si="95"/>
        <v>1.1981134144680326E-3</v>
      </c>
      <c r="G954" s="1">
        <f>IF(F954&gt;A887, 0, 1)</f>
        <v>1</v>
      </c>
      <c r="H954" s="1">
        <f t="shared" si="96"/>
        <v>1.0449999999999999</v>
      </c>
      <c r="I954" s="1">
        <f t="shared" si="97"/>
        <v>1</v>
      </c>
      <c r="J954" s="4" t="b">
        <f>SQRT(F954)&lt;B887</f>
        <v>1</v>
      </c>
      <c r="K954" s="1">
        <f t="shared" si="98"/>
        <v>0</v>
      </c>
    </row>
    <row r="955" spans="1:11" x14ac:dyDescent="0.3">
      <c r="A955" s="1">
        <v>65</v>
      </c>
      <c r="B955" s="1">
        <f t="shared" ref="B955:B1018" si="99">INDEX(A$3:A$142,A955+1)</f>
        <v>1.0900000000000001</v>
      </c>
      <c r="C955" s="1">
        <f t="shared" ref="C955:C1018" si="100">INDEX(B$3:B$142,A955+1)</f>
        <v>1</v>
      </c>
      <c r="D955" s="1">
        <f>B955-A886</f>
        <v>7.9474367626790388E-2</v>
      </c>
      <c r="E955" s="1">
        <f>C955-B886</f>
        <v>-3.103448275861842E-3</v>
      </c>
      <c r="F955" s="1">
        <f t="shared" ref="F955:F1018" si="101">SUMPRODUCT(D955:E955,D955:E955)</f>
        <v>6.3258065008791773E-3</v>
      </c>
      <c r="G955" s="1">
        <f>IF(F955&gt;A887, 0, 1)</f>
        <v>1</v>
      </c>
      <c r="H955" s="1">
        <f t="shared" ref="H955:H1018" si="102">G955*B955</f>
        <v>1.0900000000000001</v>
      </c>
      <c r="I955" s="1">
        <f t="shared" ref="I955:I1018" si="103">G955*C955</f>
        <v>1</v>
      </c>
      <c r="J955" s="4" t="b">
        <f>SQRT(F955)&lt;B887</f>
        <v>1</v>
      </c>
      <c r="K955" s="1">
        <f t="shared" ref="K955:K1018" si="104">IF(G955=G807,0,1)</f>
        <v>0</v>
      </c>
    </row>
    <row r="956" spans="1:11" x14ac:dyDescent="0.3">
      <c r="A956" s="1">
        <v>66</v>
      </c>
      <c r="B956" s="1">
        <f t="shared" si="99"/>
        <v>1.0513716694115407</v>
      </c>
      <c r="C956" s="1">
        <f t="shared" si="100"/>
        <v>1.0449999999999999</v>
      </c>
      <c r="D956" s="1">
        <f>B956-A886</f>
        <v>4.0846037038331007E-2</v>
      </c>
      <c r="E956" s="1">
        <f>C956-B886</f>
        <v>4.1896551724138087E-2</v>
      </c>
      <c r="F956" s="1">
        <f t="shared" si="101"/>
        <v>3.4237197881100863E-3</v>
      </c>
      <c r="G956" s="1">
        <f>IF(F956&gt;A887, 0, 1)</f>
        <v>1</v>
      </c>
      <c r="H956" s="1">
        <f t="shared" si="102"/>
        <v>1.0513716694115407</v>
      </c>
      <c r="I956" s="1">
        <f t="shared" si="103"/>
        <v>1.0449999999999999</v>
      </c>
      <c r="J956" s="4" t="b">
        <f>SQRT(F956)&lt;B887</f>
        <v>1</v>
      </c>
      <c r="K956" s="1">
        <f t="shared" si="104"/>
        <v>0</v>
      </c>
    </row>
    <row r="957" spans="1:11" x14ac:dyDescent="0.3">
      <c r="A957" s="1">
        <v>67</v>
      </c>
      <c r="B957" s="1">
        <f t="shared" si="99"/>
        <v>1.0963716694115406</v>
      </c>
      <c r="C957" s="1">
        <f t="shared" si="100"/>
        <v>1.0449999999999999</v>
      </c>
      <c r="D957" s="1">
        <f>B957-A886</f>
        <v>8.5846037038330936E-2</v>
      </c>
      <c r="E957" s="1">
        <f>C957-B886</f>
        <v>4.1896551724138087E-2</v>
      </c>
      <c r="F957" s="1">
        <f t="shared" si="101"/>
        <v>9.124863121559865E-3</v>
      </c>
      <c r="G957" s="1">
        <f>IF(F957&gt;A887, 0, 1)</f>
        <v>1</v>
      </c>
      <c r="H957" s="1">
        <f t="shared" si="102"/>
        <v>1.0963716694115406</v>
      </c>
      <c r="I957" s="1">
        <f t="shared" si="103"/>
        <v>1.0449999999999999</v>
      </c>
      <c r="J957" s="4" t="b">
        <f>SQRT(F957)&lt;B887</f>
        <v>1</v>
      </c>
      <c r="K957" s="1">
        <f t="shared" si="104"/>
        <v>0</v>
      </c>
    </row>
    <row r="958" spans="1:11" x14ac:dyDescent="0.3">
      <c r="A958" s="1">
        <v>68</v>
      </c>
      <c r="B958" s="1">
        <f t="shared" si="99"/>
        <v>1.1413716694115408</v>
      </c>
      <c r="C958" s="1">
        <f t="shared" si="100"/>
        <v>1.0449999999999999</v>
      </c>
      <c r="D958" s="1">
        <f>B958-A886</f>
        <v>0.13084603703833109</v>
      </c>
      <c r="E958" s="1">
        <f>C958-B886</f>
        <v>4.1896551724138087E-2</v>
      </c>
      <c r="F958" s="1">
        <f t="shared" si="101"/>
        <v>1.8876006455009687E-2</v>
      </c>
      <c r="G958" s="1">
        <f>IF(F958&gt;A887, 0, 1)</f>
        <v>1</v>
      </c>
      <c r="H958" s="1">
        <f t="shared" si="102"/>
        <v>1.1413716694115408</v>
      </c>
      <c r="I958" s="1">
        <f t="shared" si="103"/>
        <v>1.0449999999999999</v>
      </c>
      <c r="J958" s="4" t="b">
        <f>SQRT(F958)&lt;B887</f>
        <v>0</v>
      </c>
      <c r="K958" s="1">
        <f t="shared" si="104"/>
        <v>0</v>
      </c>
    </row>
    <row r="959" spans="1:11" x14ac:dyDescent="0.3">
      <c r="A959" s="1">
        <v>69</v>
      </c>
      <c r="B959" s="1">
        <f t="shared" si="99"/>
        <v>1.1863716694115407</v>
      </c>
      <c r="C959" s="1">
        <f t="shared" si="100"/>
        <v>1.0449999999999999</v>
      </c>
      <c r="D959" s="1">
        <f>B959-A886</f>
        <v>0.17584603703833102</v>
      </c>
      <c r="E959" s="1">
        <f>C959-B886</f>
        <v>4.1896551724138087E-2</v>
      </c>
      <c r="F959" s="1">
        <f t="shared" si="101"/>
        <v>3.267714978845946E-2</v>
      </c>
      <c r="G959" s="1">
        <f>IF(F959&gt;A887, 0, 1)</f>
        <v>1</v>
      </c>
      <c r="H959" s="1">
        <f t="shared" si="102"/>
        <v>1.1863716694115407</v>
      </c>
      <c r="I959" s="1">
        <f t="shared" si="103"/>
        <v>1.0449999999999999</v>
      </c>
      <c r="J959" s="4" t="b">
        <f>SQRT(F959)&lt;B887</f>
        <v>0</v>
      </c>
      <c r="K959" s="1">
        <f t="shared" si="104"/>
        <v>0</v>
      </c>
    </row>
    <row r="960" spans="1:11" x14ac:dyDescent="0.3">
      <c r="A960" s="1">
        <v>70</v>
      </c>
      <c r="B960" s="1">
        <f t="shared" si="99"/>
        <v>-2</v>
      </c>
      <c r="C960" s="1">
        <f t="shared" si="100"/>
        <v>0</v>
      </c>
      <c r="D960" s="1">
        <f>B960-A886</f>
        <v>-3.0105256323732097</v>
      </c>
      <c r="E960" s="1">
        <f>C960-B886</f>
        <v>-1.0031034482758618</v>
      </c>
      <c r="F960" s="1">
        <f t="shared" si="101"/>
        <v>10.069481111119039</v>
      </c>
      <c r="G960" s="1">
        <f>IF(F960&gt;A887, 0, 1)</f>
        <v>0</v>
      </c>
      <c r="H960" s="1">
        <f t="shared" si="102"/>
        <v>0</v>
      </c>
      <c r="I960" s="1">
        <f t="shared" si="103"/>
        <v>0</v>
      </c>
      <c r="J960" s="4" t="b">
        <f>SQRT(F960)&lt;B887</f>
        <v>0</v>
      </c>
      <c r="K960" s="1">
        <f t="shared" si="104"/>
        <v>0</v>
      </c>
    </row>
    <row r="961" spans="1:11" x14ac:dyDescent="0.3">
      <c r="A961" s="1">
        <v>71</v>
      </c>
      <c r="B961" s="1">
        <f t="shared" si="99"/>
        <v>-1.9828171817154094</v>
      </c>
      <c r="C961" s="1">
        <f t="shared" si="100"/>
        <v>-0.01</v>
      </c>
      <c r="D961" s="1">
        <f>B961-A886</f>
        <v>-2.9933428140886189</v>
      </c>
      <c r="E961" s="1">
        <f>C961-B886</f>
        <v>-1.0131034482758619</v>
      </c>
      <c r="F961" s="1">
        <f t="shared" si="101"/>
        <v>9.9864797995644139</v>
      </c>
      <c r="G961" s="1">
        <f>IF(F961&gt;A887, 0, 1)</f>
        <v>0</v>
      </c>
      <c r="H961" s="1">
        <f t="shared" si="102"/>
        <v>0</v>
      </c>
      <c r="I961" s="1">
        <f t="shared" si="103"/>
        <v>0</v>
      </c>
      <c r="J961" s="4" t="b">
        <f>SQRT(F961)&lt;B887</f>
        <v>0</v>
      </c>
      <c r="K961" s="1">
        <f t="shared" si="104"/>
        <v>0</v>
      </c>
    </row>
    <row r="962" spans="1:11" x14ac:dyDescent="0.3">
      <c r="A962" s="1">
        <v>72</v>
      </c>
      <c r="B962" s="1">
        <f t="shared" si="99"/>
        <v>-1.9728171817154097</v>
      </c>
      <c r="C962" s="1">
        <f t="shared" si="100"/>
        <v>-0.01</v>
      </c>
      <c r="D962" s="1">
        <f>B962-A886</f>
        <v>-2.9833428140886191</v>
      </c>
      <c r="E962" s="1">
        <f>C962-B886</f>
        <v>-1.0131034482758619</v>
      </c>
      <c r="F962" s="1">
        <f t="shared" si="101"/>
        <v>9.9267129432826433</v>
      </c>
      <c r="G962" s="1">
        <f>IF(F962&gt;A887, 0, 1)</f>
        <v>0</v>
      </c>
      <c r="H962" s="1">
        <f t="shared" si="102"/>
        <v>0</v>
      </c>
      <c r="I962" s="1">
        <f t="shared" si="103"/>
        <v>0</v>
      </c>
      <c r="J962" s="4" t="b">
        <f>SQRT(F962)&lt;B887</f>
        <v>0</v>
      </c>
      <c r="K962" s="1">
        <f t="shared" si="104"/>
        <v>0</v>
      </c>
    </row>
    <row r="963" spans="1:11" x14ac:dyDescent="0.3">
      <c r="A963" s="1">
        <v>73</v>
      </c>
      <c r="B963" s="1">
        <f t="shared" si="99"/>
        <v>-1.9628171817154096</v>
      </c>
      <c r="C963" s="1">
        <f t="shared" si="100"/>
        <v>-0.01</v>
      </c>
      <c r="D963" s="1">
        <f>B963-A886</f>
        <v>-2.9733428140886193</v>
      </c>
      <c r="E963" s="1">
        <f>C963-B886</f>
        <v>-1.0131034482758619</v>
      </c>
      <c r="F963" s="1">
        <f t="shared" si="101"/>
        <v>9.8671460870008723</v>
      </c>
      <c r="G963" s="1">
        <f>IF(F963&gt;A887, 0, 1)</f>
        <v>0</v>
      </c>
      <c r="H963" s="1">
        <f t="shared" si="102"/>
        <v>0</v>
      </c>
      <c r="I963" s="1">
        <f t="shared" si="103"/>
        <v>0</v>
      </c>
      <c r="J963" s="4" t="b">
        <f>SQRT(F963)&lt;B887</f>
        <v>0</v>
      </c>
      <c r="K963" s="1">
        <f t="shared" si="104"/>
        <v>0</v>
      </c>
    </row>
    <row r="964" spans="1:11" x14ac:dyDescent="0.3">
      <c r="A964" s="1">
        <v>74</v>
      </c>
      <c r="B964" s="1">
        <f t="shared" si="99"/>
        <v>-2.0099999999999998</v>
      </c>
      <c r="C964" s="1">
        <f t="shared" si="100"/>
        <v>0</v>
      </c>
      <c r="D964" s="1">
        <f>B964-A886</f>
        <v>-3.0205256323732095</v>
      </c>
      <c r="E964" s="1">
        <f>C964-B886</f>
        <v>-1.0031034482758618</v>
      </c>
      <c r="F964" s="1">
        <f t="shared" si="101"/>
        <v>10.129791623766502</v>
      </c>
      <c r="G964" s="1">
        <f>IF(F964&gt;A887, 0, 1)</f>
        <v>0</v>
      </c>
      <c r="H964" s="1">
        <f t="shared" si="102"/>
        <v>0</v>
      </c>
      <c r="I964" s="1">
        <f t="shared" si="103"/>
        <v>0</v>
      </c>
      <c r="J964" s="4" t="b">
        <f>SQRT(F964)&lt;B887</f>
        <v>0</v>
      </c>
      <c r="K964" s="1">
        <f t="shared" si="104"/>
        <v>0</v>
      </c>
    </row>
    <row r="965" spans="1:11" x14ac:dyDescent="0.3">
      <c r="A965" s="1">
        <v>75</v>
      </c>
      <c r="B965" s="1">
        <f t="shared" si="99"/>
        <v>-2</v>
      </c>
      <c r="C965" s="1">
        <f t="shared" si="100"/>
        <v>0</v>
      </c>
      <c r="D965" s="1">
        <f>B965-A886</f>
        <v>-3.0105256323732097</v>
      </c>
      <c r="E965" s="1">
        <f>C965-B886</f>
        <v>-1.0031034482758618</v>
      </c>
      <c r="F965" s="1">
        <f t="shared" si="101"/>
        <v>10.069481111119039</v>
      </c>
      <c r="G965" s="1">
        <f>IF(F965&gt;A887, 0, 1)</f>
        <v>0</v>
      </c>
      <c r="H965" s="1">
        <f t="shared" si="102"/>
        <v>0</v>
      </c>
      <c r="I965" s="1">
        <f t="shared" si="103"/>
        <v>0</v>
      </c>
      <c r="J965" s="4" t="b">
        <f>SQRT(F965)&lt;B887</f>
        <v>0</v>
      </c>
      <c r="K965" s="1">
        <f t="shared" si="104"/>
        <v>0</v>
      </c>
    </row>
    <row r="966" spans="1:11" x14ac:dyDescent="0.3">
      <c r="A966" s="1">
        <v>76</v>
      </c>
      <c r="B966" s="1">
        <f t="shared" si="99"/>
        <v>-1.99</v>
      </c>
      <c r="C966" s="1">
        <f t="shared" si="100"/>
        <v>0</v>
      </c>
      <c r="D966" s="1">
        <f>B966-A886</f>
        <v>-3.0005256323732095</v>
      </c>
      <c r="E966" s="1">
        <f>C966-B886</f>
        <v>-1.0031034482758618</v>
      </c>
      <c r="F966" s="1">
        <f t="shared" si="101"/>
        <v>10.009370598471573</v>
      </c>
      <c r="G966" s="1">
        <f>IF(F966&gt;A887, 0, 1)</f>
        <v>0</v>
      </c>
      <c r="H966" s="1">
        <f t="shared" si="102"/>
        <v>0</v>
      </c>
      <c r="I966" s="1">
        <f t="shared" si="103"/>
        <v>0</v>
      </c>
      <c r="J966" s="4" t="b">
        <f>SQRT(F966)&lt;B887</f>
        <v>0</v>
      </c>
      <c r="K966" s="1">
        <f t="shared" si="104"/>
        <v>0</v>
      </c>
    </row>
    <row r="967" spans="1:11" x14ac:dyDescent="0.3">
      <c r="A967" s="1">
        <v>77</v>
      </c>
      <c r="B967" s="1">
        <f t="shared" si="99"/>
        <v>-2.0371828182845904</v>
      </c>
      <c r="C967" s="1">
        <f t="shared" si="100"/>
        <v>0.01</v>
      </c>
      <c r="D967" s="1">
        <f>B967-A886</f>
        <v>-3.0477084506578001</v>
      </c>
      <c r="E967" s="1">
        <f>C967-B886</f>
        <v>-0.99310344827586183</v>
      </c>
      <c r="F967" s="1">
        <f t="shared" si="101"/>
        <v>10.274781259188376</v>
      </c>
      <c r="G967" s="1">
        <f>IF(F967&gt;A887, 0, 1)</f>
        <v>0</v>
      </c>
      <c r="H967" s="1">
        <f t="shared" si="102"/>
        <v>0</v>
      </c>
      <c r="I967" s="1">
        <f t="shared" si="103"/>
        <v>0</v>
      </c>
      <c r="J967" s="4" t="b">
        <f>SQRT(F967)&lt;B887</f>
        <v>0</v>
      </c>
      <c r="K967" s="1">
        <f t="shared" si="104"/>
        <v>0</v>
      </c>
    </row>
    <row r="968" spans="1:11" x14ac:dyDescent="0.3">
      <c r="A968" s="1">
        <v>78</v>
      </c>
      <c r="B968" s="1">
        <f t="shared" si="99"/>
        <v>-2.0271828182845906</v>
      </c>
      <c r="C968" s="1">
        <f t="shared" si="100"/>
        <v>0.01</v>
      </c>
      <c r="D968" s="1">
        <f>B968-A886</f>
        <v>-3.0377084506578003</v>
      </c>
      <c r="E968" s="1">
        <f>C968-B886</f>
        <v>-0.99310344827586183</v>
      </c>
      <c r="F968" s="1">
        <f t="shared" si="101"/>
        <v>10.213927090175222</v>
      </c>
      <c r="G968" s="1">
        <f>IF(F968&gt;A887, 0, 1)</f>
        <v>0</v>
      </c>
      <c r="H968" s="1">
        <f t="shared" si="102"/>
        <v>0</v>
      </c>
      <c r="I968" s="1">
        <f t="shared" si="103"/>
        <v>0</v>
      </c>
      <c r="J968" s="4" t="b">
        <f>SQRT(F968)&lt;B887</f>
        <v>0</v>
      </c>
      <c r="K968" s="1">
        <f t="shared" si="104"/>
        <v>0</v>
      </c>
    </row>
    <row r="969" spans="1:11" x14ac:dyDescent="0.3">
      <c r="A969" s="1">
        <v>79</v>
      </c>
      <c r="B969" s="1">
        <f t="shared" si="99"/>
        <v>-2.0171828182845903</v>
      </c>
      <c r="C969" s="1">
        <f t="shared" si="100"/>
        <v>0.01</v>
      </c>
      <c r="D969" s="1">
        <f>B969-A886</f>
        <v>-3.0277084506578</v>
      </c>
      <c r="E969" s="1">
        <f>C969-B886</f>
        <v>-0.99310344827586183</v>
      </c>
      <c r="F969" s="1">
        <f t="shared" si="101"/>
        <v>10.153272921162063</v>
      </c>
      <c r="G969" s="1">
        <f>IF(F969&gt;A887, 0, 1)</f>
        <v>0</v>
      </c>
      <c r="H969" s="1">
        <f t="shared" si="102"/>
        <v>0</v>
      </c>
      <c r="I969" s="1">
        <f t="shared" si="103"/>
        <v>0</v>
      </c>
      <c r="J969" s="4" t="b">
        <f>SQRT(F969)&lt;B887</f>
        <v>0</v>
      </c>
      <c r="K969" s="1">
        <f t="shared" si="104"/>
        <v>0</v>
      </c>
    </row>
    <row r="970" spans="1:11" x14ac:dyDescent="0.3">
      <c r="A970" s="1">
        <v>80</v>
      </c>
      <c r="B970" s="1">
        <f t="shared" si="99"/>
        <v>-1.9312687268616382</v>
      </c>
      <c r="C970" s="1">
        <f t="shared" si="100"/>
        <v>-0.04</v>
      </c>
      <c r="D970" s="1">
        <f>B970-A886</f>
        <v>-2.9417943592348479</v>
      </c>
      <c r="E970" s="1">
        <f>C970-B886</f>
        <v>-1.0431034482758619</v>
      </c>
      <c r="F970" s="1">
        <f t="shared" si="101"/>
        <v>9.7422188558309628</v>
      </c>
      <c r="G970" s="1">
        <f>IF(F970&gt;A887, 0, 1)</f>
        <v>0</v>
      </c>
      <c r="H970" s="1">
        <f t="shared" si="102"/>
        <v>0</v>
      </c>
      <c r="I970" s="1">
        <f t="shared" si="103"/>
        <v>0</v>
      </c>
      <c r="J970" s="4" t="b">
        <f>SQRT(F970)&lt;B887</f>
        <v>0</v>
      </c>
      <c r="K970" s="1">
        <f t="shared" si="104"/>
        <v>0</v>
      </c>
    </row>
    <row r="971" spans="1:11" x14ac:dyDescent="0.3">
      <c r="A971" s="1">
        <v>81</v>
      </c>
      <c r="B971" s="1">
        <f t="shared" si="99"/>
        <v>-1.8912687268616382</v>
      </c>
      <c r="C971" s="1">
        <f t="shared" si="100"/>
        <v>-0.04</v>
      </c>
      <c r="D971" s="1">
        <f>B971-A886</f>
        <v>-2.9017943592348479</v>
      </c>
      <c r="E971" s="1">
        <f>C971-B886</f>
        <v>-1.0431034482758619</v>
      </c>
      <c r="F971" s="1">
        <f t="shared" si="101"/>
        <v>9.5084753070921746</v>
      </c>
      <c r="G971" s="1">
        <f>IF(F971&gt;A887, 0, 1)</f>
        <v>0</v>
      </c>
      <c r="H971" s="1">
        <f t="shared" si="102"/>
        <v>0</v>
      </c>
      <c r="I971" s="1">
        <f t="shared" si="103"/>
        <v>0</v>
      </c>
      <c r="J971" s="4" t="b">
        <f>SQRT(F971)&lt;B887</f>
        <v>0</v>
      </c>
      <c r="K971" s="1">
        <f t="shared" si="104"/>
        <v>0</v>
      </c>
    </row>
    <row r="972" spans="1:11" x14ac:dyDescent="0.3">
      <c r="A972" s="1">
        <v>82</v>
      </c>
      <c r="B972" s="1">
        <f t="shared" si="99"/>
        <v>-1.8512687268616381</v>
      </c>
      <c r="C972" s="1">
        <f t="shared" si="100"/>
        <v>-0.04</v>
      </c>
      <c r="D972" s="1">
        <f>B972-A886</f>
        <v>-2.8617943592348478</v>
      </c>
      <c r="E972" s="1">
        <f>C972-B886</f>
        <v>-1.0431034482758619</v>
      </c>
      <c r="F972" s="1">
        <f t="shared" si="101"/>
        <v>9.277931758353386</v>
      </c>
      <c r="G972" s="1">
        <f>IF(F972&gt;A887, 0, 1)</f>
        <v>0</v>
      </c>
      <c r="H972" s="1">
        <f t="shared" si="102"/>
        <v>0</v>
      </c>
      <c r="I972" s="1">
        <f t="shared" si="103"/>
        <v>0</v>
      </c>
      <c r="J972" s="4" t="b">
        <f>SQRT(F972)&lt;B887</f>
        <v>0</v>
      </c>
      <c r="K972" s="1">
        <f t="shared" si="104"/>
        <v>0</v>
      </c>
    </row>
    <row r="973" spans="1:11" x14ac:dyDescent="0.3">
      <c r="A973" s="1">
        <v>83</v>
      </c>
      <c r="B973" s="1">
        <f t="shared" si="99"/>
        <v>-2.04</v>
      </c>
      <c r="C973" s="1">
        <f t="shared" si="100"/>
        <v>0</v>
      </c>
      <c r="D973" s="1">
        <f>B973-A886</f>
        <v>-3.0505256323732097</v>
      </c>
      <c r="E973" s="1">
        <f>C973-B886</f>
        <v>-1.0031034482758618</v>
      </c>
      <c r="F973" s="1">
        <f t="shared" si="101"/>
        <v>10.311923161708897</v>
      </c>
      <c r="G973" s="1">
        <f>IF(F973&gt;A887, 0, 1)</f>
        <v>0</v>
      </c>
      <c r="H973" s="1">
        <f t="shared" si="102"/>
        <v>0</v>
      </c>
      <c r="I973" s="1">
        <f t="shared" si="103"/>
        <v>0</v>
      </c>
      <c r="J973" s="4" t="b">
        <f>SQRT(F973)&lt;B887</f>
        <v>0</v>
      </c>
      <c r="K973" s="1">
        <f t="shared" si="104"/>
        <v>0</v>
      </c>
    </row>
    <row r="974" spans="1:11" x14ac:dyDescent="0.3">
      <c r="A974" s="1">
        <v>84</v>
      </c>
      <c r="B974" s="1">
        <f t="shared" si="99"/>
        <v>-2</v>
      </c>
      <c r="C974" s="1">
        <f t="shared" si="100"/>
        <v>0</v>
      </c>
      <c r="D974" s="1">
        <f>B974-A886</f>
        <v>-3.0105256323732097</v>
      </c>
      <c r="E974" s="1">
        <f>C974-B886</f>
        <v>-1.0031034482758618</v>
      </c>
      <c r="F974" s="1">
        <f t="shared" si="101"/>
        <v>10.069481111119039</v>
      </c>
      <c r="G974" s="1">
        <f>IF(F974&gt;A887, 0, 1)</f>
        <v>0</v>
      </c>
      <c r="H974" s="1">
        <f t="shared" si="102"/>
        <v>0</v>
      </c>
      <c r="I974" s="1">
        <f t="shared" si="103"/>
        <v>0</v>
      </c>
      <c r="J974" s="4" t="b">
        <f>SQRT(F974)&lt;B887</f>
        <v>0</v>
      </c>
      <c r="K974" s="1">
        <f t="shared" si="104"/>
        <v>0</v>
      </c>
    </row>
    <row r="975" spans="1:11" x14ac:dyDescent="0.3">
      <c r="A975" s="1">
        <v>85</v>
      </c>
      <c r="B975" s="1">
        <f t="shared" si="99"/>
        <v>-1.96</v>
      </c>
      <c r="C975" s="1">
        <f t="shared" si="100"/>
        <v>0</v>
      </c>
      <c r="D975" s="1">
        <f>B975-A886</f>
        <v>-2.9705256323732097</v>
      </c>
      <c r="E975" s="1">
        <f>C975-B886</f>
        <v>-1.0031034482758618</v>
      </c>
      <c r="F975" s="1">
        <f t="shared" si="101"/>
        <v>9.8302390605291823</v>
      </c>
      <c r="G975" s="1">
        <f>IF(F975&gt;A887, 0, 1)</f>
        <v>0</v>
      </c>
      <c r="H975" s="1">
        <f t="shared" si="102"/>
        <v>0</v>
      </c>
      <c r="I975" s="1">
        <f t="shared" si="103"/>
        <v>0</v>
      </c>
      <c r="J975" s="4" t="b">
        <f>SQRT(F975)&lt;B887</f>
        <v>0</v>
      </c>
      <c r="K975" s="1">
        <f t="shared" si="104"/>
        <v>0</v>
      </c>
    </row>
    <row r="976" spans="1:11" x14ac:dyDescent="0.3">
      <c r="A976" s="1">
        <v>86</v>
      </c>
      <c r="B976" s="1">
        <f t="shared" si="99"/>
        <v>-2.1487312731383619</v>
      </c>
      <c r="C976" s="1">
        <f t="shared" si="100"/>
        <v>0.04</v>
      </c>
      <c r="D976" s="1">
        <f>B976-A886</f>
        <v>-3.1592569055115716</v>
      </c>
      <c r="E976" s="1">
        <f>C976-B886</f>
        <v>-0.96310344827586181</v>
      </c>
      <c r="F976" s="1">
        <f t="shared" si="101"/>
        <v>10.908472447103406</v>
      </c>
      <c r="G976" s="1">
        <f>IF(F976&gt;A887, 0, 1)</f>
        <v>0</v>
      </c>
      <c r="H976" s="1">
        <f t="shared" si="102"/>
        <v>0</v>
      </c>
      <c r="I976" s="1">
        <f t="shared" si="103"/>
        <v>0</v>
      </c>
      <c r="J976" s="4" t="b">
        <f>SQRT(F976)&lt;B887</f>
        <v>0</v>
      </c>
      <c r="K976" s="1">
        <f t="shared" si="104"/>
        <v>0</v>
      </c>
    </row>
    <row r="977" spans="1:11" x14ac:dyDescent="0.3">
      <c r="A977" s="1">
        <v>87</v>
      </c>
      <c r="B977" s="1">
        <f t="shared" si="99"/>
        <v>-2.1087312731383618</v>
      </c>
      <c r="C977" s="1">
        <f t="shared" si="100"/>
        <v>0.04</v>
      </c>
      <c r="D977" s="1">
        <f>B977-A886</f>
        <v>-3.1192569055115715</v>
      </c>
      <c r="E977" s="1">
        <f>C977-B886</f>
        <v>-0.96310344827586181</v>
      </c>
      <c r="F977" s="1">
        <f t="shared" si="101"/>
        <v>10.65733189466248</v>
      </c>
      <c r="G977" s="1">
        <f>IF(F977&gt;A887, 0, 1)</f>
        <v>0</v>
      </c>
      <c r="H977" s="1">
        <f t="shared" si="102"/>
        <v>0</v>
      </c>
      <c r="I977" s="1">
        <f t="shared" si="103"/>
        <v>0</v>
      </c>
      <c r="J977" s="4" t="b">
        <f>SQRT(F977)&lt;B887</f>
        <v>0</v>
      </c>
      <c r="K977" s="1">
        <f t="shared" si="104"/>
        <v>0</v>
      </c>
    </row>
    <row r="978" spans="1:11" x14ac:dyDescent="0.3">
      <c r="A978" s="1">
        <v>88</v>
      </c>
      <c r="B978" s="1">
        <f t="shared" si="99"/>
        <v>-2.0687312731383618</v>
      </c>
      <c r="C978" s="1">
        <f t="shared" si="100"/>
        <v>0.04</v>
      </c>
      <c r="D978" s="1">
        <f>B978-A886</f>
        <v>-3.0792569055115715</v>
      </c>
      <c r="E978" s="1">
        <f>C978-B886</f>
        <v>-0.96310344827586181</v>
      </c>
      <c r="F978" s="1">
        <f t="shared" si="101"/>
        <v>10.409391342221554</v>
      </c>
      <c r="G978" s="1">
        <f>IF(F978&gt;A887, 0, 1)</f>
        <v>0</v>
      </c>
      <c r="H978" s="1">
        <f t="shared" si="102"/>
        <v>0</v>
      </c>
      <c r="I978" s="1">
        <f t="shared" si="103"/>
        <v>0</v>
      </c>
      <c r="J978" s="4" t="b">
        <f>SQRT(F978)&lt;B887</f>
        <v>0</v>
      </c>
      <c r="K978" s="1">
        <f t="shared" si="104"/>
        <v>0</v>
      </c>
    </row>
    <row r="979" spans="1:11" x14ac:dyDescent="0.3">
      <c r="A979" s="1">
        <v>89</v>
      </c>
      <c r="B979" s="1">
        <f t="shared" si="99"/>
        <v>-1.8453546354386858</v>
      </c>
      <c r="C979" s="1">
        <f t="shared" si="100"/>
        <v>-0.09</v>
      </c>
      <c r="D979" s="1">
        <f>B979-A886</f>
        <v>-2.8558802678118953</v>
      </c>
      <c r="E979" s="1">
        <f>C979-B886</f>
        <v>-1.0931034482758619</v>
      </c>
      <c r="F979" s="1">
        <f t="shared" si="101"/>
        <v>9.3509272527099228</v>
      </c>
      <c r="G979" s="1">
        <f>IF(F979&gt;A887, 0, 1)</f>
        <v>0</v>
      </c>
      <c r="H979" s="1">
        <f t="shared" si="102"/>
        <v>0</v>
      </c>
      <c r="I979" s="1">
        <f t="shared" si="103"/>
        <v>0</v>
      </c>
      <c r="J979" s="4" t="b">
        <f>SQRT(F979)&lt;B887</f>
        <v>0</v>
      </c>
      <c r="K979" s="1">
        <f t="shared" si="104"/>
        <v>0</v>
      </c>
    </row>
    <row r="980" spans="1:11" x14ac:dyDescent="0.3">
      <c r="A980" s="1">
        <v>90</v>
      </c>
      <c r="B980" s="1">
        <f t="shared" si="99"/>
        <v>-1.755354635438686</v>
      </c>
      <c r="C980" s="1">
        <f t="shared" si="100"/>
        <v>-0.09</v>
      </c>
      <c r="D980" s="1">
        <f>B980-A886</f>
        <v>-2.7658802678118954</v>
      </c>
      <c r="E980" s="1">
        <f>C980-B886</f>
        <v>-1.0931034482758619</v>
      </c>
      <c r="F980" s="1">
        <f t="shared" si="101"/>
        <v>8.8449688045037824</v>
      </c>
      <c r="G980" s="1">
        <f>IF(F980&gt;A887, 0, 1)</f>
        <v>0</v>
      </c>
      <c r="H980" s="1">
        <f t="shared" si="102"/>
        <v>0</v>
      </c>
      <c r="I980" s="1">
        <f t="shared" si="103"/>
        <v>0</v>
      </c>
      <c r="J980" s="4" t="b">
        <f>SQRT(F980)&lt;B887</f>
        <v>0</v>
      </c>
      <c r="K980" s="1">
        <f t="shared" si="104"/>
        <v>0</v>
      </c>
    </row>
    <row r="981" spans="1:11" x14ac:dyDescent="0.3">
      <c r="A981" s="1">
        <v>91</v>
      </c>
      <c r="B981" s="1">
        <f t="shared" si="99"/>
        <v>-1.6653546354386859</v>
      </c>
      <c r="C981" s="1">
        <f t="shared" si="100"/>
        <v>-0.09</v>
      </c>
      <c r="D981" s="1">
        <f>B981-A886</f>
        <v>-2.6758802678118956</v>
      </c>
      <c r="E981" s="1">
        <f>C981-B886</f>
        <v>-1.0931034482758619</v>
      </c>
      <c r="F981" s="1">
        <f t="shared" si="101"/>
        <v>8.3552103562976416</v>
      </c>
      <c r="G981" s="1">
        <f>IF(F981&gt;A887, 0, 1)</f>
        <v>0</v>
      </c>
      <c r="H981" s="1">
        <f t="shared" si="102"/>
        <v>0</v>
      </c>
      <c r="I981" s="1">
        <f t="shared" si="103"/>
        <v>0</v>
      </c>
      <c r="J981" s="4" t="b">
        <f>SQRT(F981)&lt;B887</f>
        <v>0</v>
      </c>
      <c r="K981" s="1">
        <f t="shared" si="104"/>
        <v>0</v>
      </c>
    </row>
    <row r="982" spans="1:11" x14ac:dyDescent="0.3">
      <c r="A982" s="1">
        <v>92</v>
      </c>
      <c r="B982" s="1">
        <f t="shared" si="99"/>
        <v>-2.09</v>
      </c>
      <c r="C982" s="1">
        <f t="shared" si="100"/>
        <v>0</v>
      </c>
      <c r="D982" s="1">
        <f>B982-A886</f>
        <v>-3.1005256323732096</v>
      </c>
      <c r="E982" s="1">
        <f>C982-B886</f>
        <v>-1.0031034482758618</v>
      </c>
      <c r="F982" s="1">
        <f t="shared" si="101"/>
        <v>10.619475724946216</v>
      </c>
      <c r="G982" s="1">
        <f>IF(F982&gt;A887, 0, 1)</f>
        <v>0</v>
      </c>
      <c r="H982" s="1">
        <f t="shared" si="102"/>
        <v>0</v>
      </c>
      <c r="I982" s="1">
        <f t="shared" si="103"/>
        <v>0</v>
      </c>
      <c r="J982" s="4" t="b">
        <f>SQRT(F982)&lt;B887</f>
        <v>0</v>
      </c>
      <c r="K982" s="1">
        <f t="shared" si="104"/>
        <v>0</v>
      </c>
    </row>
    <row r="983" spans="1:11" x14ac:dyDescent="0.3">
      <c r="A983" s="1">
        <v>93</v>
      </c>
      <c r="B983" s="1">
        <f t="shared" si="99"/>
        <v>-2</v>
      </c>
      <c r="C983" s="1">
        <f t="shared" si="100"/>
        <v>0</v>
      </c>
      <c r="D983" s="1">
        <f>B983-A886</f>
        <v>-3.0105256323732097</v>
      </c>
      <c r="E983" s="1">
        <f>C983-B886</f>
        <v>-1.0031034482758618</v>
      </c>
      <c r="F983" s="1">
        <f t="shared" si="101"/>
        <v>10.069481111119039</v>
      </c>
      <c r="G983" s="1">
        <f>IF(F983&gt;A887, 0, 1)</f>
        <v>0</v>
      </c>
      <c r="H983" s="1">
        <f t="shared" si="102"/>
        <v>0</v>
      </c>
      <c r="I983" s="1">
        <f t="shared" si="103"/>
        <v>0</v>
      </c>
      <c r="J983" s="4" t="b">
        <f>SQRT(F983)&lt;B887</f>
        <v>0</v>
      </c>
      <c r="K983" s="1">
        <f t="shared" si="104"/>
        <v>0</v>
      </c>
    </row>
    <row r="984" spans="1:11" x14ac:dyDescent="0.3">
      <c r="A984" s="1">
        <v>94</v>
      </c>
      <c r="B984" s="1">
        <f t="shared" si="99"/>
        <v>-1.91</v>
      </c>
      <c r="C984" s="1">
        <f t="shared" si="100"/>
        <v>0</v>
      </c>
      <c r="D984" s="1">
        <f>B984-A886</f>
        <v>-2.9205256323732094</v>
      </c>
      <c r="E984" s="1">
        <f>C984-B886</f>
        <v>-1.0031034482758618</v>
      </c>
      <c r="F984" s="1">
        <f t="shared" si="101"/>
        <v>9.5356864972918594</v>
      </c>
      <c r="G984" s="1">
        <f>IF(F984&gt;A887, 0, 1)</f>
        <v>0</v>
      </c>
      <c r="H984" s="1">
        <f t="shared" si="102"/>
        <v>0</v>
      </c>
      <c r="I984" s="1">
        <f t="shared" si="103"/>
        <v>0</v>
      </c>
      <c r="J984" s="4" t="b">
        <f>SQRT(F984)&lt;B887</f>
        <v>0</v>
      </c>
      <c r="K984" s="1">
        <f t="shared" si="104"/>
        <v>0</v>
      </c>
    </row>
    <row r="985" spans="1:11" x14ac:dyDescent="0.3">
      <c r="A985" s="1">
        <v>95</v>
      </c>
      <c r="B985" s="1">
        <f t="shared" si="99"/>
        <v>-2.3346453645613141</v>
      </c>
      <c r="C985" s="1">
        <f t="shared" si="100"/>
        <v>0.09</v>
      </c>
      <c r="D985" s="1">
        <f>B985-A886</f>
        <v>-3.3451709969345238</v>
      </c>
      <c r="E985" s="1">
        <f>C985-B886</f>
        <v>-0.91310344827586187</v>
      </c>
      <c r="F985" s="1">
        <f t="shared" si="101"/>
        <v>12.023926905985187</v>
      </c>
      <c r="G985" s="1">
        <f>IF(F985&gt;A887, 0, 1)</f>
        <v>0</v>
      </c>
      <c r="H985" s="1">
        <f t="shared" si="102"/>
        <v>0</v>
      </c>
      <c r="I985" s="1">
        <f t="shared" si="103"/>
        <v>0</v>
      </c>
      <c r="J985" s="4" t="b">
        <f>SQRT(F985)&lt;B887</f>
        <v>0</v>
      </c>
      <c r="K985" s="1">
        <f t="shared" si="104"/>
        <v>0</v>
      </c>
    </row>
    <row r="986" spans="1:11" x14ac:dyDescent="0.3">
      <c r="A986" s="1">
        <v>96</v>
      </c>
      <c r="B986" s="1">
        <f t="shared" si="99"/>
        <v>-2.2446453645613142</v>
      </c>
      <c r="C986" s="1">
        <f t="shared" si="100"/>
        <v>0.09</v>
      </c>
      <c r="D986" s="1">
        <f>B986-A886</f>
        <v>-3.2551709969345239</v>
      </c>
      <c r="E986" s="1">
        <f>C986-B886</f>
        <v>-0.91310344827586187</v>
      </c>
      <c r="F986" s="1">
        <f t="shared" si="101"/>
        <v>11.429896126536972</v>
      </c>
      <c r="G986" s="1">
        <f>IF(F986&gt;A887, 0, 1)</f>
        <v>0</v>
      </c>
      <c r="H986" s="1">
        <f t="shared" si="102"/>
        <v>0</v>
      </c>
      <c r="I986" s="1">
        <f t="shared" si="103"/>
        <v>0</v>
      </c>
      <c r="J986" s="4" t="b">
        <f>SQRT(F986)&lt;B887</f>
        <v>0</v>
      </c>
      <c r="K986" s="1">
        <f t="shared" si="104"/>
        <v>0</v>
      </c>
    </row>
    <row r="987" spans="1:11" x14ac:dyDescent="0.3">
      <c r="A987" s="1">
        <v>97</v>
      </c>
      <c r="B987" s="1">
        <f t="shared" si="99"/>
        <v>-2.1546453645613139</v>
      </c>
      <c r="C987" s="1">
        <f t="shared" si="100"/>
        <v>0.09</v>
      </c>
      <c r="D987" s="1">
        <f>B987-A886</f>
        <v>-3.1651709969345236</v>
      </c>
      <c r="E987" s="1">
        <f>C987-B886</f>
        <v>-0.91310344827586187</v>
      </c>
      <c r="F987" s="1">
        <f t="shared" si="101"/>
        <v>10.852065347088756</v>
      </c>
      <c r="G987" s="1">
        <f>IF(F987&gt;A887, 0, 1)</f>
        <v>0</v>
      </c>
      <c r="H987" s="1">
        <f t="shared" si="102"/>
        <v>0</v>
      </c>
      <c r="I987" s="1">
        <f t="shared" si="103"/>
        <v>0</v>
      </c>
      <c r="J987" s="4" t="b">
        <f>SQRT(F987)&lt;B887</f>
        <v>0</v>
      </c>
      <c r="K987" s="1">
        <f t="shared" si="104"/>
        <v>0</v>
      </c>
    </row>
    <row r="988" spans="1:11" x14ac:dyDescent="0.3">
      <c r="A988" s="1">
        <v>98</v>
      </c>
      <c r="B988" s="1">
        <f t="shared" si="99"/>
        <v>-1.7250749074465528</v>
      </c>
      <c r="C988" s="1">
        <f t="shared" si="100"/>
        <v>-0.16</v>
      </c>
      <c r="D988" s="1">
        <f>B988-A886</f>
        <v>-2.7356005398197625</v>
      </c>
      <c r="E988" s="1">
        <f>C988-B886</f>
        <v>-1.1631034482758618</v>
      </c>
      <c r="F988" s="1">
        <f t="shared" si="101"/>
        <v>8.8363199448533756</v>
      </c>
      <c r="G988" s="1">
        <f>IF(F988&gt;A887, 0, 1)</f>
        <v>0</v>
      </c>
      <c r="H988" s="1">
        <f t="shared" si="102"/>
        <v>0</v>
      </c>
      <c r="I988" s="1">
        <f t="shared" si="103"/>
        <v>0</v>
      </c>
      <c r="J988" s="4" t="b">
        <f>SQRT(F988)&lt;B887</f>
        <v>0</v>
      </c>
      <c r="K988" s="1">
        <f t="shared" si="104"/>
        <v>0</v>
      </c>
    </row>
    <row r="989" spans="1:11" x14ac:dyDescent="0.3">
      <c r="A989" s="1">
        <v>99</v>
      </c>
      <c r="B989" s="1">
        <f t="shared" si="99"/>
        <v>-1.5650749074465526</v>
      </c>
      <c r="C989" s="1">
        <f t="shared" si="100"/>
        <v>-0.16</v>
      </c>
      <c r="D989" s="1">
        <f>B989-A886</f>
        <v>-2.5756005398197623</v>
      </c>
      <c r="E989" s="1">
        <f>C989-B886</f>
        <v>-1.1631034482758618</v>
      </c>
      <c r="F989" s="1">
        <f t="shared" si="101"/>
        <v>7.9865277721110512</v>
      </c>
      <c r="G989" s="1">
        <f>IF(F989&gt;A887, 0, 1)</f>
        <v>0</v>
      </c>
      <c r="H989" s="1">
        <f t="shared" si="102"/>
        <v>0</v>
      </c>
      <c r="I989" s="1">
        <f t="shared" si="103"/>
        <v>0</v>
      </c>
      <c r="J989" s="4" t="b">
        <f>SQRT(F989)&lt;B887</f>
        <v>0</v>
      </c>
      <c r="K989" s="1">
        <f t="shared" si="104"/>
        <v>0</v>
      </c>
    </row>
    <row r="990" spans="1:11" x14ac:dyDescent="0.3">
      <c r="A990" s="1">
        <v>100</v>
      </c>
      <c r="B990" s="1">
        <f t="shared" si="99"/>
        <v>-1.4050749074465529</v>
      </c>
      <c r="C990" s="1">
        <f t="shared" si="100"/>
        <v>-0.16</v>
      </c>
      <c r="D990" s="1">
        <f>B990-A886</f>
        <v>-2.4156005398197626</v>
      </c>
      <c r="E990" s="1">
        <f>C990-B886</f>
        <v>-1.1631034482758618</v>
      </c>
      <c r="F990" s="1">
        <f t="shared" si="101"/>
        <v>7.1879355993687293</v>
      </c>
      <c r="G990" s="1">
        <f>IF(F990&gt;A887, 0, 1)</f>
        <v>0</v>
      </c>
      <c r="H990" s="1">
        <f t="shared" si="102"/>
        <v>0</v>
      </c>
      <c r="I990" s="1">
        <f t="shared" si="103"/>
        <v>0</v>
      </c>
      <c r="J990" s="4" t="b">
        <f>SQRT(F990)&lt;B887</f>
        <v>0</v>
      </c>
      <c r="K990" s="1">
        <f t="shared" si="104"/>
        <v>0</v>
      </c>
    </row>
    <row r="991" spans="1:11" x14ac:dyDescent="0.3">
      <c r="A991" s="1">
        <v>101</v>
      </c>
      <c r="B991" s="1">
        <f t="shared" si="99"/>
        <v>-2.16</v>
      </c>
      <c r="C991" s="1">
        <f t="shared" si="100"/>
        <v>0</v>
      </c>
      <c r="D991" s="1">
        <f>B991-A886</f>
        <v>-3.1705256323732098</v>
      </c>
      <c r="E991" s="1">
        <f>C991-B886</f>
        <v>-1.0031034482758618</v>
      </c>
      <c r="F991" s="1">
        <f t="shared" si="101"/>
        <v>11.058449313478468</v>
      </c>
      <c r="G991" s="1">
        <f>IF(F991&gt;A887, 0, 1)</f>
        <v>0</v>
      </c>
      <c r="H991" s="1">
        <f t="shared" si="102"/>
        <v>0</v>
      </c>
      <c r="I991" s="1">
        <f t="shared" si="103"/>
        <v>0</v>
      </c>
      <c r="J991" s="4" t="b">
        <f>SQRT(F991)&lt;B887</f>
        <v>0</v>
      </c>
      <c r="K991" s="1">
        <f t="shared" si="104"/>
        <v>0</v>
      </c>
    </row>
    <row r="992" spans="1:11" x14ac:dyDescent="0.3">
      <c r="A992" s="1">
        <v>102</v>
      </c>
      <c r="B992" s="1">
        <f t="shared" si="99"/>
        <v>-2</v>
      </c>
      <c r="C992" s="1">
        <f t="shared" si="100"/>
        <v>0</v>
      </c>
      <c r="D992" s="1">
        <f>B992-A886</f>
        <v>-3.0105256323732097</v>
      </c>
      <c r="E992" s="1">
        <f>C992-B886</f>
        <v>-1.0031034482758618</v>
      </c>
      <c r="F992" s="1">
        <f t="shared" si="101"/>
        <v>10.069481111119039</v>
      </c>
      <c r="G992" s="1">
        <f>IF(F992&gt;A887, 0, 1)</f>
        <v>0</v>
      </c>
      <c r="H992" s="1">
        <f t="shared" si="102"/>
        <v>0</v>
      </c>
      <c r="I992" s="1">
        <f t="shared" si="103"/>
        <v>0</v>
      </c>
      <c r="J992" s="4" t="b">
        <f>SQRT(F992)&lt;B887</f>
        <v>0</v>
      </c>
      <c r="K992" s="1">
        <f t="shared" si="104"/>
        <v>0</v>
      </c>
    </row>
    <row r="993" spans="1:11" x14ac:dyDescent="0.3">
      <c r="A993" s="1">
        <v>103</v>
      </c>
      <c r="B993" s="1">
        <f t="shared" si="99"/>
        <v>-1.84</v>
      </c>
      <c r="C993" s="1">
        <f t="shared" si="100"/>
        <v>0</v>
      </c>
      <c r="D993" s="1">
        <f>B993-A886</f>
        <v>-2.85052563237321</v>
      </c>
      <c r="E993" s="1">
        <f>C993-B886</f>
        <v>-1.0031034482758618</v>
      </c>
      <c r="F993" s="1">
        <f t="shared" si="101"/>
        <v>9.1317129087596136</v>
      </c>
      <c r="G993" s="1">
        <f>IF(F993&gt;A887, 0, 1)</f>
        <v>0</v>
      </c>
      <c r="H993" s="1">
        <f t="shared" si="102"/>
        <v>0</v>
      </c>
      <c r="I993" s="1">
        <f t="shared" si="103"/>
        <v>0</v>
      </c>
      <c r="J993" s="4" t="b">
        <f>SQRT(F993)&lt;B887</f>
        <v>0</v>
      </c>
      <c r="K993" s="1">
        <f t="shared" si="104"/>
        <v>0</v>
      </c>
    </row>
    <row r="994" spans="1:11" x14ac:dyDescent="0.3">
      <c r="A994" s="1">
        <v>104</v>
      </c>
      <c r="B994" s="1">
        <f t="shared" si="99"/>
        <v>-2.5949250925534475</v>
      </c>
      <c r="C994" s="1">
        <f t="shared" si="100"/>
        <v>0.16</v>
      </c>
      <c r="D994" s="1">
        <f>B994-A886</f>
        <v>-3.6054507249266572</v>
      </c>
      <c r="E994" s="1">
        <f>C994-B886</f>
        <v>-0.84310344827586181</v>
      </c>
      <c r="F994" s="1">
        <f t="shared" si="101"/>
        <v>13.710098354368807</v>
      </c>
      <c r="G994" s="1">
        <f>IF(F994&gt;A887, 0, 1)</f>
        <v>0</v>
      </c>
      <c r="H994" s="1">
        <f t="shared" si="102"/>
        <v>0</v>
      </c>
      <c r="I994" s="1">
        <f t="shared" si="103"/>
        <v>0</v>
      </c>
      <c r="J994" s="4" t="b">
        <f>SQRT(F994)&lt;B887</f>
        <v>0</v>
      </c>
      <c r="K994" s="1">
        <f t="shared" si="104"/>
        <v>0</v>
      </c>
    </row>
    <row r="995" spans="1:11" x14ac:dyDescent="0.3">
      <c r="A995" s="1">
        <v>105</v>
      </c>
      <c r="B995" s="1">
        <f t="shared" si="99"/>
        <v>-2.4349250925534474</v>
      </c>
      <c r="C995" s="1">
        <f t="shared" si="100"/>
        <v>0.16</v>
      </c>
      <c r="D995" s="1">
        <f>B995-A886</f>
        <v>-3.445450724926657</v>
      </c>
      <c r="E995" s="1">
        <f>C995-B886</f>
        <v>-0.84310344827586181</v>
      </c>
      <c r="F995" s="1">
        <f t="shared" si="101"/>
        <v>12.581954122392276</v>
      </c>
      <c r="G995" s="1">
        <f>IF(F995&gt;A887, 0, 1)</f>
        <v>0</v>
      </c>
      <c r="H995" s="1">
        <f t="shared" si="102"/>
        <v>0</v>
      </c>
      <c r="I995" s="1">
        <f t="shared" si="103"/>
        <v>0</v>
      </c>
      <c r="J995" s="4" t="b">
        <f>SQRT(F995)&lt;B887</f>
        <v>0</v>
      </c>
      <c r="K995" s="1">
        <f t="shared" si="104"/>
        <v>0</v>
      </c>
    </row>
    <row r="996" spans="1:11" x14ac:dyDescent="0.3">
      <c r="A996" s="1">
        <v>106</v>
      </c>
      <c r="B996" s="1">
        <f t="shared" si="99"/>
        <v>-2.2749250925534472</v>
      </c>
      <c r="C996" s="1">
        <f t="shared" si="100"/>
        <v>0.16</v>
      </c>
      <c r="D996" s="1">
        <f>B996-A886</f>
        <v>-3.2854507249266569</v>
      </c>
      <c r="E996" s="1">
        <f>C996-B886</f>
        <v>-0.84310344827586181</v>
      </c>
      <c r="F996" s="1">
        <f t="shared" si="101"/>
        <v>11.505009890415744</v>
      </c>
      <c r="G996" s="1">
        <f>IF(F996&gt;A887, 0, 1)</f>
        <v>0</v>
      </c>
      <c r="H996" s="1">
        <f t="shared" si="102"/>
        <v>0</v>
      </c>
      <c r="I996" s="1">
        <f t="shared" si="103"/>
        <v>0</v>
      </c>
      <c r="J996" s="4" t="b">
        <f>SQRT(F996)&lt;B887</f>
        <v>0</v>
      </c>
      <c r="K996" s="1">
        <f t="shared" si="104"/>
        <v>0</v>
      </c>
    </row>
    <row r="997" spans="1:11" x14ac:dyDescent="0.3">
      <c r="A997" s="1">
        <v>107</v>
      </c>
      <c r="B997" s="1">
        <f t="shared" si="99"/>
        <v>-1.5704295428852388</v>
      </c>
      <c r="C997" s="1">
        <f t="shared" si="100"/>
        <v>-0.25</v>
      </c>
      <c r="D997" s="1">
        <f>B997-A886</f>
        <v>-2.5809551752584485</v>
      </c>
      <c r="E997" s="1">
        <f>C997-B886</f>
        <v>-1.2531034482758618</v>
      </c>
      <c r="F997" s="1">
        <f t="shared" si="101"/>
        <v>8.2315978687742248</v>
      </c>
      <c r="G997" s="1">
        <f>IF(F997&gt;A887, 0, 1)</f>
        <v>0</v>
      </c>
      <c r="H997" s="1">
        <f t="shared" si="102"/>
        <v>0</v>
      </c>
      <c r="I997" s="1">
        <f t="shared" si="103"/>
        <v>0</v>
      </c>
      <c r="J997" s="4" t="b">
        <f>SQRT(F997)&lt;B887</f>
        <v>0</v>
      </c>
      <c r="K997" s="1">
        <f t="shared" si="104"/>
        <v>0</v>
      </c>
    </row>
    <row r="998" spans="1:11" x14ac:dyDescent="0.3">
      <c r="A998" s="1">
        <v>108</v>
      </c>
      <c r="B998" s="1">
        <f t="shared" si="99"/>
        <v>-1.3204295428852388</v>
      </c>
      <c r="C998" s="1">
        <f t="shared" si="100"/>
        <v>-0.25</v>
      </c>
      <c r="D998" s="1">
        <f>B998-A886</f>
        <v>-2.3309551752584485</v>
      </c>
      <c r="E998" s="1">
        <f>C998-B886</f>
        <v>-1.2531034482758618</v>
      </c>
      <c r="F998" s="1">
        <f t="shared" si="101"/>
        <v>7.0036202811449995</v>
      </c>
      <c r="G998" s="1">
        <f>IF(F998&gt;A887, 0, 1)</f>
        <v>0</v>
      </c>
      <c r="H998" s="1">
        <f t="shared" si="102"/>
        <v>0</v>
      </c>
      <c r="I998" s="1">
        <f t="shared" si="103"/>
        <v>0</v>
      </c>
      <c r="J998" s="4" t="b">
        <f>SQRT(F998)&lt;B887</f>
        <v>0</v>
      </c>
      <c r="K998" s="1">
        <f t="shared" si="104"/>
        <v>0</v>
      </c>
    </row>
    <row r="999" spans="1:11" x14ac:dyDescent="0.3">
      <c r="A999" s="1">
        <v>109</v>
      </c>
      <c r="B999" s="1">
        <f t="shared" si="99"/>
        <v>-1.0704295428852388</v>
      </c>
      <c r="C999" s="1">
        <f t="shared" si="100"/>
        <v>-0.25</v>
      </c>
      <c r="D999" s="1">
        <f>B999-A886</f>
        <v>-2.0809551752584485</v>
      </c>
      <c r="E999" s="1">
        <f>C999-B886</f>
        <v>-1.2531034482758618</v>
      </c>
      <c r="F999" s="1">
        <f t="shared" si="101"/>
        <v>5.9006426935157759</v>
      </c>
      <c r="G999" s="1">
        <f>IF(F999&gt;A887, 0, 1)</f>
        <v>0</v>
      </c>
      <c r="H999" s="1">
        <f t="shared" si="102"/>
        <v>0</v>
      </c>
      <c r="I999" s="1">
        <f t="shared" si="103"/>
        <v>0</v>
      </c>
      <c r="J999" s="4" t="b">
        <f>SQRT(F999)&lt;B887</f>
        <v>0</v>
      </c>
      <c r="K999" s="1">
        <f t="shared" si="104"/>
        <v>0</v>
      </c>
    </row>
    <row r="1000" spans="1:11" x14ac:dyDescent="0.3">
      <c r="A1000" s="1">
        <v>110</v>
      </c>
      <c r="B1000" s="1">
        <f t="shared" si="99"/>
        <v>-2.25</v>
      </c>
      <c r="C1000" s="1">
        <f t="shared" si="100"/>
        <v>0</v>
      </c>
      <c r="D1000" s="1">
        <f>B1000-A886</f>
        <v>-3.2605256323732097</v>
      </c>
      <c r="E1000" s="1">
        <f>C1000-B886</f>
        <v>-1.0031034482758618</v>
      </c>
      <c r="F1000" s="1">
        <f t="shared" si="101"/>
        <v>11.637243927305644</v>
      </c>
      <c r="G1000" s="1">
        <f>IF(F1000&gt;A887, 0, 1)</f>
        <v>0</v>
      </c>
      <c r="H1000" s="1">
        <f t="shared" si="102"/>
        <v>0</v>
      </c>
      <c r="I1000" s="1">
        <f t="shared" si="103"/>
        <v>0</v>
      </c>
      <c r="J1000" s="4" t="b">
        <f>SQRT(F1000)&lt;B887</f>
        <v>0</v>
      </c>
      <c r="K1000" s="1">
        <f t="shared" si="104"/>
        <v>0</v>
      </c>
    </row>
    <row r="1001" spans="1:11" x14ac:dyDescent="0.3">
      <c r="A1001" s="1">
        <v>111</v>
      </c>
      <c r="B1001" s="1">
        <f t="shared" si="99"/>
        <v>-2</v>
      </c>
      <c r="C1001" s="1">
        <f t="shared" si="100"/>
        <v>0</v>
      </c>
      <c r="D1001" s="1">
        <f>B1001-A886</f>
        <v>-3.0105256323732097</v>
      </c>
      <c r="E1001" s="1">
        <f>C1001-B886</f>
        <v>-1.0031034482758618</v>
      </c>
      <c r="F1001" s="1">
        <f t="shared" si="101"/>
        <v>10.069481111119039</v>
      </c>
      <c r="G1001" s="1">
        <f>IF(F1001&gt;A887, 0, 1)</f>
        <v>0</v>
      </c>
      <c r="H1001" s="1">
        <f t="shared" si="102"/>
        <v>0</v>
      </c>
      <c r="I1001" s="1">
        <f t="shared" si="103"/>
        <v>0</v>
      </c>
      <c r="J1001" s="4" t="b">
        <f>SQRT(F1001)&lt;B887</f>
        <v>0</v>
      </c>
      <c r="K1001" s="1">
        <f t="shared" si="104"/>
        <v>0</v>
      </c>
    </row>
    <row r="1002" spans="1:11" x14ac:dyDescent="0.3">
      <c r="A1002" s="4">
        <v>112</v>
      </c>
      <c r="B1002" s="4">
        <f t="shared" si="99"/>
        <v>-1.75</v>
      </c>
      <c r="C1002" s="4">
        <f t="shared" si="100"/>
        <v>0</v>
      </c>
      <c r="D1002" s="4">
        <f>B1002-A886</f>
        <v>-2.7605256323732097</v>
      </c>
      <c r="E1002" s="4">
        <f>C1002-B886</f>
        <v>-1.0031034482758618</v>
      </c>
      <c r="F1002" s="4">
        <f t="shared" si="101"/>
        <v>8.6267182949324344</v>
      </c>
      <c r="G1002" s="4">
        <f>IF(F1002&gt;A887, 0, 1)</f>
        <v>0</v>
      </c>
      <c r="H1002" s="4">
        <f t="shared" si="102"/>
        <v>0</v>
      </c>
      <c r="I1002" s="4">
        <f t="shared" si="103"/>
        <v>0</v>
      </c>
      <c r="J1002" s="4" t="b">
        <f>SQRT(F1002)&lt;B887</f>
        <v>0</v>
      </c>
      <c r="K1002" s="1">
        <f t="shared" si="104"/>
        <v>0</v>
      </c>
    </row>
    <row r="1003" spans="1:11" x14ac:dyDescent="0.3">
      <c r="A1003" s="7">
        <v>113</v>
      </c>
      <c r="B1003" s="7">
        <f t="shared" si="99"/>
        <v>-2.9295704571147612</v>
      </c>
      <c r="C1003" s="7">
        <f t="shared" si="100"/>
        <v>0.25</v>
      </c>
      <c r="D1003" s="7">
        <f>B1003-A886</f>
        <v>-3.9400960894879709</v>
      </c>
      <c r="E1003" s="7">
        <f>C1003-B886</f>
        <v>-0.75310344827586184</v>
      </c>
      <c r="F1003" s="7">
        <f t="shared" si="101"/>
        <v>16.091521998203394</v>
      </c>
      <c r="G1003" s="7">
        <f>IF(F1003&gt;A887, 0, 1)</f>
        <v>0</v>
      </c>
      <c r="H1003" s="7">
        <f t="shared" si="102"/>
        <v>0</v>
      </c>
      <c r="I1003" s="7">
        <f t="shared" si="103"/>
        <v>0</v>
      </c>
      <c r="J1003" s="7" t="b">
        <f>SQRT(F1003)&lt;B887</f>
        <v>0</v>
      </c>
      <c r="K1003" s="1">
        <f t="shared" si="104"/>
        <v>0</v>
      </c>
    </row>
    <row r="1004" spans="1:11" x14ac:dyDescent="0.3">
      <c r="A1004" s="7">
        <v>114</v>
      </c>
      <c r="B1004" s="7">
        <f t="shared" si="99"/>
        <v>-2.6795704571147612</v>
      </c>
      <c r="C1004" s="7">
        <f t="shared" si="100"/>
        <v>0.25</v>
      </c>
      <c r="D1004" s="7">
        <f>B1004-A886</f>
        <v>-3.6900960894879709</v>
      </c>
      <c r="E1004" s="7">
        <f>C1004-B886</f>
        <v>-0.75310344827586184</v>
      </c>
      <c r="F1004" s="7">
        <f t="shared" si="101"/>
        <v>14.183973953459409</v>
      </c>
      <c r="G1004" s="7">
        <f>IF(F1004&gt;A887, 0, 1)</f>
        <v>0</v>
      </c>
      <c r="H1004" s="7">
        <f t="shared" si="102"/>
        <v>0</v>
      </c>
      <c r="I1004" s="7">
        <f t="shared" si="103"/>
        <v>0</v>
      </c>
      <c r="J1004" s="7" t="b">
        <f>SQRT(F1004)&lt;B887</f>
        <v>0</v>
      </c>
      <c r="K1004" s="1">
        <f t="shared" si="104"/>
        <v>0</v>
      </c>
    </row>
    <row r="1005" spans="1:11" x14ac:dyDescent="0.3">
      <c r="A1005" s="4">
        <v>115</v>
      </c>
      <c r="B1005" s="4">
        <f t="shared" si="99"/>
        <v>-2.4295704571147612</v>
      </c>
      <c r="C1005" s="4">
        <f t="shared" si="100"/>
        <v>0.25</v>
      </c>
      <c r="D1005" s="4">
        <f>B1005-A886</f>
        <v>-3.4400960894879709</v>
      </c>
      <c r="E1005" s="4">
        <f>C1005-B886</f>
        <v>-0.75310344827586184</v>
      </c>
      <c r="F1005" s="4">
        <f t="shared" si="101"/>
        <v>12.401425908715423</v>
      </c>
      <c r="G1005" s="4">
        <f>IF(F1005&gt;A887, 0, 1)</f>
        <v>0</v>
      </c>
      <c r="H1005" s="4">
        <f t="shared" si="102"/>
        <v>0</v>
      </c>
      <c r="I1005" s="4">
        <f t="shared" si="103"/>
        <v>0</v>
      </c>
      <c r="J1005" s="4" t="b">
        <f>SQRT(F1005)&lt;B887</f>
        <v>0</v>
      </c>
      <c r="K1005" s="1">
        <f t="shared" si="104"/>
        <v>0</v>
      </c>
    </row>
    <row r="1006" spans="1:11" x14ac:dyDescent="0.3">
      <c r="A1006" s="4">
        <v>116</v>
      </c>
      <c r="B1006" s="4">
        <f t="shared" si="99"/>
        <v>-1.3814185417547438</v>
      </c>
      <c r="C1006" s="4">
        <f t="shared" si="100"/>
        <v>-0.36</v>
      </c>
      <c r="D1006" s="4">
        <f>B1006-A886</f>
        <v>-2.3919441741279535</v>
      </c>
      <c r="E1006" s="4">
        <f>C1006-B886</f>
        <v>-1.3631034482758619</v>
      </c>
      <c r="F1006" s="4">
        <f t="shared" si="101"/>
        <v>7.579447942846202</v>
      </c>
      <c r="G1006" s="4">
        <f>IF(F1006&gt;A887, 0, 1)</f>
        <v>0</v>
      </c>
      <c r="H1006" s="4">
        <f t="shared" si="102"/>
        <v>0</v>
      </c>
      <c r="I1006" s="4">
        <f t="shared" si="103"/>
        <v>0</v>
      </c>
      <c r="J1006" s="4" t="b">
        <f>SQRT(F1006)&lt;B887</f>
        <v>0</v>
      </c>
      <c r="K1006" s="1">
        <f t="shared" si="104"/>
        <v>0</v>
      </c>
    </row>
    <row r="1007" spans="1:11" x14ac:dyDescent="0.3">
      <c r="A1007" s="4">
        <v>117</v>
      </c>
      <c r="B1007" s="4">
        <f t="shared" si="99"/>
        <v>-1.0214185417547439</v>
      </c>
      <c r="C1007" s="4">
        <f t="shared" si="100"/>
        <v>-0.36</v>
      </c>
      <c r="D1007" s="4">
        <f>B1007-A886</f>
        <v>-2.0319441741279536</v>
      </c>
      <c r="E1007" s="4">
        <f>C1007-B886</f>
        <v>-1.3631034482758619</v>
      </c>
      <c r="F1007" s="4">
        <f t="shared" si="101"/>
        <v>5.9868481374740767</v>
      </c>
      <c r="G1007" s="4">
        <f>IF(F1007&gt;A887, 0, 1)</f>
        <v>0</v>
      </c>
      <c r="H1007" s="4">
        <f t="shared" si="102"/>
        <v>0</v>
      </c>
      <c r="I1007" s="4">
        <f t="shared" si="103"/>
        <v>0</v>
      </c>
      <c r="J1007" s="4" t="b">
        <f>SQRT(F1007)&lt;B887</f>
        <v>0</v>
      </c>
      <c r="K1007" s="1">
        <f t="shared" si="104"/>
        <v>0</v>
      </c>
    </row>
    <row r="1008" spans="1:11" x14ac:dyDescent="0.3">
      <c r="A1008" s="4">
        <v>118</v>
      </c>
      <c r="B1008" s="4">
        <f t="shared" si="99"/>
        <v>-0.6614185417547439</v>
      </c>
      <c r="C1008" s="4">
        <f t="shared" si="100"/>
        <v>-0.36</v>
      </c>
      <c r="D1008" s="4">
        <f>B1008-A886</f>
        <v>-1.6719441741279537</v>
      </c>
      <c r="E1008" s="4">
        <f>C1008-B886</f>
        <v>-1.3631034482758619</v>
      </c>
      <c r="F1008" s="4">
        <f t="shared" si="101"/>
        <v>4.6534483321019504</v>
      </c>
      <c r="G1008" s="4">
        <f>IF(F1008&gt;A887, 0, 1)</f>
        <v>0</v>
      </c>
      <c r="H1008" s="4">
        <f t="shared" si="102"/>
        <v>0</v>
      </c>
      <c r="I1008" s="4">
        <f t="shared" si="103"/>
        <v>0</v>
      </c>
      <c r="J1008" s="4" t="b">
        <f>SQRT(F1008)&lt;B887</f>
        <v>0</v>
      </c>
      <c r="K1008" s="1">
        <f t="shared" si="104"/>
        <v>0</v>
      </c>
    </row>
    <row r="1009" spans="1:11" x14ac:dyDescent="0.3">
      <c r="A1009" s="4">
        <v>119</v>
      </c>
      <c r="B1009" s="4">
        <f t="shared" si="99"/>
        <v>-2.36</v>
      </c>
      <c r="C1009" s="4">
        <f t="shared" si="100"/>
        <v>0</v>
      </c>
      <c r="D1009" s="4">
        <f>B1009-A886</f>
        <v>-3.3705256323732096</v>
      </c>
      <c r="E1009" s="4">
        <f>C1009-B886</f>
        <v>-1.0031034482758618</v>
      </c>
      <c r="F1009" s="4">
        <f t="shared" si="101"/>
        <v>12.366659566427749</v>
      </c>
      <c r="G1009" s="4">
        <f>IF(F1009&gt;A887, 0, 1)</f>
        <v>0</v>
      </c>
      <c r="H1009" s="4">
        <f t="shared" si="102"/>
        <v>0</v>
      </c>
      <c r="I1009" s="4">
        <f t="shared" si="103"/>
        <v>0</v>
      </c>
      <c r="J1009" s="4" t="b">
        <f>SQRT(F1009)&lt;B887</f>
        <v>0</v>
      </c>
      <c r="K1009" s="1">
        <f t="shared" si="104"/>
        <v>0</v>
      </c>
    </row>
    <row r="1010" spans="1:11" x14ac:dyDescent="0.3">
      <c r="A1010" s="4">
        <v>120</v>
      </c>
      <c r="B1010" s="4">
        <f t="shared" si="99"/>
        <v>-2</v>
      </c>
      <c r="C1010" s="4">
        <f t="shared" si="100"/>
        <v>0</v>
      </c>
      <c r="D1010" s="4">
        <f>B1010-A886</f>
        <v>-3.0105256323732097</v>
      </c>
      <c r="E1010" s="4">
        <f>C1010-B886</f>
        <v>-1.0031034482758618</v>
      </c>
      <c r="F1010" s="4">
        <f t="shared" si="101"/>
        <v>10.069481111119039</v>
      </c>
      <c r="G1010" s="4">
        <f>IF(F1010&gt;A887, 0, 1)</f>
        <v>0</v>
      </c>
      <c r="H1010" s="4">
        <f t="shared" si="102"/>
        <v>0</v>
      </c>
      <c r="I1010" s="4">
        <f t="shared" si="103"/>
        <v>0</v>
      </c>
      <c r="J1010" s="4" t="b">
        <f>SQRT(F1010)&lt;B887</f>
        <v>0</v>
      </c>
      <c r="K1010" s="1">
        <f t="shared" si="104"/>
        <v>0</v>
      </c>
    </row>
    <row r="1011" spans="1:11" x14ac:dyDescent="0.3">
      <c r="A1011" s="4">
        <v>121</v>
      </c>
      <c r="B1011" s="4">
        <f t="shared" si="99"/>
        <v>-1.6400000000000001</v>
      </c>
      <c r="C1011" s="4">
        <f t="shared" si="100"/>
        <v>0</v>
      </c>
      <c r="D1011" s="4">
        <f>B1011-A886</f>
        <v>-2.6505256323732098</v>
      </c>
      <c r="E1011" s="4">
        <f>C1011-B886</f>
        <v>-1.0031034482758618</v>
      </c>
      <c r="F1011" s="4">
        <f t="shared" si="101"/>
        <v>8.0315026558103284</v>
      </c>
      <c r="G1011" s="4">
        <f>IF(F1011&gt;A887, 0, 1)</f>
        <v>0</v>
      </c>
      <c r="H1011" s="4">
        <f t="shared" si="102"/>
        <v>0</v>
      </c>
      <c r="I1011" s="4">
        <f t="shared" si="103"/>
        <v>0</v>
      </c>
      <c r="J1011" s="4" t="b">
        <f>SQRT(F1011)&lt;B887</f>
        <v>0</v>
      </c>
      <c r="K1011" s="1">
        <f t="shared" si="104"/>
        <v>0</v>
      </c>
    </row>
    <row r="1012" spans="1:11" x14ac:dyDescent="0.3">
      <c r="A1012" s="4">
        <v>122</v>
      </c>
      <c r="B1012" s="4">
        <f t="shared" si="99"/>
        <v>-3.338581458245256</v>
      </c>
      <c r="C1012" s="4">
        <f t="shared" si="100"/>
        <v>0.36</v>
      </c>
      <c r="D1012" s="4">
        <f>B1012-A886</f>
        <v>-4.3491070906184657</v>
      </c>
      <c r="E1012" s="4">
        <f>C1012-B886</f>
        <v>-0.64310344827586186</v>
      </c>
      <c r="F1012" s="4">
        <f t="shared" si="101"/>
        <v>19.328314530852118</v>
      </c>
      <c r="G1012" s="4">
        <f>IF(F1012&gt;A887, 0, 1)</f>
        <v>0</v>
      </c>
      <c r="H1012" s="4">
        <f t="shared" si="102"/>
        <v>0</v>
      </c>
      <c r="I1012" s="4">
        <f t="shared" si="103"/>
        <v>0</v>
      </c>
      <c r="J1012" s="4" t="b">
        <f>SQRT(F1012)&lt;B887</f>
        <v>0</v>
      </c>
      <c r="K1012" s="1">
        <f t="shared" si="104"/>
        <v>0</v>
      </c>
    </row>
    <row r="1013" spans="1:11" x14ac:dyDescent="0.3">
      <c r="A1013" s="4">
        <v>123</v>
      </c>
      <c r="B1013" s="4">
        <f t="shared" si="99"/>
        <v>-2.9785814582452561</v>
      </c>
      <c r="C1013" s="4">
        <f t="shared" si="100"/>
        <v>0.36</v>
      </c>
      <c r="D1013" s="4">
        <f>B1013-A886</f>
        <v>-3.9891070906184658</v>
      </c>
      <c r="E1013" s="4">
        <f>C1013-B886</f>
        <v>-0.64310344827586186</v>
      </c>
      <c r="F1013" s="4">
        <f t="shared" si="101"/>
        <v>16.326557425606826</v>
      </c>
      <c r="G1013" s="4">
        <f>IF(F1013&gt;A887, 0, 1)</f>
        <v>0</v>
      </c>
      <c r="H1013" s="4">
        <f t="shared" si="102"/>
        <v>0</v>
      </c>
      <c r="I1013" s="4">
        <f t="shared" si="103"/>
        <v>0</v>
      </c>
      <c r="J1013" s="4" t="b">
        <f>SQRT(F1013)&lt;B887</f>
        <v>0</v>
      </c>
      <c r="K1013" s="1">
        <f t="shared" si="104"/>
        <v>0</v>
      </c>
    </row>
    <row r="1014" spans="1:11" x14ac:dyDescent="0.3">
      <c r="A1014" s="4">
        <v>124</v>
      </c>
      <c r="B1014" s="4">
        <f t="shared" si="99"/>
        <v>-2.6185814582452562</v>
      </c>
      <c r="C1014" s="4">
        <f t="shared" si="100"/>
        <v>0.36</v>
      </c>
      <c r="D1014" s="4">
        <f>B1014-A886</f>
        <v>-3.6291070906184659</v>
      </c>
      <c r="E1014" s="4">
        <f>C1014-B886</f>
        <v>-0.64310344827586186</v>
      </c>
      <c r="F1014" s="4">
        <f t="shared" si="101"/>
        <v>13.584000320361531</v>
      </c>
      <c r="G1014" s="4">
        <f>IF(F1014&gt;A887, 0, 1)</f>
        <v>0</v>
      </c>
      <c r="H1014" s="4">
        <f t="shared" si="102"/>
        <v>0</v>
      </c>
      <c r="I1014" s="4">
        <f t="shared" si="103"/>
        <v>0</v>
      </c>
      <c r="J1014" s="4" t="b">
        <f>SQRT(F1014)&lt;B887</f>
        <v>0</v>
      </c>
      <c r="K1014" s="1">
        <f t="shared" si="104"/>
        <v>0</v>
      </c>
    </row>
    <row r="1015" spans="1:11" x14ac:dyDescent="0.3">
      <c r="A1015" s="4">
        <v>125</v>
      </c>
      <c r="B1015" s="4">
        <f t="shared" si="99"/>
        <v>-1.1580419040550682</v>
      </c>
      <c r="C1015" s="4">
        <f t="shared" si="100"/>
        <v>-0.49</v>
      </c>
      <c r="D1015" s="4">
        <f>B1015-A886</f>
        <v>-2.1685675364282782</v>
      </c>
      <c r="E1015" s="4">
        <f>C1015-B886</f>
        <v>-1.4931034482758618</v>
      </c>
      <c r="F1015" s="4">
        <f t="shared" si="101"/>
        <v>6.9320430673038809</v>
      </c>
      <c r="G1015" s="4">
        <f>IF(F1015&gt;A887, 0, 1)</f>
        <v>0</v>
      </c>
      <c r="H1015" s="4">
        <f t="shared" si="102"/>
        <v>0</v>
      </c>
      <c r="I1015" s="4">
        <f t="shared" si="103"/>
        <v>0</v>
      </c>
      <c r="J1015" s="4" t="b">
        <f>SQRT(F1015)&lt;B887</f>
        <v>0</v>
      </c>
      <c r="K1015" s="1">
        <f t="shared" si="104"/>
        <v>0</v>
      </c>
    </row>
    <row r="1016" spans="1:11" x14ac:dyDescent="0.3">
      <c r="A1016" s="4">
        <v>126</v>
      </c>
      <c r="B1016" s="4">
        <f t="shared" si="99"/>
        <v>-0.66804190405506803</v>
      </c>
      <c r="C1016" s="4">
        <f t="shared" si="100"/>
        <v>-0.49</v>
      </c>
      <c r="D1016" s="4">
        <f>B1016-A886</f>
        <v>-1.6785675364282777</v>
      </c>
      <c r="E1016" s="4">
        <f>C1016-B886</f>
        <v>-1.4931034482758618</v>
      </c>
      <c r="F1016" s="4">
        <f t="shared" si="101"/>
        <v>5.0469468816041667</v>
      </c>
      <c r="G1016" s="4">
        <f>IF(F1016&gt;A887, 0, 1)</f>
        <v>0</v>
      </c>
      <c r="H1016" s="4">
        <f t="shared" si="102"/>
        <v>0</v>
      </c>
      <c r="I1016" s="4">
        <f t="shared" si="103"/>
        <v>0</v>
      </c>
      <c r="J1016" s="4" t="b">
        <f>SQRT(F1016)&lt;B887</f>
        <v>0</v>
      </c>
      <c r="K1016" s="1">
        <f t="shared" si="104"/>
        <v>0</v>
      </c>
    </row>
    <row r="1017" spans="1:11" x14ac:dyDescent="0.3">
      <c r="A1017" s="4">
        <v>127</v>
      </c>
      <c r="B1017" s="4">
        <f t="shared" si="99"/>
        <v>-0.17804190405506803</v>
      </c>
      <c r="C1017" s="4">
        <f t="shared" si="100"/>
        <v>-0.49</v>
      </c>
      <c r="D1017" s="4">
        <f>B1017-A886</f>
        <v>-1.1885675364282777</v>
      </c>
      <c r="E1017" s="4">
        <f>C1017-B886</f>
        <v>-1.4931034482758618</v>
      </c>
      <c r="F1017" s="4">
        <f t="shared" si="101"/>
        <v>3.6420506959044543</v>
      </c>
      <c r="G1017" s="4">
        <f>IF(F1017&gt;A887, 0, 1)</f>
        <v>0</v>
      </c>
      <c r="H1017" s="4">
        <f t="shared" si="102"/>
        <v>0</v>
      </c>
      <c r="I1017" s="4">
        <f t="shared" si="103"/>
        <v>0</v>
      </c>
      <c r="J1017" s="4" t="b">
        <f>SQRT(F1017)&lt;B887</f>
        <v>0</v>
      </c>
      <c r="K1017" s="1">
        <f t="shared" si="104"/>
        <v>0</v>
      </c>
    </row>
    <row r="1018" spans="1:11" x14ac:dyDescent="0.3">
      <c r="A1018" s="1">
        <v>128</v>
      </c>
      <c r="B1018" s="1">
        <f t="shared" si="99"/>
        <v>-2.4900000000000002</v>
      </c>
      <c r="C1018" s="1">
        <f t="shared" si="100"/>
        <v>0</v>
      </c>
      <c r="D1018" s="1">
        <f>B1018-A886</f>
        <v>-3.5005256323732099</v>
      </c>
      <c r="E1018" s="1">
        <f>C1018-B886</f>
        <v>-1.0031034482758618</v>
      </c>
      <c r="F1018" s="1">
        <f t="shared" si="101"/>
        <v>13.259896230844786</v>
      </c>
      <c r="G1018" s="1">
        <f>IF(F1018&gt;A887, 0, 1)</f>
        <v>0</v>
      </c>
      <c r="H1018" s="1">
        <f t="shared" si="102"/>
        <v>0</v>
      </c>
      <c r="I1018" s="1">
        <f t="shared" si="103"/>
        <v>0</v>
      </c>
      <c r="J1018" s="4" t="b">
        <f>SQRT(F1018)&lt;B887</f>
        <v>0</v>
      </c>
      <c r="K1018" s="1">
        <f t="shared" si="104"/>
        <v>0</v>
      </c>
    </row>
    <row r="1019" spans="1:11" x14ac:dyDescent="0.3">
      <c r="A1019" s="1">
        <v>129</v>
      </c>
      <c r="B1019" s="1">
        <f t="shared" ref="B1019:B1029" si="105">INDEX(A$3:A$142,A1019+1)</f>
        <v>-2</v>
      </c>
      <c r="C1019" s="1">
        <f t="shared" ref="C1019:C1029" si="106">INDEX(B$3:B$142,A1019+1)</f>
        <v>0</v>
      </c>
      <c r="D1019" s="1">
        <f>B1019-A886</f>
        <v>-3.0105256323732097</v>
      </c>
      <c r="E1019" s="1">
        <f>C1019-B886</f>
        <v>-1.0031034482758618</v>
      </c>
      <c r="F1019" s="1">
        <f t="shared" ref="F1019:F1029" si="107">SUMPRODUCT(D1019:E1019,D1019:E1019)</f>
        <v>10.069481111119039</v>
      </c>
      <c r="G1019" s="1">
        <f>IF(F1019&gt;A887, 0, 1)</f>
        <v>0</v>
      </c>
      <c r="H1019" s="1">
        <f t="shared" ref="H1019:H1029" si="108">G1019*B1019</f>
        <v>0</v>
      </c>
      <c r="I1019" s="1">
        <f t="shared" ref="I1019:I1029" si="109">G1019*C1019</f>
        <v>0</v>
      </c>
      <c r="J1019" s="4" t="b">
        <f>SQRT(F1019)&lt;B887</f>
        <v>0</v>
      </c>
      <c r="K1019" s="1">
        <f t="shared" ref="K1019:K1029" si="110">IF(G1019=G871,0,1)</f>
        <v>0</v>
      </c>
    </row>
    <row r="1020" spans="1:11" x14ac:dyDescent="0.3">
      <c r="A1020" s="4">
        <v>130</v>
      </c>
      <c r="B1020" s="4">
        <f t="shared" si="105"/>
        <v>-1.51</v>
      </c>
      <c r="C1020" s="4">
        <f t="shared" si="106"/>
        <v>0</v>
      </c>
      <c r="D1020" s="4">
        <f>B1020-A886</f>
        <v>-2.5205256323732099</v>
      </c>
      <c r="E1020" s="4">
        <f>C1020-B886</f>
        <v>-1.0031034482758618</v>
      </c>
      <c r="F1020" s="4">
        <f t="shared" si="107"/>
        <v>7.3592659913932952</v>
      </c>
      <c r="G1020" s="4">
        <f>IF(F1020&gt;A887, 0, 1)</f>
        <v>0</v>
      </c>
      <c r="H1020" s="4">
        <f t="shared" si="108"/>
        <v>0</v>
      </c>
      <c r="I1020" s="4">
        <f t="shared" si="109"/>
        <v>0</v>
      </c>
      <c r="J1020" s="4" t="b">
        <f>SQRT(F1020)&lt;B887</f>
        <v>0</v>
      </c>
      <c r="K1020" s="1">
        <f t="shared" si="110"/>
        <v>0</v>
      </c>
    </row>
    <row r="1021" spans="1:11" x14ac:dyDescent="0.3">
      <c r="A1021" s="4">
        <v>131</v>
      </c>
      <c r="B1021" s="4">
        <f t="shared" si="105"/>
        <v>-3.8219580959449324</v>
      </c>
      <c r="C1021" s="4">
        <f t="shared" si="106"/>
        <v>0.49</v>
      </c>
      <c r="D1021" s="4">
        <f>B1021-A886</f>
        <v>-4.8324837283181417</v>
      </c>
      <c r="E1021" s="4">
        <f>C1021-B886</f>
        <v>-0.51310344827586185</v>
      </c>
      <c r="F1021" s="4">
        <f t="shared" si="107"/>
        <v>23.616174133092187</v>
      </c>
      <c r="G1021" s="4">
        <f>IF(F1021&gt;A887, 0, 1)</f>
        <v>0</v>
      </c>
      <c r="H1021" s="4">
        <f t="shared" si="108"/>
        <v>0</v>
      </c>
      <c r="I1021" s="4">
        <f t="shared" si="109"/>
        <v>0</v>
      </c>
      <c r="J1021" s="4" t="b">
        <f>SQRT(F1021)&lt;B887</f>
        <v>0</v>
      </c>
      <c r="K1021" s="1">
        <f t="shared" si="110"/>
        <v>0</v>
      </c>
    </row>
    <row r="1022" spans="1:11" x14ac:dyDescent="0.3">
      <c r="A1022" s="4">
        <v>132</v>
      </c>
      <c r="B1022" s="4">
        <f t="shared" si="105"/>
        <v>-3.3319580959449322</v>
      </c>
      <c r="C1022" s="4">
        <f t="shared" si="106"/>
        <v>0.49</v>
      </c>
      <c r="D1022" s="4">
        <f>B1022-A886</f>
        <v>-4.3424837283181414</v>
      </c>
      <c r="E1022" s="4">
        <f>C1022-B886</f>
        <v>-0.51310344827586185</v>
      </c>
      <c r="F1022" s="4">
        <f t="shared" si="107"/>
        <v>19.120440079340405</v>
      </c>
      <c r="G1022" s="4">
        <f>IF(F1022&gt;A887, 0, 1)</f>
        <v>0</v>
      </c>
      <c r="H1022" s="4">
        <f t="shared" si="108"/>
        <v>0</v>
      </c>
      <c r="I1022" s="4">
        <f t="shared" si="109"/>
        <v>0</v>
      </c>
      <c r="J1022" s="4" t="b">
        <f>SQRT(F1022)&lt;B887</f>
        <v>0</v>
      </c>
      <c r="K1022" s="1">
        <f t="shared" si="110"/>
        <v>0</v>
      </c>
    </row>
    <row r="1023" spans="1:11" x14ac:dyDescent="0.3">
      <c r="A1023" s="7">
        <v>133</v>
      </c>
      <c r="B1023" s="7">
        <f t="shared" si="105"/>
        <v>-2.841958095944932</v>
      </c>
      <c r="C1023" s="7">
        <f t="shared" si="106"/>
        <v>0.49</v>
      </c>
      <c r="D1023" s="7">
        <f>B1023-A886</f>
        <v>-3.8524837283181417</v>
      </c>
      <c r="E1023" s="7">
        <f>C1023-B886</f>
        <v>-0.51310344827586185</v>
      </c>
      <c r="F1023" s="7">
        <f t="shared" si="107"/>
        <v>15.10490602558863</v>
      </c>
      <c r="G1023" s="7">
        <f>IF(F1023&gt;A887, 0, 1)</f>
        <v>0</v>
      </c>
      <c r="H1023" s="7">
        <f t="shared" si="108"/>
        <v>0</v>
      </c>
      <c r="I1023" s="7">
        <f t="shared" si="109"/>
        <v>0</v>
      </c>
      <c r="J1023" s="7" t="b">
        <f>SQRT(F1023)&lt;B887</f>
        <v>0</v>
      </c>
      <c r="K1023" s="1">
        <f t="shared" si="110"/>
        <v>0</v>
      </c>
    </row>
    <row r="1024" spans="1:11" x14ac:dyDescent="0.3">
      <c r="A1024" s="4">
        <v>134</v>
      </c>
      <c r="B1024" s="4">
        <f t="shared" si="105"/>
        <v>-1.9550000000000001</v>
      </c>
      <c r="C1024" s="4">
        <f t="shared" si="106"/>
        <v>0</v>
      </c>
      <c r="D1024" s="4">
        <f>B1024-A886</f>
        <v>-2.9655256323732098</v>
      </c>
      <c r="E1024" s="4">
        <f>C1024-B886</f>
        <v>-1.0031034482758618</v>
      </c>
      <c r="F1024" s="4">
        <f t="shared" si="107"/>
        <v>9.8005588042054512</v>
      </c>
      <c r="G1024" s="4">
        <f>IF(F1024&gt;A887, 0, 1)</f>
        <v>0</v>
      </c>
      <c r="H1024" s="4">
        <f t="shared" si="108"/>
        <v>0</v>
      </c>
      <c r="I1024" s="4">
        <f t="shared" si="109"/>
        <v>0</v>
      </c>
      <c r="J1024" s="4" t="b">
        <f>SQRT(F1024)&lt;B887</f>
        <v>0</v>
      </c>
      <c r="K1024" s="1">
        <f t="shared" si="110"/>
        <v>0</v>
      </c>
    </row>
    <row r="1025" spans="1:11" x14ac:dyDescent="0.3">
      <c r="A1025" s="4">
        <v>135</v>
      </c>
      <c r="B1025" s="4">
        <f t="shared" si="105"/>
        <v>-1.91</v>
      </c>
      <c r="C1025" s="4">
        <f t="shared" si="106"/>
        <v>0</v>
      </c>
      <c r="D1025" s="4">
        <f>B1025-A886</f>
        <v>-2.9205256323732094</v>
      </c>
      <c r="E1025" s="4">
        <f>C1025-B886</f>
        <v>-1.0031034482758618</v>
      </c>
      <c r="F1025" s="4">
        <f t="shared" si="107"/>
        <v>9.5356864972918594</v>
      </c>
      <c r="G1025" s="4">
        <f>IF(F1025&gt;A887, 0, 1)</f>
        <v>0</v>
      </c>
      <c r="H1025" s="4">
        <f t="shared" si="108"/>
        <v>0</v>
      </c>
      <c r="I1025" s="4">
        <f t="shared" si="109"/>
        <v>0</v>
      </c>
      <c r="J1025" s="4" t="b">
        <f>SQRT(F1025)&lt;B887</f>
        <v>0</v>
      </c>
      <c r="K1025" s="1">
        <f t="shared" si="110"/>
        <v>0</v>
      </c>
    </row>
    <row r="1026" spans="1:11" x14ac:dyDescent="0.3">
      <c r="A1026" s="4">
        <v>136</v>
      </c>
      <c r="B1026" s="4">
        <f t="shared" si="105"/>
        <v>-2.2123226822806568</v>
      </c>
      <c r="C1026" s="4">
        <f t="shared" si="106"/>
        <v>4.4999999999999998E-2</v>
      </c>
      <c r="D1026" s="4">
        <f>B1026-A886</f>
        <v>-3.2228483146538665</v>
      </c>
      <c r="E1026" s="4">
        <f>C1026-B886</f>
        <v>-0.9581034482758618</v>
      </c>
      <c r="F1026" s="4">
        <f t="shared" si="107"/>
        <v>11.304713476865365</v>
      </c>
      <c r="G1026" s="4">
        <f>IF(F1026&gt;A887, 0, 1)</f>
        <v>0</v>
      </c>
      <c r="H1026" s="4">
        <f t="shared" si="108"/>
        <v>0</v>
      </c>
      <c r="I1026" s="4">
        <f t="shared" si="109"/>
        <v>0</v>
      </c>
      <c r="J1026" s="4" t="b">
        <f>SQRT(F1026)&lt;B887</f>
        <v>0</v>
      </c>
      <c r="K1026" s="1">
        <f t="shared" si="110"/>
        <v>0</v>
      </c>
    </row>
    <row r="1027" spans="1:11" x14ac:dyDescent="0.3">
      <c r="A1027" s="1">
        <v>137</v>
      </c>
      <c r="B1027" s="1">
        <f t="shared" si="105"/>
        <v>-2.1673226822806568</v>
      </c>
      <c r="C1027" s="1">
        <f t="shared" si="106"/>
        <v>4.4999999999999998E-2</v>
      </c>
      <c r="D1027" s="1">
        <f>B1027-A886</f>
        <v>-3.1778483146538665</v>
      </c>
      <c r="E1027" s="1">
        <f>C1027-B886</f>
        <v>-0.9581034482758618</v>
      </c>
      <c r="F1027" s="1">
        <f t="shared" si="107"/>
        <v>11.016682128546517</v>
      </c>
      <c r="G1027" s="1">
        <f>IF(F1027&gt;A887, 0, 1)</f>
        <v>0</v>
      </c>
      <c r="H1027" s="1">
        <f t="shared" si="108"/>
        <v>0</v>
      </c>
      <c r="I1027" s="1">
        <f t="shared" si="109"/>
        <v>0</v>
      </c>
      <c r="J1027" s="4" t="b">
        <f>SQRT(F1027)&lt;B887</f>
        <v>0</v>
      </c>
      <c r="K1027" s="1">
        <f t="shared" si="110"/>
        <v>0</v>
      </c>
    </row>
    <row r="1028" spans="1:11" x14ac:dyDescent="0.3">
      <c r="A1028" s="1">
        <v>138</v>
      </c>
      <c r="B1028" s="1">
        <f t="shared" si="105"/>
        <v>-2.1223226822806569</v>
      </c>
      <c r="C1028" s="1">
        <f t="shared" si="106"/>
        <v>4.4999999999999998E-2</v>
      </c>
      <c r="D1028" s="1">
        <f>B1028-A886</f>
        <v>-3.1328483146538666</v>
      </c>
      <c r="E1028" s="1">
        <f>C1028-B886</f>
        <v>-0.9581034482758618</v>
      </c>
      <c r="F1028" s="1">
        <f t="shared" si="107"/>
        <v>10.732700780227669</v>
      </c>
      <c r="G1028" s="1">
        <f>IF(F1028&gt;A887, 0, 1)</f>
        <v>0</v>
      </c>
      <c r="H1028" s="1">
        <f t="shared" si="108"/>
        <v>0</v>
      </c>
      <c r="I1028" s="1">
        <f t="shared" si="109"/>
        <v>0</v>
      </c>
      <c r="J1028" s="4" t="b">
        <f>SQRT(F1028)&lt;B887</f>
        <v>0</v>
      </c>
      <c r="K1028" s="1">
        <f t="shared" si="110"/>
        <v>0</v>
      </c>
    </row>
    <row r="1029" spans="1:11" x14ac:dyDescent="0.3">
      <c r="A1029" s="1">
        <v>139</v>
      </c>
      <c r="B1029" s="1">
        <f t="shared" si="105"/>
        <v>-2.077322682280657</v>
      </c>
      <c r="C1029" s="1">
        <f t="shared" si="106"/>
        <v>4.4999999999999998E-2</v>
      </c>
      <c r="D1029" s="1">
        <f>B1029-A886</f>
        <v>-3.0878483146538667</v>
      </c>
      <c r="E1029" s="1">
        <f>C1029-B886</f>
        <v>-0.9581034482758618</v>
      </c>
      <c r="F1029" s="1">
        <f t="shared" si="107"/>
        <v>10.452769431908822</v>
      </c>
      <c r="G1029" s="1">
        <f>IF(F1029&gt;A887, 0, 1)</f>
        <v>0</v>
      </c>
      <c r="H1029" s="1">
        <f t="shared" si="108"/>
        <v>0</v>
      </c>
      <c r="I1029" s="1">
        <f t="shared" si="109"/>
        <v>0</v>
      </c>
      <c r="J1029" s="4" t="b">
        <f>SQRT(F1029)&lt;B887</f>
        <v>0</v>
      </c>
      <c r="K1029" s="1">
        <f t="shared" si="110"/>
        <v>0</v>
      </c>
    </row>
    <row r="1030" spans="1:11" x14ac:dyDescent="0.3">
      <c r="F1030" s="1" t="s">
        <v>16</v>
      </c>
      <c r="G1030" s="1">
        <f>SUM(G890:G1029)</f>
        <v>58</v>
      </c>
      <c r="I1030" s="1" t="s">
        <v>16</v>
      </c>
      <c r="J1030" s="1">
        <f>COUNTIF(J890:J1029, TRUE)</f>
        <v>24</v>
      </c>
      <c r="K1030" s="1">
        <f>SUM(K890:K1029)</f>
        <v>0</v>
      </c>
    </row>
    <row r="1032" spans="1:11" x14ac:dyDescent="0.3">
      <c r="A1032" s="1" t="s">
        <v>46</v>
      </c>
    </row>
    <row r="1033" spans="1:11" x14ac:dyDescent="0.3">
      <c r="A1033" s="1">
        <v>2</v>
      </c>
      <c r="B1033" s="1">
        <v>2</v>
      </c>
    </row>
    <row r="1034" spans="1:11" x14ac:dyDescent="0.3">
      <c r="A1034" s="1">
        <f>SUM(H890:H1029)/G1030</f>
        <v>1.0105256323732097</v>
      </c>
      <c r="B1034" s="1">
        <f>SUM(I890:I1029)/G1030</f>
        <v>1.0031034482758618</v>
      </c>
    </row>
    <row r="1035" spans="1:11" x14ac:dyDescent="0.3">
      <c r="A1035" s="1">
        <f>A887</f>
        <v>1</v>
      </c>
      <c r="B1035" s="1">
        <f>B887</f>
        <v>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topLeftCell="A136" workbookViewId="0">
      <selection activeCell="E145" sqref="E145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0</v>
      </c>
      <c r="B1" s="1" t="s">
        <v>1</v>
      </c>
    </row>
    <row r="2" spans="1:4" x14ac:dyDescent="0.3">
      <c r="A2" s="1">
        <v>140</v>
      </c>
      <c r="B2" s="1">
        <v>2</v>
      </c>
      <c r="C2" s="1" t="s">
        <v>32</v>
      </c>
      <c r="D2" s="1" t="s">
        <v>7</v>
      </c>
    </row>
    <row r="3" spans="1:4" x14ac:dyDescent="0.3">
      <c r="A3" s="1">
        <v>1</v>
      </c>
      <c r="B3" s="1">
        <v>1</v>
      </c>
      <c r="C3" s="1">
        <v>0</v>
      </c>
      <c r="D3" s="1">
        <v>0</v>
      </c>
    </row>
    <row r="4" spans="1:4" x14ac:dyDescent="0.3">
      <c r="A4" s="1">
        <v>0.95858407346410202</v>
      </c>
      <c r="B4" s="1">
        <v>0.99</v>
      </c>
      <c r="C4" s="1">
        <v>0</v>
      </c>
      <c r="D4" s="1">
        <f>D3+1</f>
        <v>1</v>
      </c>
    </row>
    <row r="5" spans="1:4" x14ac:dyDescent="0.3">
      <c r="A5" s="1">
        <v>0.96858407346410202</v>
      </c>
      <c r="B5" s="1">
        <v>0.99</v>
      </c>
      <c r="C5" s="1">
        <v>0</v>
      </c>
      <c r="D5" s="1">
        <f t="shared" ref="D5:D68" si="0">D4+1</f>
        <v>2</v>
      </c>
    </row>
    <row r="6" spans="1:4" x14ac:dyDescent="0.3">
      <c r="A6" s="1">
        <v>0.97858407346410203</v>
      </c>
      <c r="B6" s="1">
        <v>0.99</v>
      </c>
      <c r="C6" s="1">
        <v>0</v>
      </c>
      <c r="D6" s="1">
        <f t="shared" si="0"/>
        <v>3</v>
      </c>
    </row>
    <row r="7" spans="1:4" x14ac:dyDescent="0.3">
      <c r="A7" s="1">
        <v>0.99</v>
      </c>
      <c r="B7" s="1">
        <v>1</v>
      </c>
      <c r="C7" s="1">
        <v>0</v>
      </c>
      <c r="D7" s="1">
        <f t="shared" si="0"/>
        <v>4</v>
      </c>
    </row>
    <row r="8" spans="1:4" x14ac:dyDescent="0.3">
      <c r="A8" s="1">
        <v>1</v>
      </c>
      <c r="B8" s="1">
        <v>1</v>
      </c>
      <c r="C8" s="1">
        <v>0</v>
      </c>
      <c r="D8" s="1">
        <f t="shared" si="0"/>
        <v>5</v>
      </c>
    </row>
    <row r="9" spans="1:4" x14ac:dyDescent="0.3">
      <c r="A9" s="1">
        <v>1.01</v>
      </c>
      <c r="B9" s="1">
        <v>1</v>
      </c>
      <c r="C9" s="1">
        <v>0</v>
      </c>
      <c r="D9" s="1">
        <f t="shared" si="0"/>
        <v>6</v>
      </c>
    </row>
    <row r="10" spans="1:4" x14ac:dyDescent="0.3">
      <c r="A10" s="1">
        <v>1.021415926535898</v>
      </c>
      <c r="B10" s="1">
        <v>1.01</v>
      </c>
      <c r="C10" s="1">
        <v>0</v>
      </c>
      <c r="D10" s="1">
        <f t="shared" si="0"/>
        <v>7</v>
      </c>
    </row>
    <row r="11" spans="1:4" x14ac:dyDescent="0.3">
      <c r="A11" s="1">
        <v>1.031415926535898</v>
      </c>
      <c r="B11" s="1">
        <v>1.01</v>
      </c>
      <c r="C11" s="1">
        <v>0</v>
      </c>
      <c r="D11" s="1">
        <f t="shared" si="0"/>
        <v>8</v>
      </c>
    </row>
    <row r="12" spans="1:4" x14ac:dyDescent="0.3">
      <c r="A12" s="1">
        <v>1.041415926535898</v>
      </c>
      <c r="B12" s="1">
        <v>1.01</v>
      </c>
      <c r="C12" s="1">
        <v>0</v>
      </c>
      <c r="D12" s="1">
        <f t="shared" si="0"/>
        <v>9</v>
      </c>
    </row>
    <row r="13" spans="1:4" x14ac:dyDescent="0.3">
      <c r="A13" s="1">
        <v>0.83433629385640828</v>
      </c>
      <c r="B13" s="1">
        <v>0.96</v>
      </c>
      <c r="C13" s="1">
        <v>0</v>
      </c>
      <c r="D13" s="1">
        <f t="shared" si="0"/>
        <v>10</v>
      </c>
    </row>
    <row r="14" spans="1:4" x14ac:dyDescent="0.3">
      <c r="A14" s="1">
        <v>0.87433629385640832</v>
      </c>
      <c r="B14" s="1">
        <v>0.96</v>
      </c>
      <c r="C14" s="1">
        <v>0</v>
      </c>
      <c r="D14" s="1">
        <f t="shared" si="0"/>
        <v>11</v>
      </c>
    </row>
    <row r="15" spans="1:4" x14ac:dyDescent="0.3">
      <c r="A15" s="1">
        <v>0.91433629385640836</v>
      </c>
      <c r="B15" s="1">
        <v>0.96</v>
      </c>
      <c r="C15" s="1">
        <v>0</v>
      </c>
      <c r="D15" s="1">
        <f t="shared" si="0"/>
        <v>12</v>
      </c>
    </row>
    <row r="16" spans="1:4" x14ac:dyDescent="0.3">
      <c r="A16" s="1">
        <v>0.96</v>
      </c>
      <c r="B16" s="1">
        <v>1</v>
      </c>
      <c r="C16" s="1">
        <v>0</v>
      </c>
      <c r="D16" s="1">
        <f t="shared" si="0"/>
        <v>13</v>
      </c>
    </row>
    <row r="17" spans="1:4" x14ac:dyDescent="0.3">
      <c r="A17" s="1">
        <v>1</v>
      </c>
      <c r="B17" s="1">
        <v>1</v>
      </c>
      <c r="C17" s="1">
        <v>0</v>
      </c>
      <c r="D17" s="1">
        <f t="shared" si="0"/>
        <v>14</v>
      </c>
    </row>
    <row r="18" spans="1:4" x14ac:dyDescent="0.3">
      <c r="A18" s="1">
        <v>1.04</v>
      </c>
      <c r="B18" s="1">
        <v>1</v>
      </c>
      <c r="C18" s="1">
        <v>0</v>
      </c>
      <c r="D18" s="1">
        <f t="shared" si="0"/>
        <v>15</v>
      </c>
    </row>
    <row r="19" spans="1:4" x14ac:dyDescent="0.3">
      <c r="A19" s="1">
        <v>1.0856637061435916</v>
      </c>
      <c r="B19" s="1">
        <v>1.04</v>
      </c>
      <c r="C19" s="1">
        <v>0</v>
      </c>
      <c r="D19" s="1">
        <f t="shared" si="0"/>
        <v>16</v>
      </c>
    </row>
    <row r="20" spans="1:4" x14ac:dyDescent="0.3">
      <c r="A20" s="1">
        <v>1.1256637061435917</v>
      </c>
      <c r="B20" s="1">
        <v>1.04</v>
      </c>
      <c r="C20" s="1">
        <v>0</v>
      </c>
      <c r="D20" s="1">
        <f t="shared" si="0"/>
        <v>17</v>
      </c>
    </row>
    <row r="21" spans="1:4" x14ac:dyDescent="0.3">
      <c r="A21" s="1">
        <v>1.1656637061435917</v>
      </c>
      <c r="B21" s="1">
        <v>1.04</v>
      </c>
      <c r="C21" s="1">
        <v>0</v>
      </c>
      <c r="D21" s="1">
        <f t="shared" si="0"/>
        <v>18</v>
      </c>
    </row>
    <row r="22" spans="1:4" x14ac:dyDescent="0.3">
      <c r="A22" s="1">
        <v>0.62725666117691858</v>
      </c>
      <c r="B22" s="1">
        <v>0.91</v>
      </c>
      <c r="C22" s="1">
        <v>0</v>
      </c>
      <c r="D22" s="1">
        <f t="shared" si="0"/>
        <v>19</v>
      </c>
    </row>
    <row r="23" spans="1:4" x14ac:dyDescent="0.3">
      <c r="A23" s="1">
        <v>0.71725666117691866</v>
      </c>
      <c r="B23" s="1">
        <v>0.91</v>
      </c>
      <c r="C23" s="1">
        <v>0</v>
      </c>
      <c r="D23" s="1">
        <f t="shared" si="0"/>
        <v>20</v>
      </c>
    </row>
    <row r="24" spans="1:4" x14ac:dyDescent="0.3">
      <c r="A24" s="1">
        <v>0.80725666117691874</v>
      </c>
      <c r="B24" s="1">
        <v>0.91</v>
      </c>
      <c r="C24" s="1">
        <v>0</v>
      </c>
      <c r="D24" s="1">
        <f t="shared" si="0"/>
        <v>21</v>
      </c>
    </row>
    <row r="25" spans="1:4" x14ac:dyDescent="0.3">
      <c r="A25" s="1">
        <v>0.91</v>
      </c>
      <c r="B25" s="1">
        <v>1</v>
      </c>
      <c r="C25" s="1">
        <v>0</v>
      </c>
      <c r="D25" s="1">
        <f t="shared" si="0"/>
        <v>22</v>
      </c>
    </row>
    <row r="26" spans="1:4" x14ac:dyDescent="0.3">
      <c r="A26" s="1">
        <v>1</v>
      </c>
      <c r="B26" s="1">
        <v>1</v>
      </c>
      <c r="C26" s="1">
        <v>0</v>
      </c>
      <c r="D26" s="1">
        <f t="shared" si="0"/>
        <v>23</v>
      </c>
    </row>
    <row r="27" spans="1:4" x14ac:dyDescent="0.3">
      <c r="A27" s="1">
        <v>1.0900000000000001</v>
      </c>
      <c r="B27" s="1">
        <v>1</v>
      </c>
      <c r="C27" s="1">
        <v>0</v>
      </c>
      <c r="D27" s="1">
        <f t="shared" si="0"/>
        <v>24</v>
      </c>
    </row>
    <row r="28" spans="1:4" x14ac:dyDescent="0.3">
      <c r="A28" s="1">
        <v>1.1927433388230815</v>
      </c>
      <c r="B28" s="1">
        <v>1.0900000000000001</v>
      </c>
      <c r="C28" s="1">
        <v>0</v>
      </c>
      <c r="D28" s="1">
        <f t="shared" si="0"/>
        <v>25</v>
      </c>
    </row>
    <row r="29" spans="1:4" x14ac:dyDescent="0.3">
      <c r="A29" s="1">
        <v>1.2827433388230813</v>
      </c>
      <c r="B29" s="1">
        <v>1.0900000000000001</v>
      </c>
      <c r="C29" s="1">
        <v>0</v>
      </c>
      <c r="D29" s="1">
        <f t="shared" si="0"/>
        <v>26</v>
      </c>
    </row>
    <row r="30" spans="1:4" x14ac:dyDescent="0.3">
      <c r="A30" s="1">
        <v>1.3727433388230814</v>
      </c>
      <c r="B30" s="1">
        <v>1.0900000000000001</v>
      </c>
      <c r="C30" s="1">
        <v>0</v>
      </c>
      <c r="D30" s="1">
        <f t="shared" si="0"/>
        <v>27</v>
      </c>
    </row>
    <row r="31" spans="1:4" x14ac:dyDescent="0.3">
      <c r="A31" s="1">
        <v>0.33734517542563303</v>
      </c>
      <c r="B31" s="1">
        <v>0.84</v>
      </c>
      <c r="C31" s="1">
        <v>0</v>
      </c>
      <c r="D31" s="1">
        <f t="shared" si="0"/>
        <v>28</v>
      </c>
    </row>
    <row r="32" spans="1:4" x14ac:dyDescent="0.3">
      <c r="A32" s="1">
        <v>0.49734517542563306</v>
      </c>
      <c r="B32" s="1">
        <v>0.84</v>
      </c>
      <c r="C32" s="1">
        <v>0</v>
      </c>
      <c r="D32" s="1">
        <f t="shared" si="0"/>
        <v>29</v>
      </c>
    </row>
    <row r="33" spans="1:4" x14ac:dyDescent="0.3">
      <c r="A33" s="1">
        <v>0.65734517542563298</v>
      </c>
      <c r="B33" s="1">
        <v>0.84</v>
      </c>
      <c r="C33" s="1">
        <v>0</v>
      </c>
      <c r="D33" s="1">
        <f t="shared" si="0"/>
        <v>30</v>
      </c>
    </row>
    <row r="34" spans="1:4" x14ac:dyDescent="0.3">
      <c r="A34" s="1">
        <v>0.84</v>
      </c>
      <c r="B34" s="1">
        <v>1</v>
      </c>
      <c r="C34" s="1">
        <v>0</v>
      </c>
      <c r="D34" s="1">
        <f t="shared" si="0"/>
        <v>31</v>
      </c>
    </row>
    <row r="35" spans="1:4" x14ac:dyDescent="0.3">
      <c r="A35" s="1">
        <v>1</v>
      </c>
      <c r="B35" s="1">
        <v>1</v>
      </c>
      <c r="C35" s="1">
        <v>0</v>
      </c>
      <c r="D35" s="1">
        <f t="shared" si="0"/>
        <v>32</v>
      </c>
    </row>
    <row r="36" spans="1:4" x14ac:dyDescent="0.3">
      <c r="A36" s="1">
        <v>1.1599999999999999</v>
      </c>
      <c r="B36" s="1">
        <v>1</v>
      </c>
      <c r="C36" s="1">
        <v>0</v>
      </c>
      <c r="D36" s="1">
        <f t="shared" si="0"/>
        <v>33</v>
      </c>
    </row>
    <row r="37" spans="1:4" x14ac:dyDescent="0.3">
      <c r="A37" s="1">
        <v>1.342654824574367</v>
      </c>
      <c r="B37" s="1">
        <v>1.1599999999999999</v>
      </c>
      <c r="C37" s="1">
        <v>0</v>
      </c>
      <c r="D37" s="1">
        <f t="shared" si="0"/>
        <v>34</v>
      </c>
    </row>
    <row r="38" spans="1:4" x14ac:dyDescent="0.3">
      <c r="A38" s="1">
        <v>1.5026548245743669</v>
      </c>
      <c r="B38" s="1">
        <v>1.1599999999999999</v>
      </c>
      <c r="C38" s="1">
        <v>0</v>
      </c>
      <c r="D38" s="1">
        <f t="shared" si="0"/>
        <v>35</v>
      </c>
    </row>
    <row r="39" spans="1:4" x14ac:dyDescent="0.3">
      <c r="A39" s="1">
        <v>1.6626548245743669</v>
      </c>
      <c r="B39" s="1">
        <v>1.1599999999999999</v>
      </c>
      <c r="C39" s="1">
        <v>0</v>
      </c>
      <c r="D39" s="1">
        <f t="shared" si="0"/>
        <v>36</v>
      </c>
    </row>
    <row r="40" spans="1:4" x14ac:dyDescent="0.3">
      <c r="A40" s="1">
        <v>-3.5398163397448279E-2</v>
      </c>
      <c r="B40" s="1">
        <v>0.75</v>
      </c>
      <c r="C40" s="1">
        <v>0</v>
      </c>
      <c r="D40" s="1">
        <f t="shared" si="0"/>
        <v>37</v>
      </c>
    </row>
    <row r="41" spans="1:4" x14ac:dyDescent="0.3">
      <c r="A41" s="1">
        <v>0.21460183660255172</v>
      </c>
      <c r="B41" s="1">
        <v>0.75</v>
      </c>
      <c r="C41" s="1">
        <v>0</v>
      </c>
      <c r="D41" s="1">
        <f t="shared" si="0"/>
        <v>38</v>
      </c>
    </row>
    <row r="42" spans="1:4" x14ac:dyDescent="0.3">
      <c r="A42" s="1">
        <v>0.46460183660255172</v>
      </c>
      <c r="B42" s="1">
        <v>0.75</v>
      </c>
      <c r="C42" s="1">
        <v>0</v>
      </c>
      <c r="D42" s="1">
        <f t="shared" si="0"/>
        <v>39</v>
      </c>
    </row>
    <row r="43" spans="1:4" x14ac:dyDescent="0.3">
      <c r="A43" s="1">
        <v>0.75</v>
      </c>
      <c r="B43" s="1">
        <v>1</v>
      </c>
      <c r="C43" s="1">
        <v>0</v>
      </c>
      <c r="D43" s="1">
        <f t="shared" si="0"/>
        <v>40</v>
      </c>
    </row>
    <row r="44" spans="1:4" x14ac:dyDescent="0.3">
      <c r="A44" s="1">
        <v>1</v>
      </c>
      <c r="B44" s="1">
        <v>1</v>
      </c>
      <c r="C44" s="1">
        <v>0</v>
      </c>
      <c r="D44" s="1">
        <f t="shared" si="0"/>
        <v>41</v>
      </c>
    </row>
    <row r="45" spans="1:4" x14ac:dyDescent="0.3">
      <c r="A45" s="1">
        <v>1.25</v>
      </c>
      <c r="B45" s="1">
        <v>1</v>
      </c>
      <c r="C45" s="1">
        <v>0</v>
      </c>
      <c r="D45" s="1">
        <f t="shared" si="0"/>
        <v>42</v>
      </c>
    </row>
    <row r="46" spans="1:4" x14ac:dyDescent="0.3">
      <c r="A46" s="1">
        <v>1.5353981633974483</v>
      </c>
      <c r="B46" s="1">
        <v>1.25</v>
      </c>
      <c r="C46" s="1">
        <v>0</v>
      </c>
      <c r="D46" s="1">
        <f t="shared" si="0"/>
        <v>43</v>
      </c>
    </row>
    <row r="47" spans="1:4" x14ac:dyDescent="0.3">
      <c r="A47" s="1">
        <v>1.7853981633974483</v>
      </c>
      <c r="B47" s="1">
        <v>1.25</v>
      </c>
      <c r="C47" s="1">
        <v>0</v>
      </c>
      <c r="D47" s="1">
        <f t="shared" si="0"/>
        <v>44</v>
      </c>
    </row>
    <row r="48" spans="1:4" x14ac:dyDescent="0.3">
      <c r="A48" s="1">
        <v>2.0353981633974483</v>
      </c>
      <c r="B48" s="1">
        <v>1.25</v>
      </c>
      <c r="C48" s="1">
        <v>0</v>
      </c>
      <c r="D48" s="1">
        <f t="shared" si="0"/>
        <v>45</v>
      </c>
    </row>
    <row r="49" spans="1:4" x14ac:dyDescent="0.3">
      <c r="A49" s="1">
        <v>-0.49097335529232555</v>
      </c>
      <c r="B49" s="1">
        <v>0.64</v>
      </c>
      <c r="C49" s="1">
        <v>0</v>
      </c>
      <c r="D49" s="1">
        <f t="shared" si="0"/>
        <v>46</v>
      </c>
    </row>
    <row r="50" spans="1:4" x14ac:dyDescent="0.3">
      <c r="A50" s="1">
        <v>-0.13097335529232557</v>
      </c>
      <c r="B50" s="1">
        <v>0.64</v>
      </c>
      <c r="C50" s="1">
        <v>0</v>
      </c>
      <c r="D50" s="1">
        <f t="shared" si="0"/>
        <v>47</v>
      </c>
    </row>
    <row r="51" spans="1:4" x14ac:dyDescent="0.3">
      <c r="A51" s="1">
        <v>0.22902664470767431</v>
      </c>
      <c r="B51" s="1">
        <v>0.64</v>
      </c>
      <c r="C51" s="1">
        <v>0</v>
      </c>
      <c r="D51" s="1">
        <f t="shared" si="0"/>
        <v>48</v>
      </c>
    </row>
    <row r="52" spans="1:4" x14ac:dyDescent="0.3">
      <c r="A52" s="1">
        <v>0.64</v>
      </c>
      <c r="B52" s="1">
        <v>1</v>
      </c>
      <c r="C52" s="1">
        <v>0</v>
      </c>
      <c r="D52" s="1">
        <f t="shared" si="0"/>
        <v>49</v>
      </c>
    </row>
    <row r="53" spans="1:4" x14ac:dyDescent="0.3">
      <c r="A53" s="1">
        <v>1</v>
      </c>
      <c r="B53" s="1">
        <v>1</v>
      </c>
      <c r="C53" s="1">
        <v>0</v>
      </c>
      <c r="D53" s="1">
        <f t="shared" si="0"/>
        <v>50</v>
      </c>
    </row>
    <row r="54" spans="1:4" x14ac:dyDescent="0.3">
      <c r="A54" s="1">
        <v>1.3599999999999999</v>
      </c>
      <c r="B54" s="1">
        <v>1</v>
      </c>
      <c r="C54" s="1">
        <v>0</v>
      </c>
      <c r="D54" s="1">
        <f t="shared" si="0"/>
        <v>51</v>
      </c>
    </row>
    <row r="55" spans="1:4" x14ac:dyDescent="0.3">
      <c r="A55" s="1">
        <v>1.7709733552923255</v>
      </c>
      <c r="B55" s="1">
        <v>1.3599999999999999</v>
      </c>
      <c r="C55" s="1">
        <v>0</v>
      </c>
      <c r="D55" s="1">
        <f t="shared" si="0"/>
        <v>52</v>
      </c>
    </row>
    <row r="56" spans="1:4" x14ac:dyDescent="0.3">
      <c r="A56" s="1">
        <v>2.1309733552923253</v>
      </c>
      <c r="B56" s="1">
        <v>1.3599999999999999</v>
      </c>
      <c r="C56" s="1">
        <v>0</v>
      </c>
      <c r="D56" s="1">
        <f t="shared" si="0"/>
        <v>53</v>
      </c>
    </row>
    <row r="57" spans="1:4" x14ac:dyDescent="0.3">
      <c r="A57" s="1">
        <v>2.4909733552923257</v>
      </c>
      <c r="B57" s="1">
        <v>1.3599999999999999</v>
      </c>
      <c r="C57" s="1">
        <v>0</v>
      </c>
      <c r="D57" s="1">
        <f t="shared" si="0"/>
        <v>54</v>
      </c>
    </row>
    <row r="58" spans="1:4" x14ac:dyDescent="0.3">
      <c r="A58" s="1">
        <v>-1.0293804002589986</v>
      </c>
      <c r="B58" s="1">
        <v>0.51</v>
      </c>
      <c r="C58" s="1">
        <v>0</v>
      </c>
      <c r="D58" s="1">
        <f t="shared" si="0"/>
        <v>55</v>
      </c>
    </row>
    <row r="59" spans="1:4" x14ac:dyDescent="0.3">
      <c r="A59" s="1">
        <v>-0.53938040025899858</v>
      </c>
      <c r="B59" s="1">
        <v>0.51</v>
      </c>
      <c r="C59" s="1">
        <v>0</v>
      </c>
      <c r="D59" s="1">
        <f t="shared" si="0"/>
        <v>56</v>
      </c>
    </row>
    <row r="60" spans="1:4" x14ac:dyDescent="0.3">
      <c r="A60" s="1">
        <v>-4.9380400258998591E-2</v>
      </c>
      <c r="B60" s="1">
        <v>0.51</v>
      </c>
      <c r="C60" s="1">
        <v>0</v>
      </c>
      <c r="D60" s="1">
        <f t="shared" si="0"/>
        <v>57</v>
      </c>
    </row>
    <row r="61" spans="1:4" x14ac:dyDescent="0.3">
      <c r="A61" s="1">
        <v>0.51</v>
      </c>
      <c r="B61" s="1">
        <v>1</v>
      </c>
      <c r="C61" s="1">
        <v>0</v>
      </c>
      <c r="D61" s="1">
        <f t="shared" si="0"/>
        <v>58</v>
      </c>
    </row>
    <row r="62" spans="1:4" x14ac:dyDescent="0.3">
      <c r="A62" s="1">
        <v>1</v>
      </c>
      <c r="B62" s="1">
        <v>1</v>
      </c>
      <c r="C62" s="1">
        <v>0</v>
      </c>
      <c r="D62" s="1">
        <f t="shared" si="0"/>
        <v>59</v>
      </c>
    </row>
    <row r="63" spans="1:4" x14ac:dyDescent="0.3">
      <c r="A63" s="1">
        <v>1.49</v>
      </c>
      <c r="B63" s="1">
        <v>1</v>
      </c>
      <c r="C63" s="1">
        <v>0</v>
      </c>
      <c r="D63" s="1">
        <f t="shared" si="0"/>
        <v>60</v>
      </c>
    </row>
    <row r="64" spans="1:4" x14ac:dyDescent="0.3">
      <c r="A64" s="1">
        <v>2.0493804002589986</v>
      </c>
      <c r="B64" s="1">
        <v>1.49</v>
      </c>
      <c r="C64" s="1">
        <v>0</v>
      </c>
      <c r="D64" s="1">
        <f t="shared" si="0"/>
        <v>61</v>
      </c>
    </row>
    <row r="65" spans="1:4" x14ac:dyDescent="0.3">
      <c r="A65" s="1">
        <v>2.5393804002589988</v>
      </c>
      <c r="B65" s="1">
        <v>1.49</v>
      </c>
      <c r="C65" s="1">
        <v>0</v>
      </c>
      <c r="D65" s="1">
        <f t="shared" si="0"/>
        <v>62</v>
      </c>
    </row>
    <row r="66" spans="1:4" x14ac:dyDescent="0.3">
      <c r="A66" s="1">
        <v>3.0293804002589986</v>
      </c>
      <c r="B66" s="1">
        <v>1.49</v>
      </c>
      <c r="C66" s="1">
        <v>0</v>
      </c>
      <c r="D66" s="1">
        <f t="shared" si="0"/>
        <v>63</v>
      </c>
    </row>
    <row r="67" spans="1:4" x14ac:dyDescent="0.3">
      <c r="A67" s="1">
        <v>1.0449999999999999</v>
      </c>
      <c r="B67" s="1">
        <v>1</v>
      </c>
      <c r="C67" s="1">
        <v>0</v>
      </c>
      <c r="D67" s="1">
        <f t="shared" si="0"/>
        <v>64</v>
      </c>
    </row>
    <row r="68" spans="1:4" x14ac:dyDescent="0.3">
      <c r="A68" s="1">
        <v>1.0900000000000001</v>
      </c>
      <c r="B68" s="1">
        <v>1</v>
      </c>
      <c r="C68" s="1">
        <v>0</v>
      </c>
      <c r="D68" s="1">
        <f t="shared" si="0"/>
        <v>65</v>
      </c>
    </row>
    <row r="69" spans="1:4" x14ac:dyDescent="0.3">
      <c r="A69" s="1">
        <v>1.0513716694115407</v>
      </c>
      <c r="B69" s="1">
        <v>1.0449999999999999</v>
      </c>
      <c r="C69" s="1">
        <v>0</v>
      </c>
      <c r="D69" s="1">
        <f t="shared" ref="D69:D132" si="1">D68+1</f>
        <v>66</v>
      </c>
    </row>
    <row r="70" spans="1:4" x14ac:dyDescent="0.3">
      <c r="A70" s="1">
        <v>1.0963716694115406</v>
      </c>
      <c r="B70" s="1">
        <v>1.0449999999999999</v>
      </c>
      <c r="C70" s="1">
        <v>0</v>
      </c>
      <c r="D70" s="1">
        <f t="shared" si="1"/>
        <v>67</v>
      </c>
    </row>
    <row r="71" spans="1:4" x14ac:dyDescent="0.3">
      <c r="A71" s="1">
        <v>1.1413716694115408</v>
      </c>
      <c r="B71" s="1">
        <v>1.0449999999999999</v>
      </c>
      <c r="C71" s="1">
        <v>0</v>
      </c>
      <c r="D71" s="1">
        <f t="shared" si="1"/>
        <v>68</v>
      </c>
    </row>
    <row r="72" spans="1:4" x14ac:dyDescent="0.3">
      <c r="A72" s="1">
        <v>1.1863716694115407</v>
      </c>
      <c r="B72" s="1">
        <v>1.0449999999999999</v>
      </c>
      <c r="C72" s="1">
        <v>0</v>
      </c>
      <c r="D72" s="1">
        <f t="shared" si="1"/>
        <v>69</v>
      </c>
    </row>
    <row r="73" spans="1:4" x14ac:dyDescent="0.3">
      <c r="A73" s="1">
        <v>-2</v>
      </c>
      <c r="B73" s="1">
        <v>0</v>
      </c>
      <c r="C73" s="1">
        <v>1</v>
      </c>
      <c r="D73" s="1">
        <f t="shared" si="1"/>
        <v>70</v>
      </c>
    </row>
    <row r="74" spans="1:4" x14ac:dyDescent="0.3">
      <c r="A74" s="1">
        <v>-1.9828171817154094</v>
      </c>
      <c r="B74" s="1">
        <v>-0.01</v>
      </c>
      <c r="C74" s="1">
        <v>1</v>
      </c>
      <c r="D74" s="1">
        <f t="shared" si="1"/>
        <v>71</v>
      </c>
    </row>
    <row r="75" spans="1:4" x14ac:dyDescent="0.3">
      <c r="A75" s="1">
        <v>-1.9728171817154097</v>
      </c>
      <c r="B75" s="1">
        <v>-0.01</v>
      </c>
      <c r="C75" s="1">
        <v>1</v>
      </c>
      <c r="D75" s="1">
        <f t="shared" si="1"/>
        <v>72</v>
      </c>
    </row>
    <row r="76" spans="1:4" x14ac:dyDescent="0.3">
      <c r="A76" s="1">
        <v>-1.9628171817154096</v>
      </c>
      <c r="B76" s="1">
        <v>-0.01</v>
      </c>
      <c r="C76" s="1">
        <v>1</v>
      </c>
      <c r="D76" s="1">
        <f t="shared" si="1"/>
        <v>73</v>
      </c>
    </row>
    <row r="77" spans="1:4" x14ac:dyDescent="0.3">
      <c r="A77" s="1">
        <v>-2.0099999999999998</v>
      </c>
      <c r="B77" s="1">
        <v>0</v>
      </c>
      <c r="C77" s="1">
        <v>1</v>
      </c>
      <c r="D77" s="1">
        <f t="shared" si="1"/>
        <v>74</v>
      </c>
    </row>
    <row r="78" spans="1:4" x14ac:dyDescent="0.3">
      <c r="A78" s="1">
        <v>-2</v>
      </c>
      <c r="B78" s="1">
        <v>0</v>
      </c>
      <c r="C78" s="1">
        <v>1</v>
      </c>
      <c r="D78" s="1">
        <f t="shared" si="1"/>
        <v>75</v>
      </c>
    </row>
    <row r="79" spans="1:4" x14ac:dyDescent="0.3">
      <c r="A79" s="1">
        <v>-1.99</v>
      </c>
      <c r="B79" s="1">
        <v>0</v>
      </c>
      <c r="C79" s="1">
        <v>1</v>
      </c>
      <c r="D79" s="1">
        <f t="shared" si="1"/>
        <v>76</v>
      </c>
    </row>
    <row r="80" spans="1:4" x14ac:dyDescent="0.3">
      <c r="A80" s="1">
        <v>-2.0371828182845904</v>
      </c>
      <c r="B80" s="1">
        <v>0.01</v>
      </c>
      <c r="C80" s="1">
        <v>1</v>
      </c>
      <c r="D80" s="1">
        <f t="shared" si="1"/>
        <v>77</v>
      </c>
    </row>
    <row r="81" spans="1:4" x14ac:dyDescent="0.3">
      <c r="A81" s="1">
        <v>-2.0271828182845906</v>
      </c>
      <c r="B81" s="1">
        <v>0.01</v>
      </c>
      <c r="C81" s="1">
        <v>1</v>
      </c>
      <c r="D81" s="1">
        <f t="shared" si="1"/>
        <v>78</v>
      </c>
    </row>
    <row r="82" spans="1:4" x14ac:dyDescent="0.3">
      <c r="A82" s="1">
        <v>-2.0171828182845903</v>
      </c>
      <c r="B82" s="1">
        <v>0.01</v>
      </c>
      <c r="C82" s="1">
        <v>1</v>
      </c>
      <c r="D82" s="1">
        <f t="shared" si="1"/>
        <v>79</v>
      </c>
    </row>
    <row r="83" spans="1:4" x14ac:dyDescent="0.3">
      <c r="A83" s="1">
        <v>-1.9312687268616382</v>
      </c>
      <c r="B83" s="1">
        <v>-0.04</v>
      </c>
      <c r="C83" s="1">
        <v>1</v>
      </c>
      <c r="D83" s="1">
        <f t="shared" si="1"/>
        <v>80</v>
      </c>
    </row>
    <row r="84" spans="1:4" x14ac:dyDescent="0.3">
      <c r="A84" s="1">
        <v>-1.8912687268616382</v>
      </c>
      <c r="B84" s="1">
        <v>-0.04</v>
      </c>
      <c r="C84" s="1">
        <v>1</v>
      </c>
      <c r="D84" s="1">
        <f t="shared" si="1"/>
        <v>81</v>
      </c>
    </row>
    <row r="85" spans="1:4" x14ac:dyDescent="0.3">
      <c r="A85" s="1">
        <v>-1.8512687268616381</v>
      </c>
      <c r="B85" s="1">
        <v>-0.04</v>
      </c>
      <c r="C85" s="1">
        <v>1</v>
      </c>
      <c r="D85" s="1">
        <f t="shared" si="1"/>
        <v>82</v>
      </c>
    </row>
    <row r="86" spans="1:4" x14ac:dyDescent="0.3">
      <c r="A86" s="1">
        <v>-2.04</v>
      </c>
      <c r="B86" s="1">
        <v>0</v>
      </c>
      <c r="C86" s="1">
        <v>1</v>
      </c>
      <c r="D86" s="1">
        <f t="shared" si="1"/>
        <v>83</v>
      </c>
    </row>
    <row r="87" spans="1:4" x14ac:dyDescent="0.3">
      <c r="A87" s="1">
        <v>-2</v>
      </c>
      <c r="B87" s="1">
        <v>0</v>
      </c>
      <c r="C87" s="1">
        <v>1</v>
      </c>
      <c r="D87" s="1">
        <f t="shared" si="1"/>
        <v>84</v>
      </c>
    </row>
    <row r="88" spans="1:4" x14ac:dyDescent="0.3">
      <c r="A88" s="1">
        <v>-1.96</v>
      </c>
      <c r="B88" s="1">
        <v>0</v>
      </c>
      <c r="C88" s="1">
        <v>1</v>
      </c>
      <c r="D88" s="1">
        <f t="shared" si="1"/>
        <v>85</v>
      </c>
    </row>
    <row r="89" spans="1:4" x14ac:dyDescent="0.3">
      <c r="A89" s="1">
        <v>-2.1487312731383619</v>
      </c>
      <c r="B89" s="1">
        <v>0.04</v>
      </c>
      <c r="C89" s="1">
        <v>1</v>
      </c>
      <c r="D89" s="1">
        <f t="shared" si="1"/>
        <v>86</v>
      </c>
    </row>
    <row r="90" spans="1:4" x14ac:dyDescent="0.3">
      <c r="A90" s="1">
        <v>-2.1087312731383618</v>
      </c>
      <c r="B90" s="1">
        <v>0.04</v>
      </c>
      <c r="C90" s="1">
        <v>1</v>
      </c>
      <c r="D90" s="1">
        <f t="shared" si="1"/>
        <v>87</v>
      </c>
    </row>
    <row r="91" spans="1:4" x14ac:dyDescent="0.3">
      <c r="A91" s="1">
        <v>-2.0687312731383618</v>
      </c>
      <c r="B91" s="1">
        <v>0.04</v>
      </c>
      <c r="C91" s="1">
        <v>1</v>
      </c>
      <c r="D91" s="1">
        <f t="shared" si="1"/>
        <v>88</v>
      </c>
    </row>
    <row r="92" spans="1:4" x14ac:dyDescent="0.3">
      <c r="A92" s="1">
        <v>-1.8453546354386858</v>
      </c>
      <c r="B92" s="1">
        <v>-0.09</v>
      </c>
      <c r="C92" s="1">
        <v>1</v>
      </c>
      <c r="D92" s="1">
        <f t="shared" si="1"/>
        <v>89</v>
      </c>
    </row>
    <row r="93" spans="1:4" x14ac:dyDescent="0.3">
      <c r="A93" s="1">
        <v>-1.755354635438686</v>
      </c>
      <c r="B93" s="1">
        <v>-0.09</v>
      </c>
      <c r="C93" s="1">
        <v>1</v>
      </c>
      <c r="D93" s="1">
        <f t="shared" si="1"/>
        <v>90</v>
      </c>
    </row>
    <row r="94" spans="1:4" x14ac:dyDescent="0.3">
      <c r="A94" s="1">
        <v>-1.6653546354386859</v>
      </c>
      <c r="B94" s="1">
        <v>-0.09</v>
      </c>
      <c r="C94" s="1">
        <v>1</v>
      </c>
      <c r="D94" s="1">
        <f t="shared" si="1"/>
        <v>91</v>
      </c>
    </row>
    <row r="95" spans="1:4" x14ac:dyDescent="0.3">
      <c r="A95" s="1">
        <v>-2.09</v>
      </c>
      <c r="B95" s="1">
        <v>0</v>
      </c>
      <c r="C95" s="1">
        <v>1</v>
      </c>
      <c r="D95" s="1">
        <f t="shared" si="1"/>
        <v>92</v>
      </c>
    </row>
    <row r="96" spans="1:4" x14ac:dyDescent="0.3">
      <c r="A96" s="1">
        <v>-2</v>
      </c>
      <c r="B96" s="1">
        <v>0</v>
      </c>
      <c r="C96" s="1">
        <v>1</v>
      </c>
      <c r="D96" s="1">
        <f t="shared" si="1"/>
        <v>93</v>
      </c>
    </row>
    <row r="97" spans="1:4" x14ac:dyDescent="0.3">
      <c r="A97" s="1">
        <v>-1.91</v>
      </c>
      <c r="B97" s="1">
        <v>0</v>
      </c>
      <c r="C97" s="1">
        <v>1</v>
      </c>
      <c r="D97" s="1">
        <f t="shared" si="1"/>
        <v>94</v>
      </c>
    </row>
    <row r="98" spans="1:4" x14ac:dyDescent="0.3">
      <c r="A98" s="1">
        <v>-2.3346453645613141</v>
      </c>
      <c r="B98" s="1">
        <v>0.09</v>
      </c>
      <c r="C98" s="1">
        <v>1</v>
      </c>
      <c r="D98" s="1">
        <f t="shared" si="1"/>
        <v>95</v>
      </c>
    </row>
    <row r="99" spans="1:4" x14ac:dyDescent="0.3">
      <c r="A99" s="1">
        <v>-2.2446453645613142</v>
      </c>
      <c r="B99" s="1">
        <v>0.09</v>
      </c>
      <c r="C99" s="1">
        <v>1</v>
      </c>
      <c r="D99" s="1">
        <f t="shared" si="1"/>
        <v>96</v>
      </c>
    </row>
    <row r="100" spans="1:4" x14ac:dyDescent="0.3">
      <c r="A100" s="1">
        <v>-2.1546453645613139</v>
      </c>
      <c r="B100" s="1">
        <v>0.09</v>
      </c>
      <c r="C100" s="1">
        <v>1</v>
      </c>
      <c r="D100" s="1">
        <f t="shared" si="1"/>
        <v>97</v>
      </c>
    </row>
    <row r="101" spans="1:4" x14ac:dyDescent="0.3">
      <c r="A101" s="1">
        <v>-1.7250749074465528</v>
      </c>
      <c r="B101" s="1">
        <v>-0.16</v>
      </c>
      <c r="C101" s="1">
        <v>1</v>
      </c>
      <c r="D101" s="1">
        <f t="shared" si="1"/>
        <v>98</v>
      </c>
    </row>
    <row r="102" spans="1:4" x14ac:dyDescent="0.3">
      <c r="A102" s="1">
        <v>-1.5650749074465526</v>
      </c>
      <c r="B102" s="1">
        <v>-0.16</v>
      </c>
      <c r="C102" s="1">
        <v>1</v>
      </c>
      <c r="D102" s="1">
        <f t="shared" si="1"/>
        <v>99</v>
      </c>
    </row>
    <row r="103" spans="1:4" x14ac:dyDescent="0.3">
      <c r="A103" s="1">
        <v>-1.4050749074465529</v>
      </c>
      <c r="B103" s="1">
        <v>-0.16</v>
      </c>
      <c r="C103" s="1">
        <v>1</v>
      </c>
      <c r="D103" s="1">
        <f t="shared" si="1"/>
        <v>100</v>
      </c>
    </row>
    <row r="104" spans="1:4" x14ac:dyDescent="0.3">
      <c r="A104" s="1">
        <v>-2.16</v>
      </c>
      <c r="B104" s="1">
        <v>0</v>
      </c>
      <c r="C104" s="1">
        <v>1</v>
      </c>
      <c r="D104" s="1">
        <f t="shared" si="1"/>
        <v>101</v>
      </c>
    </row>
    <row r="105" spans="1:4" x14ac:dyDescent="0.3">
      <c r="A105" s="1">
        <v>-2</v>
      </c>
      <c r="B105" s="1">
        <v>0</v>
      </c>
      <c r="C105" s="1">
        <v>1</v>
      </c>
      <c r="D105" s="1">
        <f t="shared" si="1"/>
        <v>102</v>
      </c>
    </row>
    <row r="106" spans="1:4" x14ac:dyDescent="0.3">
      <c r="A106" s="1">
        <v>-1.84</v>
      </c>
      <c r="B106" s="1">
        <v>0</v>
      </c>
      <c r="C106" s="1">
        <v>1</v>
      </c>
      <c r="D106" s="1">
        <f t="shared" si="1"/>
        <v>103</v>
      </c>
    </row>
    <row r="107" spans="1:4" x14ac:dyDescent="0.3">
      <c r="A107" s="1">
        <v>-2.5949250925534475</v>
      </c>
      <c r="B107" s="1">
        <v>0.16</v>
      </c>
      <c r="C107" s="1">
        <v>1</v>
      </c>
      <c r="D107" s="1">
        <f t="shared" si="1"/>
        <v>104</v>
      </c>
    </row>
    <row r="108" spans="1:4" x14ac:dyDescent="0.3">
      <c r="A108" s="1">
        <v>-2.4349250925534474</v>
      </c>
      <c r="B108" s="1">
        <v>0.16</v>
      </c>
      <c r="C108" s="1">
        <v>1</v>
      </c>
      <c r="D108" s="1">
        <f t="shared" si="1"/>
        <v>105</v>
      </c>
    </row>
    <row r="109" spans="1:4" x14ac:dyDescent="0.3">
      <c r="A109" s="1">
        <v>-2.2749250925534472</v>
      </c>
      <c r="B109" s="1">
        <v>0.16</v>
      </c>
      <c r="C109" s="1">
        <v>1</v>
      </c>
      <c r="D109" s="1">
        <f t="shared" si="1"/>
        <v>106</v>
      </c>
    </row>
    <row r="110" spans="1:4" x14ac:dyDescent="0.3">
      <c r="A110" s="1">
        <v>-1.5704295428852388</v>
      </c>
      <c r="B110" s="1">
        <v>-0.25</v>
      </c>
      <c r="C110" s="1">
        <v>1</v>
      </c>
      <c r="D110" s="1">
        <f t="shared" si="1"/>
        <v>107</v>
      </c>
    </row>
    <row r="111" spans="1:4" x14ac:dyDescent="0.3">
      <c r="A111" s="1">
        <v>-1.3204295428852388</v>
      </c>
      <c r="B111" s="1">
        <v>-0.25</v>
      </c>
      <c r="C111" s="1">
        <v>1</v>
      </c>
      <c r="D111" s="1">
        <f t="shared" si="1"/>
        <v>108</v>
      </c>
    </row>
    <row r="112" spans="1:4" x14ac:dyDescent="0.3">
      <c r="A112" s="1">
        <v>-1.0704295428852388</v>
      </c>
      <c r="B112" s="1">
        <v>-0.25</v>
      </c>
      <c r="C112" s="1">
        <v>1</v>
      </c>
      <c r="D112" s="1">
        <f t="shared" si="1"/>
        <v>109</v>
      </c>
    </row>
    <row r="113" spans="1:4" x14ac:dyDescent="0.3">
      <c r="A113" s="1">
        <v>-2.25</v>
      </c>
      <c r="B113" s="1">
        <v>0</v>
      </c>
      <c r="C113" s="1">
        <v>1</v>
      </c>
      <c r="D113" s="1">
        <f t="shared" si="1"/>
        <v>110</v>
      </c>
    </row>
    <row r="114" spans="1:4" x14ac:dyDescent="0.3">
      <c r="A114" s="1">
        <v>-2</v>
      </c>
      <c r="B114" s="1">
        <v>0</v>
      </c>
      <c r="C114" s="1">
        <v>1</v>
      </c>
      <c r="D114" s="1">
        <f t="shared" si="1"/>
        <v>111</v>
      </c>
    </row>
    <row r="115" spans="1:4" x14ac:dyDescent="0.3">
      <c r="A115" s="1">
        <v>-1.75</v>
      </c>
      <c r="B115" s="1">
        <v>0</v>
      </c>
      <c r="C115" s="1">
        <v>1</v>
      </c>
      <c r="D115" s="1">
        <f t="shared" si="1"/>
        <v>112</v>
      </c>
    </row>
    <row r="116" spans="1:4" x14ac:dyDescent="0.3">
      <c r="A116" s="1">
        <v>-2.9295704571147612</v>
      </c>
      <c r="B116" s="1">
        <v>0.25</v>
      </c>
      <c r="C116" s="1">
        <v>1</v>
      </c>
      <c r="D116" s="1">
        <f t="shared" si="1"/>
        <v>113</v>
      </c>
    </row>
    <row r="117" spans="1:4" x14ac:dyDescent="0.3">
      <c r="A117" s="1">
        <v>-2.6795704571147612</v>
      </c>
      <c r="B117" s="1">
        <v>0.25</v>
      </c>
      <c r="C117" s="1">
        <v>1</v>
      </c>
      <c r="D117" s="1">
        <f t="shared" si="1"/>
        <v>114</v>
      </c>
    </row>
    <row r="118" spans="1:4" x14ac:dyDescent="0.3">
      <c r="A118" s="1">
        <v>-2.4295704571147612</v>
      </c>
      <c r="B118" s="1">
        <v>0.25</v>
      </c>
      <c r="C118" s="1">
        <v>1</v>
      </c>
      <c r="D118" s="1">
        <f t="shared" si="1"/>
        <v>115</v>
      </c>
    </row>
    <row r="119" spans="1:4" x14ac:dyDescent="0.3">
      <c r="A119" s="1">
        <v>-1.3814185417547438</v>
      </c>
      <c r="B119" s="1">
        <v>-0.36</v>
      </c>
      <c r="C119" s="1">
        <v>1</v>
      </c>
      <c r="D119" s="1">
        <f t="shared" si="1"/>
        <v>116</v>
      </c>
    </row>
    <row r="120" spans="1:4" x14ac:dyDescent="0.3">
      <c r="A120" s="1">
        <v>-1.0214185417547439</v>
      </c>
      <c r="B120" s="1">
        <v>-0.36</v>
      </c>
      <c r="C120" s="1">
        <v>1</v>
      </c>
      <c r="D120" s="1">
        <f t="shared" si="1"/>
        <v>117</v>
      </c>
    </row>
    <row r="121" spans="1:4" x14ac:dyDescent="0.3">
      <c r="A121" s="1">
        <v>-0.6614185417547439</v>
      </c>
      <c r="B121" s="1">
        <v>-0.36</v>
      </c>
      <c r="C121" s="1">
        <v>1</v>
      </c>
      <c r="D121" s="1">
        <f t="shared" si="1"/>
        <v>118</v>
      </c>
    </row>
    <row r="122" spans="1:4" x14ac:dyDescent="0.3">
      <c r="A122" s="1">
        <v>-2.36</v>
      </c>
      <c r="B122" s="1">
        <v>0</v>
      </c>
      <c r="C122" s="1">
        <v>1</v>
      </c>
      <c r="D122" s="1">
        <f t="shared" si="1"/>
        <v>119</v>
      </c>
    </row>
    <row r="123" spans="1:4" x14ac:dyDescent="0.3">
      <c r="A123" s="1">
        <v>-2</v>
      </c>
      <c r="B123" s="1">
        <v>0</v>
      </c>
      <c r="C123" s="1">
        <v>1</v>
      </c>
      <c r="D123" s="1">
        <f t="shared" si="1"/>
        <v>120</v>
      </c>
    </row>
    <row r="124" spans="1:4" x14ac:dyDescent="0.3">
      <c r="A124" s="1">
        <v>-1.6400000000000001</v>
      </c>
      <c r="B124" s="1">
        <v>0</v>
      </c>
      <c r="C124" s="1">
        <v>1</v>
      </c>
      <c r="D124" s="1">
        <f t="shared" si="1"/>
        <v>121</v>
      </c>
    </row>
    <row r="125" spans="1:4" x14ac:dyDescent="0.3">
      <c r="A125" s="1">
        <v>-3.338581458245256</v>
      </c>
      <c r="B125" s="1">
        <v>0.36</v>
      </c>
      <c r="C125" s="1">
        <v>1</v>
      </c>
      <c r="D125" s="1">
        <f t="shared" si="1"/>
        <v>122</v>
      </c>
    </row>
    <row r="126" spans="1:4" x14ac:dyDescent="0.3">
      <c r="A126" s="1">
        <v>-2.9785814582452561</v>
      </c>
      <c r="B126" s="1">
        <v>0.36</v>
      </c>
      <c r="C126" s="1">
        <v>1</v>
      </c>
      <c r="D126" s="1">
        <f t="shared" si="1"/>
        <v>123</v>
      </c>
    </row>
    <row r="127" spans="1:4" x14ac:dyDescent="0.3">
      <c r="A127" s="1">
        <v>-2.6185814582452562</v>
      </c>
      <c r="B127" s="1">
        <v>0.36</v>
      </c>
      <c r="C127" s="1">
        <v>1</v>
      </c>
      <c r="D127" s="1">
        <f t="shared" si="1"/>
        <v>124</v>
      </c>
    </row>
    <row r="128" spans="1:4" x14ac:dyDescent="0.3">
      <c r="A128" s="1">
        <v>-1.1580419040550682</v>
      </c>
      <c r="B128" s="1">
        <v>-0.49</v>
      </c>
      <c r="C128" s="1">
        <v>1</v>
      </c>
      <c r="D128" s="1">
        <f t="shared" si="1"/>
        <v>125</v>
      </c>
    </row>
    <row r="129" spans="1:4" x14ac:dyDescent="0.3">
      <c r="A129" s="1">
        <v>-0.66804190405506803</v>
      </c>
      <c r="B129" s="1">
        <v>-0.49</v>
      </c>
      <c r="C129" s="1">
        <v>1</v>
      </c>
      <c r="D129" s="1">
        <f t="shared" si="1"/>
        <v>126</v>
      </c>
    </row>
    <row r="130" spans="1:4" x14ac:dyDescent="0.3">
      <c r="A130" s="1">
        <v>-0.17804190405506803</v>
      </c>
      <c r="B130" s="1">
        <v>-0.49</v>
      </c>
      <c r="C130" s="1">
        <v>1</v>
      </c>
      <c r="D130" s="1">
        <f t="shared" si="1"/>
        <v>127</v>
      </c>
    </row>
    <row r="131" spans="1:4" x14ac:dyDescent="0.3">
      <c r="A131" s="1">
        <v>-2.4900000000000002</v>
      </c>
      <c r="B131" s="1">
        <v>0</v>
      </c>
      <c r="C131" s="1">
        <v>1</v>
      </c>
      <c r="D131" s="1">
        <f t="shared" si="1"/>
        <v>128</v>
      </c>
    </row>
    <row r="132" spans="1:4" x14ac:dyDescent="0.3">
      <c r="A132" s="1">
        <v>-2</v>
      </c>
      <c r="B132" s="1">
        <v>0</v>
      </c>
      <c r="C132" s="1">
        <v>1</v>
      </c>
      <c r="D132" s="1">
        <f t="shared" si="1"/>
        <v>129</v>
      </c>
    </row>
    <row r="133" spans="1:4" x14ac:dyDescent="0.3">
      <c r="A133" s="1">
        <v>-1.51</v>
      </c>
      <c r="B133" s="1">
        <v>0</v>
      </c>
      <c r="C133" s="1">
        <v>1</v>
      </c>
      <c r="D133" s="1">
        <f t="shared" ref="D133:D142" si="2">D132+1</f>
        <v>130</v>
      </c>
    </row>
    <row r="134" spans="1:4" x14ac:dyDescent="0.3">
      <c r="A134" s="1">
        <v>-3.8219580959449324</v>
      </c>
      <c r="B134" s="1">
        <v>0.49</v>
      </c>
      <c r="C134" s="1">
        <v>1</v>
      </c>
      <c r="D134" s="1">
        <f t="shared" si="2"/>
        <v>131</v>
      </c>
    </row>
    <row r="135" spans="1:4" x14ac:dyDescent="0.3">
      <c r="A135" s="1">
        <v>-3.3319580959449322</v>
      </c>
      <c r="B135" s="1">
        <v>0.49</v>
      </c>
      <c r="C135" s="1">
        <v>1</v>
      </c>
      <c r="D135" s="1">
        <f t="shared" si="2"/>
        <v>132</v>
      </c>
    </row>
    <row r="136" spans="1:4" x14ac:dyDescent="0.3">
      <c r="A136" s="1">
        <v>-2.841958095944932</v>
      </c>
      <c r="B136" s="1">
        <v>0.49</v>
      </c>
      <c r="C136" s="1">
        <v>1</v>
      </c>
      <c r="D136" s="1">
        <f t="shared" si="2"/>
        <v>133</v>
      </c>
    </row>
    <row r="137" spans="1:4" x14ac:dyDescent="0.3">
      <c r="A137" s="1">
        <v>-1.9550000000000001</v>
      </c>
      <c r="B137" s="1">
        <v>0</v>
      </c>
      <c r="C137" s="1">
        <v>1</v>
      </c>
      <c r="D137" s="1">
        <f t="shared" si="2"/>
        <v>134</v>
      </c>
    </row>
    <row r="138" spans="1:4" x14ac:dyDescent="0.3">
      <c r="A138" s="1">
        <v>-1.91</v>
      </c>
      <c r="B138" s="1">
        <v>0</v>
      </c>
      <c r="C138" s="1">
        <v>1</v>
      </c>
      <c r="D138" s="1">
        <f t="shared" si="2"/>
        <v>135</v>
      </c>
    </row>
    <row r="139" spans="1:4" x14ac:dyDescent="0.3">
      <c r="A139" s="1">
        <v>-2.2123226822806568</v>
      </c>
      <c r="B139" s="1">
        <v>4.4999999999999998E-2</v>
      </c>
      <c r="C139" s="1">
        <v>1</v>
      </c>
      <c r="D139" s="1">
        <f t="shared" si="2"/>
        <v>136</v>
      </c>
    </row>
    <row r="140" spans="1:4" x14ac:dyDescent="0.3">
      <c r="A140" s="1">
        <v>-2.1673226822806568</v>
      </c>
      <c r="B140" s="1">
        <v>4.4999999999999998E-2</v>
      </c>
      <c r="C140" s="1">
        <v>1</v>
      </c>
      <c r="D140" s="1">
        <f t="shared" si="2"/>
        <v>137</v>
      </c>
    </row>
    <row r="141" spans="1:4" x14ac:dyDescent="0.3">
      <c r="A141" s="1">
        <v>-2.1223226822806569</v>
      </c>
      <c r="B141" s="1">
        <v>4.4999999999999998E-2</v>
      </c>
      <c r="C141" s="1">
        <v>1</v>
      </c>
      <c r="D141" s="1">
        <f t="shared" si="2"/>
        <v>138</v>
      </c>
    </row>
    <row r="142" spans="1:4" x14ac:dyDescent="0.3">
      <c r="A142" s="1">
        <v>-2.077322682280657</v>
      </c>
      <c r="B142" s="1">
        <v>4.4999999999999998E-2</v>
      </c>
      <c r="C142" s="1">
        <v>1</v>
      </c>
      <c r="D142" s="1">
        <f t="shared" si="2"/>
        <v>139</v>
      </c>
    </row>
    <row r="144" spans="1:4" x14ac:dyDescent="0.3">
      <c r="A144" s="1" t="s">
        <v>3</v>
      </c>
      <c r="B144" s="1" t="s">
        <v>41</v>
      </c>
    </row>
    <row r="145" spans="1:3" x14ac:dyDescent="0.3">
      <c r="A145" s="1">
        <v>2</v>
      </c>
      <c r="B145" s="1">
        <v>2</v>
      </c>
    </row>
    <row r="146" spans="1:3" x14ac:dyDescent="0.3">
      <c r="A146" s="1">
        <v>0</v>
      </c>
      <c r="B146" s="1">
        <v>0</v>
      </c>
      <c r="C146" s="1" t="s">
        <v>44</v>
      </c>
    </row>
    <row r="147" spans="1:3" x14ac:dyDescent="0.3">
      <c r="A147" s="1">
        <v>1</v>
      </c>
      <c r="B147" s="1">
        <v>0.1</v>
      </c>
      <c r="C147" s="1" t="s">
        <v>45</v>
      </c>
    </row>
    <row r="149" spans="1:3" x14ac:dyDescent="0.3">
      <c r="A149" s="1" t="s">
        <v>42</v>
      </c>
      <c r="B149" s="1" t="s">
        <v>43</v>
      </c>
    </row>
    <row r="150" spans="1:3" x14ac:dyDescent="0.3">
      <c r="A150" s="1">
        <v>2</v>
      </c>
      <c r="B150" s="1">
        <v>2</v>
      </c>
    </row>
    <row r="151" spans="1:3" x14ac:dyDescent="0.3">
      <c r="A151" s="1">
        <f>'test radiation trace (2)'!A738</f>
        <v>-2.0523672252529108</v>
      </c>
      <c r="B151" s="1">
        <f>'test radiation trace (2)'!B738</f>
        <v>2.0983606557377046E-2</v>
      </c>
    </row>
    <row r="152" spans="1:3" x14ac:dyDescent="0.3">
      <c r="A152" s="1">
        <f>'test radiation trace (3)'!A1034</f>
        <v>1.0105256323732097</v>
      </c>
      <c r="B152" s="1">
        <f>'test radiation trace (3)'!B1034</f>
        <v>1.0031034482758618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 rand gauss 30x2</vt:lpstr>
      <vt:lpstr>test rand gauss 30x2 (2)</vt:lpstr>
      <vt:lpstr>test rand gauss 30x2 (3)</vt:lpstr>
      <vt:lpstr>test rand gauss 30x2 (4)</vt:lpstr>
      <vt:lpstr>test rand gauss 30x2 (ALL)</vt:lpstr>
      <vt:lpstr>test radiation trace (1)</vt:lpstr>
      <vt:lpstr>test radiation trace (2)</vt:lpstr>
      <vt:lpstr>test radiation trace (3)</vt:lpstr>
      <vt:lpstr>test radiation trace (ALL)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2021-02-01T06:05:03Z</dcterms:created>
  <dcterms:modified xsi:type="dcterms:W3CDTF">2021-02-18T09:08:07Z</dcterms:modified>
</cp:coreProperties>
</file>