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-270" windowWidth="24915" windowHeight="8760" firstSheet="2" activeTab="7"/>
  </bookViews>
  <sheets>
    <sheet name="Step 6x6" sheetId="1" r:id="rId1"/>
    <sheet name="Step 5x5" sheetId="2" r:id="rId2"/>
    <sheet name="Step 5x5 (2)" sheetId="4" r:id="rId3"/>
    <sheet name="Step 5x5 (3)" sheetId="5" r:id="rId4"/>
    <sheet name="Step 5x5 (4)" sheetId="6" r:id="rId5"/>
    <sheet name="ToTriDiag 6x6" sheetId="7" r:id="rId6"/>
    <sheet name="ToTriDiag Non-Symm 5x5" sheetId="9" r:id="rId7"/>
    <sheet name="ToTriDiag Non-Symm 4x4" sheetId="10" r:id="rId8"/>
    <sheet name="rand" sheetId="3" r:id="rId9"/>
  </sheets>
  <calcPr calcId="144525"/>
</workbook>
</file>

<file path=xl/calcChain.xml><?xml version="1.0" encoding="utf-8"?>
<calcChain xmlns="http://schemas.openxmlformats.org/spreadsheetml/2006/main">
  <c r="E13" i="7" l="1"/>
  <c r="D13" i="7"/>
  <c r="C13" i="7"/>
  <c r="B13" i="7"/>
  <c r="A13" i="7"/>
  <c r="F12" i="7"/>
  <c r="E12" i="7"/>
  <c r="D12" i="7"/>
  <c r="C12" i="7"/>
  <c r="B12" i="7"/>
  <c r="A12" i="7"/>
  <c r="E9" i="6" l="1"/>
  <c r="D9" i="6"/>
  <c r="D15" i="6" s="1"/>
  <c r="E14" i="6" s="1"/>
  <c r="C9" i="6"/>
  <c r="C14" i="6" s="1"/>
  <c r="D13" i="6" s="1"/>
  <c r="B9" i="6"/>
  <c r="B13" i="6" s="1"/>
  <c r="C12" i="6" s="1"/>
  <c r="A9" i="6"/>
  <c r="A12" i="6" s="1"/>
  <c r="H6" i="6"/>
  <c r="D8" i="6" s="1"/>
  <c r="D14" i="6" s="1"/>
  <c r="E9" i="5"/>
  <c r="D9" i="5"/>
  <c r="D15" i="5" s="1"/>
  <c r="E14" i="5" s="1"/>
  <c r="C9" i="5"/>
  <c r="C14" i="5" s="1"/>
  <c r="D13" i="5" s="1"/>
  <c r="B9" i="5"/>
  <c r="B13" i="5" s="1"/>
  <c r="C12" i="5" s="1"/>
  <c r="A9" i="5"/>
  <c r="A12" i="5" s="1"/>
  <c r="E8" i="5"/>
  <c r="E15" i="5" s="1"/>
  <c r="D8" i="5"/>
  <c r="D14" i="5" s="1"/>
  <c r="H6" i="5"/>
  <c r="B8" i="5" s="1"/>
  <c r="B12" i="5" s="1"/>
  <c r="E9" i="4"/>
  <c r="D9" i="4"/>
  <c r="D15" i="4" s="1"/>
  <c r="E14" i="4" s="1"/>
  <c r="C9" i="4"/>
  <c r="C14" i="4" s="1"/>
  <c r="D13" i="4" s="1"/>
  <c r="B9" i="4"/>
  <c r="B13" i="4" s="1"/>
  <c r="C12" i="4" s="1"/>
  <c r="A9" i="4"/>
  <c r="A12" i="4" s="1"/>
  <c r="H6" i="4"/>
  <c r="E72" i="2"/>
  <c r="D72" i="2"/>
  <c r="C72" i="2"/>
  <c r="B72" i="2"/>
  <c r="A72" i="2"/>
  <c r="D73" i="2"/>
  <c r="C73" i="2"/>
  <c r="B73" i="2"/>
  <c r="A73" i="2"/>
  <c r="A64" i="2" a="1"/>
  <c r="C68" i="2" s="1"/>
  <c r="A58" i="2" a="1"/>
  <c r="C62" i="2" s="1"/>
  <c r="A52" i="2" a="1"/>
  <c r="B52" i="2" s="1"/>
  <c r="A46" i="2" a="1"/>
  <c r="B46" i="2" s="1"/>
  <c r="D44" i="2"/>
  <c r="C44" i="2"/>
  <c r="B44" i="2"/>
  <c r="A44" i="2"/>
  <c r="E43" i="2"/>
  <c r="D43" i="2"/>
  <c r="C43" i="2"/>
  <c r="B43" i="2"/>
  <c r="A43" i="2"/>
  <c r="A35" i="2" a="1"/>
  <c r="B35" i="2" s="1"/>
  <c r="O33" i="2"/>
  <c r="O32" i="2"/>
  <c r="N33" i="2"/>
  <c r="N32" i="2"/>
  <c r="I30" i="2"/>
  <c r="I29" i="2"/>
  <c r="G29" i="2"/>
  <c r="A29" i="2" a="1"/>
  <c r="B29" i="2" s="1"/>
  <c r="N26" i="2"/>
  <c r="N25" i="2"/>
  <c r="M26" i="2"/>
  <c r="M25" i="2"/>
  <c r="I24" i="2"/>
  <c r="I23" i="2"/>
  <c r="G23" i="2"/>
  <c r="M18" i="2"/>
  <c r="M19" i="2"/>
  <c r="L19" i="2"/>
  <c r="A23" i="2" s="1" a="1"/>
  <c r="A23" i="2" s="1"/>
  <c r="L18" i="2"/>
  <c r="I18" i="2"/>
  <c r="I17" i="2"/>
  <c r="G17" i="2"/>
  <c r="A17" i="2" a="1"/>
  <c r="D17" i="2" s="1"/>
  <c r="L12" i="2"/>
  <c r="L11" i="2"/>
  <c r="K12" i="2"/>
  <c r="K11" i="2"/>
  <c r="I12" i="2"/>
  <c r="I11" i="2"/>
  <c r="G11" i="2"/>
  <c r="E14" i="2"/>
  <c r="D13" i="2"/>
  <c r="C12" i="2"/>
  <c r="B11" i="2"/>
  <c r="D15" i="2"/>
  <c r="C14" i="2"/>
  <c r="B13" i="2"/>
  <c r="A12" i="2"/>
  <c r="E15" i="2"/>
  <c r="D14" i="2"/>
  <c r="C13" i="2"/>
  <c r="B12" i="2"/>
  <c r="A11" i="2"/>
  <c r="B9" i="2"/>
  <c r="C9" i="2"/>
  <c r="D9" i="2"/>
  <c r="E9" i="2"/>
  <c r="A9" i="2"/>
  <c r="B8" i="2"/>
  <c r="C8" i="2"/>
  <c r="D8" i="2"/>
  <c r="E8" i="2"/>
  <c r="A8" i="2"/>
  <c r="H6" i="2"/>
  <c r="E8" i="6" l="1"/>
  <c r="E15" i="6" s="1"/>
  <c r="A8" i="6"/>
  <c r="A11" i="6" s="1"/>
  <c r="G11" i="6" s="1"/>
  <c r="I12" i="6" s="1"/>
  <c r="K12" i="6" s="1"/>
  <c r="L11" i="6" s="1"/>
  <c r="B8" i="6"/>
  <c r="B12" i="6" s="1"/>
  <c r="C8" i="6"/>
  <c r="C13" i="6" s="1"/>
  <c r="B11" i="6"/>
  <c r="B11" i="5"/>
  <c r="C8" i="5"/>
  <c r="C13" i="5" s="1"/>
  <c r="A8" i="5"/>
  <c r="A11" i="5" s="1"/>
  <c r="B11" i="4"/>
  <c r="E8" i="4"/>
  <c r="E15" i="4" s="1"/>
  <c r="A8" i="4"/>
  <c r="A11" i="4" s="1"/>
  <c r="C8" i="4"/>
  <c r="C13" i="4" s="1"/>
  <c r="B8" i="4"/>
  <c r="B12" i="4" s="1"/>
  <c r="D8" i="4"/>
  <c r="D14" i="4" s="1"/>
  <c r="D64" i="2"/>
  <c r="C65" i="2"/>
  <c r="B66" i="2"/>
  <c r="A67" i="2"/>
  <c r="E67" i="2"/>
  <c r="D68" i="2"/>
  <c r="A64" i="2"/>
  <c r="E64" i="2"/>
  <c r="D65" i="2"/>
  <c r="C66" i="2"/>
  <c r="B67" i="2"/>
  <c r="A68" i="2"/>
  <c r="E68" i="2"/>
  <c r="B64" i="2"/>
  <c r="A65" i="2"/>
  <c r="E65" i="2"/>
  <c r="D66" i="2"/>
  <c r="C67" i="2"/>
  <c r="B68" i="2"/>
  <c r="C64" i="2"/>
  <c r="B65" i="2"/>
  <c r="A66" i="2"/>
  <c r="E66" i="2"/>
  <c r="D67" i="2"/>
  <c r="D58" i="2"/>
  <c r="C59" i="2"/>
  <c r="A61" i="2"/>
  <c r="E61" i="2"/>
  <c r="A58" i="2"/>
  <c r="D59" i="2"/>
  <c r="B61" i="2"/>
  <c r="E62" i="2"/>
  <c r="B58" i="2"/>
  <c r="A59" i="2"/>
  <c r="E59" i="2"/>
  <c r="D60" i="2"/>
  <c r="C61" i="2"/>
  <c r="B62" i="2"/>
  <c r="B60" i="2"/>
  <c r="D62" i="2"/>
  <c r="E58" i="2"/>
  <c r="C60" i="2"/>
  <c r="A62" i="2"/>
  <c r="C58" i="2"/>
  <c r="B59" i="2"/>
  <c r="A60" i="2"/>
  <c r="E60" i="2"/>
  <c r="D61" i="2"/>
  <c r="C56" i="2"/>
  <c r="D55" i="2"/>
  <c r="E54" i="2"/>
  <c r="A54" i="2"/>
  <c r="B53" i="2"/>
  <c r="C52" i="2"/>
  <c r="E56" i="2"/>
  <c r="A56" i="2"/>
  <c r="B55" i="2"/>
  <c r="C54" i="2"/>
  <c r="D53" i="2"/>
  <c r="E52" i="2"/>
  <c r="A52" i="2"/>
  <c r="D56" i="2"/>
  <c r="E55" i="2"/>
  <c r="A55" i="2"/>
  <c r="B54" i="2"/>
  <c r="C53" i="2"/>
  <c r="D52" i="2"/>
  <c r="B56" i="2"/>
  <c r="C55" i="2"/>
  <c r="D54" i="2"/>
  <c r="E53" i="2"/>
  <c r="A53" i="2"/>
  <c r="C50" i="2"/>
  <c r="D49" i="2"/>
  <c r="E48" i="2"/>
  <c r="A48" i="2"/>
  <c r="B47" i="2"/>
  <c r="C46" i="2"/>
  <c r="E50" i="2"/>
  <c r="A50" i="2"/>
  <c r="B49" i="2"/>
  <c r="C48" i="2"/>
  <c r="D47" i="2"/>
  <c r="E46" i="2"/>
  <c r="A46" i="2"/>
  <c r="D50" i="2"/>
  <c r="E49" i="2"/>
  <c r="A49" i="2"/>
  <c r="B48" i="2"/>
  <c r="C47" i="2"/>
  <c r="D46" i="2"/>
  <c r="B50" i="2"/>
  <c r="C49" i="2"/>
  <c r="D48" i="2"/>
  <c r="E47" i="2"/>
  <c r="A47" i="2"/>
  <c r="C39" i="2"/>
  <c r="D38" i="2"/>
  <c r="E37" i="2"/>
  <c r="A37" i="2"/>
  <c r="B36" i="2"/>
  <c r="C35" i="2"/>
  <c r="E39" i="2"/>
  <c r="A39" i="2"/>
  <c r="B38" i="2"/>
  <c r="C37" i="2"/>
  <c r="D36" i="2"/>
  <c r="E35" i="2"/>
  <c r="A35" i="2"/>
  <c r="D39" i="2"/>
  <c r="E38" i="2"/>
  <c r="A38" i="2"/>
  <c r="B37" i="2"/>
  <c r="C36" i="2"/>
  <c r="D35" i="2"/>
  <c r="B39" i="2"/>
  <c r="C38" i="2"/>
  <c r="D37" i="2"/>
  <c r="E36" i="2"/>
  <c r="A36" i="2"/>
  <c r="A33" i="2"/>
  <c r="C31" i="2"/>
  <c r="E29" i="2"/>
  <c r="D33" i="2"/>
  <c r="B31" i="2"/>
  <c r="C33" i="2"/>
  <c r="D32" i="2"/>
  <c r="E31" i="2"/>
  <c r="A31" i="2"/>
  <c r="B30" i="2"/>
  <c r="C29" i="2"/>
  <c r="E33" i="2"/>
  <c r="B32" i="2"/>
  <c r="D30" i="2"/>
  <c r="A29" i="2"/>
  <c r="E32" i="2"/>
  <c r="A32" i="2"/>
  <c r="C30" i="2"/>
  <c r="D29" i="2"/>
  <c r="B33" i="2"/>
  <c r="C32" i="2"/>
  <c r="D31" i="2"/>
  <c r="E30" i="2"/>
  <c r="A30" i="2"/>
  <c r="D27" i="2"/>
  <c r="A26" i="2"/>
  <c r="C24" i="2"/>
  <c r="C27" i="2"/>
  <c r="E25" i="2"/>
  <c r="B24" i="2"/>
  <c r="B27" i="2"/>
  <c r="C26" i="2"/>
  <c r="D25" i="2"/>
  <c r="E24" i="2"/>
  <c r="A24" i="2"/>
  <c r="B23" i="2"/>
  <c r="E26" i="2"/>
  <c r="B25" i="2"/>
  <c r="D23" i="2"/>
  <c r="D26" i="2"/>
  <c r="A25" i="2"/>
  <c r="C23" i="2"/>
  <c r="E27" i="2"/>
  <c r="A27" i="2"/>
  <c r="B26" i="2"/>
  <c r="C25" i="2"/>
  <c r="D24" i="2"/>
  <c r="E23" i="2"/>
  <c r="C21" i="2"/>
  <c r="D20" i="2"/>
  <c r="E19" i="2"/>
  <c r="A19" i="2"/>
  <c r="B18" i="2"/>
  <c r="C17" i="2"/>
  <c r="B21" i="2"/>
  <c r="C20" i="2"/>
  <c r="D19" i="2"/>
  <c r="E18" i="2"/>
  <c r="A18" i="2"/>
  <c r="B17" i="2"/>
  <c r="E21" i="2"/>
  <c r="A21" i="2"/>
  <c r="B20" i="2"/>
  <c r="C19" i="2"/>
  <c r="D18" i="2"/>
  <c r="E17" i="2"/>
  <c r="A17" i="2"/>
  <c r="D21" i="2"/>
  <c r="E20" i="2"/>
  <c r="A20" i="2"/>
  <c r="B19" i="2"/>
  <c r="C18" i="2"/>
  <c r="C110" i="1"/>
  <c r="F110" i="1"/>
  <c r="E110" i="1"/>
  <c r="D110" i="1"/>
  <c r="B110" i="1"/>
  <c r="A110" i="1"/>
  <c r="I11" i="6" l="1"/>
  <c r="K11" i="6" s="1"/>
  <c r="L12" i="6"/>
  <c r="A17" i="6" s="1" a="1"/>
  <c r="G11" i="5"/>
  <c r="I12" i="5" s="1"/>
  <c r="K12" i="5" s="1"/>
  <c r="L11" i="5" s="1"/>
  <c r="G11" i="4"/>
  <c r="I12" i="4" s="1"/>
  <c r="K12" i="4" s="1"/>
  <c r="L11" i="4" s="1"/>
  <c r="L12" i="1"/>
  <c r="I12" i="1"/>
  <c r="B21" i="6" l="1"/>
  <c r="C20" i="6"/>
  <c r="D19" i="6"/>
  <c r="E18" i="6"/>
  <c r="A18" i="6"/>
  <c r="B17" i="6"/>
  <c r="E21" i="6"/>
  <c r="A21" i="6"/>
  <c r="B20" i="6"/>
  <c r="C19" i="6"/>
  <c r="D18" i="6"/>
  <c r="E17" i="6"/>
  <c r="A17" i="6"/>
  <c r="D21" i="6"/>
  <c r="E20" i="6"/>
  <c r="A20" i="6"/>
  <c r="B19" i="6"/>
  <c r="C18" i="6"/>
  <c r="D17" i="6"/>
  <c r="C21" i="6"/>
  <c r="D20" i="6"/>
  <c r="E19" i="6"/>
  <c r="A19" i="6"/>
  <c r="B18" i="6"/>
  <c r="C17" i="6"/>
  <c r="I11" i="5"/>
  <c r="K11" i="5" s="1"/>
  <c r="I11" i="4"/>
  <c r="K11" i="4" s="1"/>
  <c r="P7" i="1"/>
  <c r="Q7" i="1"/>
  <c r="R7" i="1"/>
  <c r="S7" i="1"/>
  <c r="T7" i="1"/>
  <c r="U7" i="1"/>
  <c r="P8" i="1"/>
  <c r="Q8" i="1"/>
  <c r="R8" i="1"/>
  <c r="T8" i="1"/>
  <c r="U8" i="1"/>
  <c r="P9" i="1"/>
  <c r="Q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Q6" i="1"/>
  <c r="R6" i="1"/>
  <c r="S6" i="1"/>
  <c r="T6" i="1"/>
  <c r="U6" i="1"/>
  <c r="P6" i="1"/>
  <c r="G17" i="6" l="1"/>
  <c r="I17" i="6" s="1"/>
  <c r="L18" i="6" s="1"/>
  <c r="I18" i="6"/>
  <c r="M18" i="6" s="1"/>
  <c r="L19" i="6" s="1"/>
  <c r="L12" i="5"/>
  <c r="A17" i="5" a="1"/>
  <c r="L12" i="4"/>
  <c r="A17" i="4" s="1" a="1"/>
  <c r="A27" i="1"/>
  <c r="B27" i="1"/>
  <c r="C27" i="1"/>
  <c r="D27" i="1"/>
  <c r="E27" i="1"/>
  <c r="F27" i="1"/>
  <c r="A28" i="1"/>
  <c r="B28" i="1"/>
  <c r="D28" i="1"/>
  <c r="E28" i="1"/>
  <c r="F28" i="1"/>
  <c r="A29" i="1"/>
  <c r="B29" i="1"/>
  <c r="C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B26" i="1"/>
  <c r="C26" i="1"/>
  <c r="D26" i="1"/>
  <c r="E26" i="1"/>
  <c r="F26" i="1"/>
  <c r="E24" i="1"/>
  <c r="D24" i="1"/>
  <c r="C24" i="1"/>
  <c r="B24" i="1"/>
  <c r="A24" i="1"/>
  <c r="F23" i="1"/>
  <c r="E23" i="1"/>
  <c r="B23" i="1"/>
  <c r="A23" i="1"/>
  <c r="F19" i="1"/>
  <c r="E18" i="1"/>
  <c r="D17" i="1"/>
  <c r="D29" i="1" s="1"/>
  <c r="C16" i="1"/>
  <c r="C28" i="1" s="1"/>
  <c r="B15" i="1"/>
  <c r="A14" i="1"/>
  <c r="A26" i="1" s="1"/>
  <c r="A15" i="1"/>
  <c r="C15" i="1"/>
  <c r="D15" i="1"/>
  <c r="E15" i="1"/>
  <c r="F15" i="1"/>
  <c r="A16" i="1"/>
  <c r="B16" i="1"/>
  <c r="D16" i="1"/>
  <c r="E16" i="1"/>
  <c r="F16" i="1"/>
  <c r="A17" i="1"/>
  <c r="B17" i="1"/>
  <c r="C17" i="1"/>
  <c r="E17" i="1"/>
  <c r="F17" i="1"/>
  <c r="A18" i="1"/>
  <c r="B18" i="1"/>
  <c r="C18" i="1"/>
  <c r="D18" i="1"/>
  <c r="F18" i="1"/>
  <c r="A19" i="1"/>
  <c r="B19" i="1"/>
  <c r="C19" i="1"/>
  <c r="D19" i="1"/>
  <c r="E19" i="1"/>
  <c r="B14" i="1"/>
  <c r="C14" i="1"/>
  <c r="D14" i="1"/>
  <c r="E14" i="1"/>
  <c r="F14" i="1"/>
  <c r="N11" i="1"/>
  <c r="N10" i="1"/>
  <c r="L11" i="1"/>
  <c r="L10" i="1"/>
  <c r="I11" i="1"/>
  <c r="I10" i="1"/>
  <c r="M19" i="6" l="1"/>
  <c r="A23" i="6" a="1"/>
  <c r="C21" i="5"/>
  <c r="D20" i="5"/>
  <c r="E19" i="5"/>
  <c r="A19" i="5"/>
  <c r="B18" i="5"/>
  <c r="C17" i="5"/>
  <c r="B21" i="5"/>
  <c r="B20" i="5"/>
  <c r="B19" i="5"/>
  <c r="A18" i="5"/>
  <c r="A17" i="5"/>
  <c r="A21" i="5"/>
  <c r="A20" i="5"/>
  <c r="E18" i="5"/>
  <c r="E17" i="5"/>
  <c r="E21" i="5"/>
  <c r="E20" i="5"/>
  <c r="D19" i="5"/>
  <c r="D18" i="5"/>
  <c r="D17" i="5"/>
  <c r="D21" i="5"/>
  <c r="C20" i="5"/>
  <c r="C19" i="5"/>
  <c r="C18" i="5"/>
  <c r="B17" i="5"/>
  <c r="B21" i="4"/>
  <c r="C20" i="4"/>
  <c r="D19" i="4"/>
  <c r="E18" i="4"/>
  <c r="A18" i="4"/>
  <c r="B17" i="4"/>
  <c r="D21" i="4"/>
  <c r="E20" i="4"/>
  <c r="A20" i="4"/>
  <c r="B19" i="4"/>
  <c r="C18" i="4"/>
  <c r="D17" i="4"/>
  <c r="C21" i="4"/>
  <c r="D20" i="4"/>
  <c r="E19" i="4"/>
  <c r="A19" i="4"/>
  <c r="B18" i="4"/>
  <c r="C17" i="4"/>
  <c r="E21" i="4"/>
  <c r="D18" i="4"/>
  <c r="A21" i="4"/>
  <c r="E17" i="4"/>
  <c r="B20" i="4"/>
  <c r="A17" i="4"/>
  <c r="C19" i="4"/>
  <c r="H26" i="1"/>
  <c r="J27" i="1" s="1"/>
  <c r="M26" i="1" s="1"/>
  <c r="L27" i="1" s="1"/>
  <c r="J26" i="1"/>
  <c r="L26" i="1" s="1"/>
  <c r="C23" i="1"/>
  <c r="D23" i="1"/>
  <c r="F10" i="1"/>
  <c r="E9" i="1"/>
  <c r="D8" i="1"/>
  <c r="C7" i="1"/>
  <c r="B6" i="1"/>
  <c r="E11" i="1"/>
  <c r="D10" i="1"/>
  <c r="C9" i="1"/>
  <c r="B8" i="1"/>
  <c r="A7" i="1"/>
  <c r="F11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B1" i="3"/>
  <c r="C1" i="3"/>
  <c r="D1" i="3"/>
  <c r="E1" i="3"/>
  <c r="F1" i="3"/>
  <c r="G1" i="3"/>
  <c r="H1" i="3"/>
  <c r="I1" i="3"/>
  <c r="A1" i="3"/>
  <c r="E27" i="6" l="1"/>
  <c r="A27" i="6"/>
  <c r="B26" i="6"/>
  <c r="C25" i="6"/>
  <c r="D24" i="6"/>
  <c r="E23" i="6"/>
  <c r="A23" i="6"/>
  <c r="D27" i="6"/>
  <c r="E26" i="6"/>
  <c r="A26" i="6"/>
  <c r="B25" i="6"/>
  <c r="C24" i="6"/>
  <c r="D23" i="6"/>
  <c r="C27" i="6"/>
  <c r="D26" i="6"/>
  <c r="E25" i="6"/>
  <c r="A25" i="6"/>
  <c r="B24" i="6"/>
  <c r="C23" i="6"/>
  <c r="B27" i="6"/>
  <c r="C26" i="6"/>
  <c r="D25" i="6"/>
  <c r="E24" i="6"/>
  <c r="A24" i="6"/>
  <c r="B23" i="6"/>
  <c r="G17" i="5"/>
  <c r="I18" i="5" s="1"/>
  <c r="M18" i="5" s="1"/>
  <c r="L19" i="5" s="1"/>
  <c r="G17" i="4"/>
  <c r="I18" i="4" s="1"/>
  <c r="M18" i="4" s="1"/>
  <c r="L19" i="4" s="1"/>
  <c r="M27" i="1"/>
  <c r="A33" i="1" a="1"/>
  <c r="I24" i="6" l="1"/>
  <c r="M26" i="6" s="1"/>
  <c r="N25" i="6" s="1"/>
  <c r="G23" i="6"/>
  <c r="I23" i="6" s="1"/>
  <c r="M25" i="6" s="1"/>
  <c r="I17" i="5"/>
  <c r="L18" i="5" s="1"/>
  <c r="M19" i="5" s="1"/>
  <c r="A23" i="5" a="1"/>
  <c r="I17" i="4"/>
  <c r="L18" i="4" s="1"/>
  <c r="B33" i="1"/>
  <c r="F35" i="1"/>
  <c r="F34" i="1"/>
  <c r="F36" i="1"/>
  <c r="D37" i="1"/>
  <c r="C33" i="1"/>
  <c r="B38" i="1"/>
  <c r="B37" i="1"/>
  <c r="B36" i="1"/>
  <c r="F37" i="1"/>
  <c r="C37" i="1"/>
  <c r="E35" i="1"/>
  <c r="C38" i="1"/>
  <c r="C36" i="1"/>
  <c r="A36" i="1"/>
  <c r="C34" i="1"/>
  <c r="A34" i="1"/>
  <c r="F38" i="1"/>
  <c r="B34" i="1"/>
  <c r="A33" i="1"/>
  <c r="B35" i="1"/>
  <c r="D38" i="1"/>
  <c r="F33" i="1"/>
  <c r="E38" i="1"/>
  <c r="A37" i="1"/>
  <c r="E36" i="1"/>
  <c r="A35" i="1"/>
  <c r="E33" i="1"/>
  <c r="E34" i="1"/>
  <c r="C35" i="1"/>
  <c r="A38" i="1"/>
  <c r="D36" i="1"/>
  <c r="D35" i="1"/>
  <c r="D34" i="1"/>
  <c r="D33" i="1"/>
  <c r="E37" i="1"/>
  <c r="N26" i="6" l="1"/>
  <c r="A29" i="6" s="1" a="1"/>
  <c r="B27" i="5"/>
  <c r="C26" i="5"/>
  <c r="D25" i="5"/>
  <c r="E24" i="5"/>
  <c r="A24" i="5"/>
  <c r="B23" i="5"/>
  <c r="D27" i="5"/>
  <c r="D26" i="5"/>
  <c r="C24" i="5"/>
  <c r="B24" i="5"/>
  <c r="C27" i="5"/>
  <c r="A27" i="5"/>
  <c r="A26" i="5"/>
  <c r="A25" i="5"/>
  <c r="E23" i="5"/>
  <c r="E27" i="5"/>
  <c r="E26" i="5"/>
  <c r="E25" i="5"/>
  <c r="D24" i="5"/>
  <c r="D23" i="5"/>
  <c r="C25" i="5"/>
  <c r="C23" i="5"/>
  <c r="B26" i="5"/>
  <c r="B25" i="5"/>
  <c r="A23" i="5"/>
  <c r="M19" i="4"/>
  <c r="A23" i="4" a="1"/>
  <c r="H33" i="1"/>
  <c r="J33" i="1"/>
  <c r="M34" i="1" s="1"/>
  <c r="N35" i="1" s="1"/>
  <c r="J34" i="1"/>
  <c r="N34" i="1" s="1"/>
  <c r="M35" i="1" s="1"/>
  <c r="D33" i="6" l="1"/>
  <c r="E32" i="6"/>
  <c r="A32" i="6"/>
  <c r="B31" i="6"/>
  <c r="C30" i="6"/>
  <c r="D29" i="6"/>
  <c r="C33" i="6"/>
  <c r="D32" i="6"/>
  <c r="E31" i="6"/>
  <c r="A31" i="6"/>
  <c r="B30" i="6"/>
  <c r="C29" i="6"/>
  <c r="B33" i="6"/>
  <c r="C32" i="6"/>
  <c r="D31" i="6"/>
  <c r="E30" i="6"/>
  <c r="A30" i="6"/>
  <c r="B29" i="6"/>
  <c r="E33" i="6"/>
  <c r="A33" i="6"/>
  <c r="B32" i="6"/>
  <c r="C31" i="6"/>
  <c r="D30" i="6"/>
  <c r="E29" i="6"/>
  <c r="A29" i="6"/>
  <c r="G23" i="5"/>
  <c r="I23" i="5" s="1"/>
  <c r="M25" i="5" s="1"/>
  <c r="E27" i="4"/>
  <c r="A27" i="4"/>
  <c r="B26" i="4"/>
  <c r="C25" i="4"/>
  <c r="D24" i="4"/>
  <c r="E23" i="4"/>
  <c r="A23" i="4"/>
  <c r="C27" i="4"/>
  <c r="D26" i="4"/>
  <c r="E25" i="4"/>
  <c r="A25" i="4"/>
  <c r="B24" i="4"/>
  <c r="C23" i="4"/>
  <c r="B27" i="4"/>
  <c r="C26" i="4"/>
  <c r="D25" i="4"/>
  <c r="E24" i="4"/>
  <c r="A24" i="4"/>
  <c r="B23" i="4"/>
  <c r="D27" i="4"/>
  <c r="C24" i="4"/>
  <c r="E26" i="4"/>
  <c r="D23" i="4"/>
  <c r="A26" i="4"/>
  <c r="B25" i="4"/>
  <c r="A40" i="1" a="1"/>
  <c r="G29" i="6" l="1"/>
  <c r="I30" i="6" s="1"/>
  <c r="N33" i="6" s="1"/>
  <c r="O32" i="6" s="1"/>
  <c r="N26" i="5"/>
  <c r="I24" i="5"/>
  <c r="M26" i="5" s="1"/>
  <c r="N25" i="5" s="1"/>
  <c r="A29" i="5" s="1" a="1"/>
  <c r="G23" i="4"/>
  <c r="I24" i="4" s="1"/>
  <c r="M26" i="4" s="1"/>
  <c r="N25" i="4" s="1"/>
  <c r="A40" i="1"/>
  <c r="F45" i="1"/>
  <c r="B43" i="1"/>
  <c r="D40" i="1"/>
  <c r="E41" i="1"/>
  <c r="B44" i="1"/>
  <c r="D41" i="1"/>
  <c r="E43" i="1"/>
  <c r="E44" i="1"/>
  <c r="A42" i="1"/>
  <c r="B45" i="1"/>
  <c r="F41" i="1"/>
  <c r="A43" i="1"/>
  <c r="D43" i="1"/>
  <c r="B40" i="1"/>
  <c r="C45" i="1"/>
  <c r="C41" i="1"/>
  <c r="C44" i="1"/>
  <c r="F40" i="1"/>
  <c r="E42" i="1"/>
  <c r="D44" i="1"/>
  <c r="B41" i="1"/>
  <c r="C40" i="1"/>
  <c r="F42" i="1"/>
  <c r="A45" i="1"/>
  <c r="A44" i="1"/>
  <c r="E40" i="1"/>
  <c r="D42" i="1"/>
  <c r="F44" i="1"/>
  <c r="A41" i="1"/>
  <c r="F43" i="1"/>
  <c r="E45" i="1"/>
  <c r="D45" i="1"/>
  <c r="B42" i="1"/>
  <c r="C42" i="1"/>
  <c r="C43" i="1"/>
  <c r="I29" i="6" l="1"/>
  <c r="N32" i="6" s="1"/>
  <c r="O33" i="6" s="1"/>
  <c r="E32" i="5"/>
  <c r="C30" i="5"/>
  <c r="E33" i="5"/>
  <c r="A33" i="5"/>
  <c r="B32" i="5"/>
  <c r="C31" i="5"/>
  <c r="D30" i="5"/>
  <c r="E29" i="5"/>
  <c r="A29" i="5"/>
  <c r="D33" i="5"/>
  <c r="A32" i="5"/>
  <c r="B31" i="5"/>
  <c r="D29" i="5"/>
  <c r="A31" i="5"/>
  <c r="C33" i="5"/>
  <c r="E31" i="5"/>
  <c r="B33" i="5"/>
  <c r="D31" i="5"/>
  <c r="A30" i="5"/>
  <c r="D32" i="5"/>
  <c r="C29" i="5"/>
  <c r="C32" i="5"/>
  <c r="E30" i="5"/>
  <c r="B29" i="5"/>
  <c r="B30" i="5"/>
  <c r="I23" i="4"/>
  <c r="M25" i="4" s="1"/>
  <c r="N26" i="4" s="1"/>
  <c r="A29" i="4" a="1"/>
  <c r="H40" i="1"/>
  <c r="J41" i="1" s="1"/>
  <c r="O42" i="1" s="1"/>
  <c r="N43" i="1" s="1"/>
  <c r="A35" i="6" l="1" a="1"/>
  <c r="G29" i="5"/>
  <c r="I30" i="5" s="1"/>
  <c r="N33" i="5" s="1"/>
  <c r="O32" i="5" s="1"/>
  <c r="D33" i="4"/>
  <c r="E32" i="4"/>
  <c r="A32" i="4"/>
  <c r="B31" i="4"/>
  <c r="C30" i="4"/>
  <c r="D29" i="4"/>
  <c r="B33" i="4"/>
  <c r="C32" i="4"/>
  <c r="D31" i="4"/>
  <c r="E30" i="4"/>
  <c r="A30" i="4"/>
  <c r="B29" i="4"/>
  <c r="E33" i="4"/>
  <c r="A33" i="4"/>
  <c r="B32" i="4"/>
  <c r="C31" i="4"/>
  <c r="D30" i="4"/>
  <c r="E29" i="4"/>
  <c r="A29" i="4"/>
  <c r="C33" i="4"/>
  <c r="B30" i="4"/>
  <c r="D32" i="4"/>
  <c r="C29" i="4"/>
  <c r="E31" i="4"/>
  <c r="A31" i="4"/>
  <c r="J40" i="1"/>
  <c r="N42" i="1" s="1"/>
  <c r="E37" i="6" l="1"/>
  <c r="B39" i="6"/>
  <c r="A36" i="6"/>
  <c r="B37" i="6"/>
  <c r="A37" i="6"/>
  <c r="C38" i="6"/>
  <c r="B35" i="6"/>
  <c r="A44" i="6" s="1"/>
  <c r="C37" i="6"/>
  <c r="C43" i="6" s="1"/>
  <c r="D39" i="6"/>
  <c r="C36" i="6"/>
  <c r="B44" i="6" s="1"/>
  <c r="C39" i="6"/>
  <c r="B36" i="6"/>
  <c r="B43" i="6" s="1"/>
  <c r="D37" i="6"/>
  <c r="C44" i="6" s="1"/>
  <c r="E39" i="6"/>
  <c r="E43" i="6" s="1"/>
  <c r="D36" i="6"/>
  <c r="E38" i="6"/>
  <c r="D44" i="6" s="1"/>
  <c r="D35" i="6"/>
  <c r="D38" i="6"/>
  <c r="D43" i="6" s="1"/>
  <c r="C35" i="6"/>
  <c r="E36" i="6"/>
  <c r="A39" i="6"/>
  <c r="E35" i="6"/>
  <c r="A38" i="6"/>
  <c r="B38" i="6"/>
  <c r="A35" i="6"/>
  <c r="I29" i="5"/>
  <c r="N32" i="5" s="1"/>
  <c r="O33" i="5" s="1"/>
  <c r="A35" i="5" a="1"/>
  <c r="G29" i="4"/>
  <c r="I29" i="4" s="1"/>
  <c r="N32" i="4" s="1"/>
  <c r="O33" i="4" s="1"/>
  <c r="O43" i="1"/>
  <c r="A47" i="1" a="1"/>
  <c r="A46" i="6" l="1" a="1"/>
  <c r="A43" i="6"/>
  <c r="C39" i="5"/>
  <c r="D38" i="5"/>
  <c r="D43" i="5" s="1"/>
  <c r="E37" i="5"/>
  <c r="A37" i="5"/>
  <c r="B36" i="5"/>
  <c r="B43" i="5" s="1"/>
  <c r="C35" i="5"/>
  <c r="D39" i="5"/>
  <c r="E38" i="5"/>
  <c r="D44" i="5" s="1"/>
  <c r="A38" i="5"/>
  <c r="B37" i="5"/>
  <c r="C36" i="5"/>
  <c r="B44" i="5" s="1"/>
  <c r="D35" i="5"/>
  <c r="E39" i="5"/>
  <c r="E43" i="5" s="1"/>
  <c r="D36" i="5"/>
  <c r="B39" i="5"/>
  <c r="D37" i="5"/>
  <c r="C44" i="5" s="1"/>
  <c r="A36" i="5"/>
  <c r="A39" i="5"/>
  <c r="C37" i="5"/>
  <c r="C43" i="5" s="1"/>
  <c r="E35" i="5"/>
  <c r="C38" i="5"/>
  <c r="E36" i="5"/>
  <c r="B35" i="5"/>
  <c r="A44" i="5" s="1"/>
  <c r="B38" i="5"/>
  <c r="A35" i="5"/>
  <c r="I30" i="4"/>
  <c r="N33" i="4" s="1"/>
  <c r="O32" i="4" s="1"/>
  <c r="A35" i="4" a="1"/>
  <c r="B47" i="1"/>
  <c r="C50" i="1"/>
  <c r="E47" i="1"/>
  <c r="D51" i="1"/>
  <c r="F48" i="1"/>
  <c r="A52" i="1"/>
  <c r="C49" i="1"/>
  <c r="D52" i="1"/>
  <c r="F49" i="1"/>
  <c r="E49" i="1"/>
  <c r="F52" i="1"/>
  <c r="D49" i="1"/>
  <c r="C51" i="1"/>
  <c r="A48" i="1"/>
  <c r="D50" i="1"/>
  <c r="A51" i="1"/>
  <c r="B50" i="1"/>
  <c r="E48" i="1"/>
  <c r="F47" i="1"/>
  <c r="C52" i="1"/>
  <c r="A49" i="1"/>
  <c r="B52" i="1"/>
  <c r="B48" i="1"/>
  <c r="E50" i="1"/>
  <c r="C47" i="1"/>
  <c r="B49" i="1"/>
  <c r="A47" i="1"/>
  <c r="E52" i="1"/>
  <c r="B51" i="1"/>
  <c r="E51" i="1"/>
  <c r="C48" i="1"/>
  <c r="F50" i="1"/>
  <c r="D47" i="1"/>
  <c r="A50" i="1"/>
  <c r="F51" i="1"/>
  <c r="D48" i="1"/>
  <c r="B48" i="6" l="1"/>
  <c r="D49" i="6"/>
  <c r="C46" i="6"/>
  <c r="E47" i="6"/>
  <c r="A50" i="6"/>
  <c r="E46" i="6"/>
  <c r="D50" i="6"/>
  <c r="E48" i="6"/>
  <c r="A47" i="6"/>
  <c r="B49" i="6"/>
  <c r="A46" i="6"/>
  <c r="B50" i="6"/>
  <c r="E49" i="6"/>
  <c r="D46" i="6"/>
  <c r="A48" i="6"/>
  <c r="C49" i="6"/>
  <c r="B46" i="6"/>
  <c r="C48" i="6"/>
  <c r="A49" i="6"/>
  <c r="C50" i="6"/>
  <c r="B47" i="6"/>
  <c r="D48" i="6"/>
  <c r="E50" i="6"/>
  <c r="D47" i="6"/>
  <c r="C47" i="6"/>
  <c r="A46" i="5" a="1"/>
  <c r="A43" i="5"/>
  <c r="C39" i="4"/>
  <c r="D38" i="4"/>
  <c r="D43" i="4" s="1"/>
  <c r="E37" i="4"/>
  <c r="A37" i="4"/>
  <c r="B36" i="4"/>
  <c r="B43" i="4" s="1"/>
  <c r="C35" i="4"/>
  <c r="E39" i="4"/>
  <c r="E43" i="4" s="1"/>
  <c r="A39" i="4"/>
  <c r="B38" i="4"/>
  <c r="C37" i="4"/>
  <c r="C43" i="4" s="1"/>
  <c r="D36" i="4"/>
  <c r="E35" i="4"/>
  <c r="A35" i="4"/>
  <c r="D39" i="4"/>
  <c r="E38" i="4"/>
  <c r="D44" i="4" s="1"/>
  <c r="A38" i="4"/>
  <c r="B37" i="4"/>
  <c r="C36" i="4"/>
  <c r="B44" i="4" s="1"/>
  <c r="D35" i="4"/>
  <c r="B39" i="4"/>
  <c r="C38" i="4"/>
  <c r="E36" i="4"/>
  <c r="A36" i="4"/>
  <c r="B35" i="4"/>
  <c r="A44" i="4" s="1"/>
  <c r="D37" i="4"/>
  <c r="C44" i="4" s="1"/>
  <c r="H47" i="1"/>
  <c r="J47" i="1" s="1"/>
  <c r="O50" i="1" s="1"/>
  <c r="A52" i="6" l="1" a="1"/>
  <c r="E50" i="5"/>
  <c r="A50" i="5"/>
  <c r="B49" i="5"/>
  <c r="C48" i="5"/>
  <c r="D47" i="5"/>
  <c r="E46" i="5"/>
  <c r="A46" i="5"/>
  <c r="D50" i="5"/>
  <c r="E49" i="5"/>
  <c r="A49" i="5"/>
  <c r="B48" i="5"/>
  <c r="C47" i="5"/>
  <c r="D46" i="5"/>
  <c r="B50" i="5"/>
  <c r="D48" i="5"/>
  <c r="A47" i="5"/>
  <c r="D49" i="5"/>
  <c r="C46" i="5"/>
  <c r="C49" i="5"/>
  <c r="E47" i="5"/>
  <c r="B46" i="5"/>
  <c r="C50" i="5"/>
  <c r="E48" i="5"/>
  <c r="B47" i="5"/>
  <c r="A48" i="5"/>
  <c r="A46" i="4" a="1"/>
  <c r="A43" i="4"/>
  <c r="P51" i="1"/>
  <c r="J48" i="1"/>
  <c r="O51" i="1" s="1"/>
  <c r="P50" i="1" s="1"/>
  <c r="A54" i="1" s="1" a="1"/>
  <c r="C55" i="6" l="1"/>
  <c r="B52" i="6"/>
  <c r="C54" i="6"/>
  <c r="D56" i="6"/>
  <c r="C53" i="6"/>
  <c r="E54" i="6"/>
  <c r="D54" i="6"/>
  <c r="E56" i="6"/>
  <c r="D53" i="6"/>
  <c r="E55" i="6"/>
  <c r="D52" i="6"/>
  <c r="A54" i="6"/>
  <c r="E53" i="6"/>
  <c r="A56" i="6"/>
  <c r="E52" i="6"/>
  <c r="A55" i="6"/>
  <c r="C56" i="6"/>
  <c r="B53" i="6"/>
  <c r="B56" i="6"/>
  <c r="A53" i="6"/>
  <c r="B55" i="6"/>
  <c r="A52" i="6"/>
  <c r="B54" i="6"/>
  <c r="D55" i="6"/>
  <c r="C52" i="6"/>
  <c r="A52" i="5" a="1"/>
  <c r="D50" i="4"/>
  <c r="E49" i="4"/>
  <c r="A49" i="4"/>
  <c r="B48" i="4"/>
  <c r="C47" i="4"/>
  <c r="D46" i="4"/>
  <c r="D49" i="4"/>
  <c r="A48" i="4"/>
  <c r="C46" i="4"/>
  <c r="B50" i="4"/>
  <c r="C49" i="4"/>
  <c r="D48" i="4"/>
  <c r="E47" i="4"/>
  <c r="A47" i="4"/>
  <c r="B46" i="4"/>
  <c r="E50" i="4"/>
  <c r="A50" i="4"/>
  <c r="B49" i="4"/>
  <c r="C48" i="4"/>
  <c r="D47" i="4"/>
  <c r="E46" i="4"/>
  <c r="A46" i="4"/>
  <c r="C50" i="4"/>
  <c r="E48" i="4"/>
  <c r="B47" i="4"/>
  <c r="B54" i="1"/>
  <c r="A58" i="1"/>
  <c r="C55" i="1"/>
  <c r="B59" i="1"/>
  <c r="D56" i="1"/>
  <c r="E59" i="1"/>
  <c r="A57" i="1"/>
  <c r="C54" i="1"/>
  <c r="D57" i="1"/>
  <c r="F54" i="1"/>
  <c r="C59" i="1"/>
  <c r="E58" i="1"/>
  <c r="E54" i="1"/>
  <c r="F57" i="1"/>
  <c r="D54" i="1"/>
  <c r="C56" i="1"/>
  <c r="F58" i="1"/>
  <c r="D55" i="1"/>
  <c r="D58" i="1"/>
  <c r="E57" i="1"/>
  <c r="B56" i="1"/>
  <c r="C57" i="1"/>
  <c r="A54" i="1"/>
  <c r="B57" i="1"/>
  <c r="A59" i="1"/>
  <c r="E55" i="1"/>
  <c r="B58" i="1"/>
  <c r="A56" i="1"/>
  <c r="B55" i="1"/>
  <c r="D59" i="1"/>
  <c r="E56" i="1"/>
  <c r="F59" i="1"/>
  <c r="F55" i="1"/>
  <c r="C58" i="1"/>
  <c r="A55" i="1"/>
  <c r="F56" i="1"/>
  <c r="A58" i="6" l="1" a="1"/>
  <c r="C56" i="5"/>
  <c r="D55" i="5"/>
  <c r="E54" i="5"/>
  <c r="A54" i="5"/>
  <c r="B53" i="5"/>
  <c r="C52" i="5"/>
  <c r="B56" i="5"/>
  <c r="C55" i="5"/>
  <c r="D54" i="5"/>
  <c r="E53" i="5"/>
  <c r="A53" i="5"/>
  <c r="B52" i="5"/>
  <c r="E55" i="5"/>
  <c r="B54" i="5"/>
  <c r="D52" i="5"/>
  <c r="E56" i="5"/>
  <c r="D53" i="5"/>
  <c r="D56" i="5"/>
  <c r="A55" i="5"/>
  <c r="C53" i="5"/>
  <c r="A56" i="5"/>
  <c r="C54" i="5"/>
  <c r="E52" i="5"/>
  <c r="B55" i="5"/>
  <c r="A52" i="5"/>
  <c r="A52" i="4" a="1"/>
  <c r="H54" i="1"/>
  <c r="J54" i="1" s="1"/>
  <c r="P58" i="1" s="1"/>
  <c r="J55" i="1"/>
  <c r="P59" i="1" s="1"/>
  <c r="Q58" i="1" s="1"/>
  <c r="E61" i="6" l="1"/>
  <c r="D58" i="6"/>
  <c r="A60" i="6"/>
  <c r="C61" i="6"/>
  <c r="B58" i="6"/>
  <c r="C60" i="6"/>
  <c r="A61" i="6"/>
  <c r="C62" i="6"/>
  <c r="B59" i="6"/>
  <c r="D60" i="6"/>
  <c r="E62" i="6"/>
  <c r="D59" i="6"/>
  <c r="B60" i="6"/>
  <c r="D61" i="6"/>
  <c r="C58" i="6"/>
  <c r="E59" i="6"/>
  <c r="A62" i="6"/>
  <c r="E58" i="6"/>
  <c r="D62" i="6"/>
  <c r="C59" i="6"/>
  <c r="E60" i="6"/>
  <c r="B62" i="6"/>
  <c r="A59" i="6"/>
  <c r="B61" i="6"/>
  <c r="A58" i="6"/>
  <c r="A64" i="6" s="1" a="1"/>
  <c r="B68" i="6" s="1"/>
  <c r="A58" i="5" a="1"/>
  <c r="B56" i="4"/>
  <c r="C55" i="4"/>
  <c r="D54" i="4"/>
  <c r="E53" i="4"/>
  <c r="A53" i="4"/>
  <c r="B52" i="4"/>
  <c r="E56" i="4"/>
  <c r="A56" i="4"/>
  <c r="C54" i="4"/>
  <c r="E52" i="4"/>
  <c r="A52" i="4"/>
  <c r="D56" i="4"/>
  <c r="E55" i="4"/>
  <c r="A55" i="4"/>
  <c r="B54" i="4"/>
  <c r="C53" i="4"/>
  <c r="D52" i="4"/>
  <c r="C56" i="4"/>
  <c r="D55" i="4"/>
  <c r="E54" i="4"/>
  <c r="A54" i="4"/>
  <c r="B53" i="4"/>
  <c r="C52" i="4"/>
  <c r="B55" i="4"/>
  <c r="D53" i="4"/>
  <c r="Q59" i="1"/>
  <c r="A61" i="1" a="1"/>
  <c r="B65" i="6" l="1"/>
  <c r="B72" i="6" s="1"/>
  <c r="C68" i="6"/>
  <c r="A67" i="6"/>
  <c r="E64" i="6"/>
  <c r="A68" i="6"/>
  <c r="E65" i="6"/>
  <c r="A66" i="6"/>
  <c r="E67" i="6"/>
  <c r="D73" i="6" s="1"/>
  <c r="E68" i="6"/>
  <c r="E72" i="6" s="1"/>
  <c r="E66" i="6"/>
  <c r="C65" i="6"/>
  <c r="B73" i="6" s="1"/>
  <c r="D68" i="6"/>
  <c r="C66" i="6"/>
  <c r="C72" i="6" s="1"/>
  <c r="B64" i="6"/>
  <c r="A73" i="6" s="1"/>
  <c r="C67" i="6"/>
  <c r="D64" i="6"/>
  <c r="D65" i="6"/>
  <c r="D66" i="6"/>
  <c r="C73" i="6" s="1"/>
  <c r="C64" i="6"/>
  <c r="D67" i="6"/>
  <c r="D72" i="6" s="1"/>
  <c r="B66" i="6"/>
  <c r="A64" i="6"/>
  <c r="A72" i="6" s="1"/>
  <c r="B67" i="6"/>
  <c r="A65" i="6"/>
  <c r="D62" i="5"/>
  <c r="E61" i="5"/>
  <c r="A61" i="5"/>
  <c r="B60" i="5"/>
  <c r="C59" i="5"/>
  <c r="D58" i="5"/>
  <c r="E62" i="5"/>
  <c r="A62" i="5"/>
  <c r="B61" i="5"/>
  <c r="C60" i="5"/>
  <c r="D59" i="5"/>
  <c r="E58" i="5"/>
  <c r="A58" i="5"/>
  <c r="C61" i="5"/>
  <c r="E59" i="5"/>
  <c r="B58" i="5"/>
  <c r="C62" i="5"/>
  <c r="B59" i="5"/>
  <c r="B62" i="5"/>
  <c r="D60" i="5"/>
  <c r="A59" i="5"/>
  <c r="D61" i="5"/>
  <c r="A60" i="5"/>
  <c r="C58" i="5"/>
  <c r="E60" i="5"/>
  <c r="A58" i="4" a="1"/>
  <c r="D61" i="1"/>
  <c r="A66" i="1"/>
  <c r="C63" i="1"/>
  <c r="C70" i="1" s="1"/>
  <c r="D66" i="1"/>
  <c r="F63" i="1"/>
  <c r="B61" i="1"/>
  <c r="A71" i="1" s="1"/>
  <c r="C64" i="1"/>
  <c r="E61" i="1"/>
  <c r="D65" i="1"/>
  <c r="F62" i="1"/>
  <c r="E64" i="1"/>
  <c r="D71" i="1" s="1"/>
  <c r="A62" i="1"/>
  <c r="B65" i="1"/>
  <c r="D62" i="1"/>
  <c r="E65" i="1"/>
  <c r="E70" i="1" s="1"/>
  <c r="A63" i="1"/>
  <c r="F66" i="1"/>
  <c r="F70" i="1" s="1"/>
  <c r="B64" i="1"/>
  <c r="E66" i="1"/>
  <c r="A64" i="1"/>
  <c r="C61" i="1"/>
  <c r="D64" i="1"/>
  <c r="D70" i="1" s="1"/>
  <c r="F61" i="1"/>
  <c r="A65" i="1"/>
  <c r="C62" i="1"/>
  <c r="B71" i="1" s="1"/>
  <c r="B66" i="1"/>
  <c r="F65" i="1"/>
  <c r="E71" i="1" s="1"/>
  <c r="A61" i="1"/>
  <c r="E62" i="1"/>
  <c r="B62" i="1"/>
  <c r="B70" i="1" s="1"/>
  <c r="B63" i="1"/>
  <c r="F64" i="1"/>
  <c r="E63" i="1"/>
  <c r="C65" i="1"/>
  <c r="C66" i="1"/>
  <c r="D63" i="1"/>
  <c r="C71" i="1" s="1"/>
  <c r="A64" i="5" l="1" a="1"/>
  <c r="D62" i="4"/>
  <c r="E61" i="4"/>
  <c r="A61" i="4"/>
  <c r="B60" i="4"/>
  <c r="C59" i="4"/>
  <c r="D58" i="4"/>
  <c r="E60" i="4"/>
  <c r="B59" i="4"/>
  <c r="B62" i="4"/>
  <c r="C61" i="4"/>
  <c r="D60" i="4"/>
  <c r="E59" i="4"/>
  <c r="A59" i="4"/>
  <c r="B58" i="4"/>
  <c r="D61" i="4"/>
  <c r="E62" i="4"/>
  <c r="A62" i="4"/>
  <c r="B61" i="4"/>
  <c r="C60" i="4"/>
  <c r="D59" i="4"/>
  <c r="E58" i="4"/>
  <c r="A58" i="4"/>
  <c r="C62" i="4"/>
  <c r="A60" i="4"/>
  <c r="C58" i="4"/>
  <c r="A70" i="1"/>
  <c r="A73" i="1" a="1"/>
  <c r="B68" i="5" l="1"/>
  <c r="C67" i="5"/>
  <c r="D66" i="5"/>
  <c r="C73" i="5" s="1"/>
  <c r="E65" i="5"/>
  <c r="A65" i="5"/>
  <c r="B64" i="5"/>
  <c r="A73" i="5" s="1"/>
  <c r="C68" i="5"/>
  <c r="D67" i="5"/>
  <c r="D72" i="5" s="1"/>
  <c r="E66" i="5"/>
  <c r="A66" i="5"/>
  <c r="B65" i="5"/>
  <c r="B72" i="5" s="1"/>
  <c r="C64" i="5"/>
  <c r="C66" i="5"/>
  <c r="C72" i="5" s="1"/>
  <c r="A68" i="5"/>
  <c r="E67" i="5"/>
  <c r="D73" i="5" s="1"/>
  <c r="B66" i="5"/>
  <c r="D64" i="5"/>
  <c r="E68" i="5"/>
  <c r="E72" i="5" s="1"/>
  <c r="B67" i="5"/>
  <c r="D65" i="5"/>
  <c r="A64" i="5"/>
  <c r="A72" i="5" s="1"/>
  <c r="D68" i="5"/>
  <c r="A67" i="5"/>
  <c r="C65" i="5"/>
  <c r="B73" i="5" s="1"/>
  <c r="E64" i="5"/>
  <c r="A64" i="4" a="1"/>
  <c r="A73" i="1"/>
  <c r="F78" i="1"/>
  <c r="B76" i="1"/>
  <c r="D73" i="1"/>
  <c r="E76" i="1"/>
  <c r="A74" i="1"/>
  <c r="B77" i="1"/>
  <c r="D74" i="1"/>
  <c r="E77" i="1"/>
  <c r="A75" i="1"/>
  <c r="D77" i="1"/>
  <c r="F74" i="1"/>
  <c r="A78" i="1"/>
  <c r="C75" i="1"/>
  <c r="D78" i="1"/>
  <c r="F75" i="1"/>
  <c r="B73" i="1"/>
  <c r="C76" i="1"/>
  <c r="E73" i="1"/>
  <c r="F76" i="1"/>
  <c r="B74" i="1"/>
  <c r="C77" i="1"/>
  <c r="E74" i="1"/>
  <c r="F77" i="1"/>
  <c r="B75" i="1"/>
  <c r="C78" i="1"/>
  <c r="E75" i="1"/>
  <c r="A76" i="1"/>
  <c r="A77" i="1"/>
  <c r="E78" i="1"/>
  <c r="B78" i="1"/>
  <c r="C73" i="1"/>
  <c r="C74" i="1"/>
  <c r="F73" i="1"/>
  <c r="D75" i="1"/>
  <c r="D76" i="1"/>
  <c r="B68" i="4" l="1"/>
  <c r="C67" i="4"/>
  <c r="D66" i="4"/>
  <c r="C73" i="4" s="1"/>
  <c r="E65" i="4"/>
  <c r="A65" i="4"/>
  <c r="B64" i="4"/>
  <c r="A73" i="4" s="1"/>
  <c r="E68" i="4"/>
  <c r="E72" i="4" s="1"/>
  <c r="B67" i="4"/>
  <c r="D65" i="4"/>
  <c r="A64" i="4"/>
  <c r="A72" i="4" s="1"/>
  <c r="D68" i="4"/>
  <c r="E67" i="4"/>
  <c r="D73" i="4" s="1"/>
  <c r="A67" i="4"/>
  <c r="B66" i="4"/>
  <c r="C65" i="4"/>
  <c r="B73" i="4" s="1"/>
  <c r="D64" i="4"/>
  <c r="C68" i="4"/>
  <c r="D67" i="4"/>
  <c r="D72" i="4" s="1"/>
  <c r="E66" i="4"/>
  <c r="A66" i="4"/>
  <c r="B65" i="4"/>
  <c r="B72" i="4" s="1"/>
  <c r="C64" i="4"/>
  <c r="A68" i="4"/>
  <c r="C66" i="4"/>
  <c r="C72" i="4" s="1"/>
  <c r="E64" i="4"/>
  <c r="A80" i="1" a="1"/>
  <c r="B80" i="1" l="1"/>
  <c r="C81" i="1"/>
  <c r="F81" i="1"/>
  <c r="C84" i="1"/>
  <c r="E81" i="1"/>
  <c r="C83" i="1"/>
  <c r="B85" i="1"/>
  <c r="D85" i="1"/>
  <c r="F82" i="1"/>
  <c r="A84" i="1"/>
  <c r="D84" i="1"/>
  <c r="E85" i="1"/>
  <c r="A83" i="1"/>
  <c r="C80" i="1"/>
  <c r="A80" i="1"/>
  <c r="D82" i="1"/>
  <c r="B84" i="1"/>
  <c r="D81" i="1"/>
  <c r="E82" i="1"/>
  <c r="B83" i="1"/>
  <c r="A85" i="1"/>
  <c r="C82" i="1"/>
  <c r="E84" i="1"/>
  <c r="F85" i="1"/>
  <c r="B81" i="1"/>
  <c r="D83" i="1"/>
  <c r="F80" i="1"/>
  <c r="C85" i="1"/>
  <c r="A81" i="1"/>
  <c r="B82" i="1"/>
  <c r="E83" i="1"/>
  <c r="E80" i="1"/>
  <c r="A82" i="1"/>
  <c r="F84" i="1"/>
  <c r="D80" i="1"/>
  <c r="F83" i="1"/>
  <c r="A87" i="1" l="1" a="1"/>
  <c r="E92" i="1" l="1"/>
  <c r="F88" i="1"/>
  <c r="D91" i="1"/>
  <c r="E87" i="1"/>
  <c r="C90" i="1"/>
  <c r="B87" i="1"/>
  <c r="F89" i="1"/>
  <c r="D92" i="1"/>
  <c r="C89" i="1"/>
  <c r="A92" i="1"/>
  <c r="D87" i="1"/>
  <c r="B90" i="1"/>
  <c r="F92" i="1"/>
  <c r="A89" i="1"/>
  <c r="E91" i="1"/>
  <c r="D88" i="1"/>
  <c r="B91" i="1"/>
  <c r="A88" i="1"/>
  <c r="E90" i="1"/>
  <c r="B88" i="1"/>
  <c r="F90" i="1"/>
  <c r="A87" i="1"/>
  <c r="E89" i="1"/>
  <c r="C92" i="1"/>
  <c r="B89" i="1"/>
  <c r="F91" i="1"/>
  <c r="E88" i="1"/>
  <c r="C91" i="1"/>
  <c r="D89" i="1"/>
  <c r="F87" i="1"/>
  <c r="A90" i="1"/>
  <c r="B92" i="1"/>
  <c r="D90" i="1"/>
  <c r="A91" i="1"/>
  <c r="C88" i="1"/>
  <c r="C87" i="1"/>
  <c r="A94" i="1" l="1" a="1"/>
  <c r="D99" i="1" l="1"/>
  <c r="D96" i="1"/>
  <c r="C95" i="1"/>
  <c r="A98" i="1"/>
  <c r="A95" i="1"/>
  <c r="E97" i="1"/>
  <c r="D94" i="1"/>
  <c r="D98" i="1"/>
  <c r="D95" i="1"/>
  <c r="B98" i="1"/>
  <c r="A94" i="1"/>
  <c r="E96" i="1"/>
  <c r="C99" i="1"/>
  <c r="C96" i="1"/>
  <c r="A99" i="1"/>
  <c r="B97" i="1"/>
  <c r="B94" i="1"/>
  <c r="F96" i="1"/>
  <c r="B95" i="1"/>
  <c r="E94" i="1"/>
  <c r="C97" i="1"/>
  <c r="C94" i="1"/>
  <c r="A97" i="1"/>
  <c r="E99" i="1"/>
  <c r="F97" i="1"/>
  <c r="F94" i="1"/>
  <c r="D97" i="1"/>
  <c r="A96" i="1"/>
  <c r="F95" i="1"/>
  <c r="B99" i="1"/>
  <c r="F98" i="1"/>
  <c r="E98" i="1"/>
  <c r="F99" i="1"/>
  <c r="C98" i="1"/>
  <c r="E95" i="1"/>
  <c r="B96" i="1"/>
  <c r="A101" i="1" l="1" a="1"/>
  <c r="D101" i="1" l="1"/>
  <c r="B102" i="1"/>
  <c r="F104" i="1"/>
  <c r="A101" i="1"/>
  <c r="E103" i="1"/>
  <c r="C106" i="1"/>
  <c r="B103" i="1"/>
  <c r="F105" i="1"/>
  <c r="E111" i="1" s="1"/>
  <c r="E102" i="1"/>
  <c r="C105" i="1"/>
  <c r="F102" i="1"/>
  <c r="D105" i="1"/>
  <c r="E101" i="1"/>
  <c r="C104" i="1"/>
  <c r="B101" i="1"/>
  <c r="A111" i="1" s="1"/>
  <c r="F103" i="1"/>
  <c r="D103" i="1"/>
  <c r="C111" i="1" s="1"/>
  <c r="B106" i="1"/>
  <c r="C102" i="1"/>
  <c r="B111" i="1" s="1"/>
  <c r="A105" i="1"/>
  <c r="F101" i="1"/>
  <c r="D104" i="1"/>
  <c r="C101" i="1"/>
  <c r="A104" i="1"/>
  <c r="E106" i="1"/>
  <c r="B104" i="1"/>
  <c r="F106" i="1"/>
  <c r="A103" i="1"/>
  <c r="E105" i="1"/>
  <c r="D102" i="1"/>
  <c r="B105" i="1"/>
  <c r="A102" i="1"/>
  <c r="E104" i="1"/>
  <c r="D111" i="1" s="1"/>
  <c r="D106" i="1"/>
  <c r="C103" i="1"/>
  <c r="A106" i="1"/>
</calcChain>
</file>

<file path=xl/sharedStrings.xml><?xml version="1.0" encoding="utf-8"?>
<sst xmlns="http://schemas.openxmlformats.org/spreadsheetml/2006/main" count="118" uniqueCount="14">
  <si>
    <t>#1</t>
  </si>
  <si>
    <t>tr=</t>
  </si>
  <si>
    <t>det=</t>
  </si>
  <si>
    <t>delta=</t>
  </si>
  <si>
    <t>eigen0=</t>
  </si>
  <si>
    <t>eigen1=</t>
  </si>
  <si>
    <t>shift=</t>
  </si>
  <si>
    <t>#2</t>
  </si>
  <si>
    <t>r=</t>
  </si>
  <si>
    <t>c=</t>
  </si>
  <si>
    <t>s=</t>
  </si>
  <si>
    <t>G=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</si>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</sst>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opLeftCell="A94" workbookViewId="0">
      <selection activeCell="A101" sqref="A101:F106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2</v>
      </c>
      <c r="B2">
        <v>6</v>
      </c>
    </row>
    <row r="3" spans="1:21" x14ac:dyDescent="0.25">
      <c r="A3">
        <v>6.2497140428633422</v>
      </c>
      <c r="B3">
        <v>14.56081960369168</v>
      </c>
      <c r="C3">
        <v>2.2459335231406419</v>
      </c>
      <c r="D3">
        <v>2.704563108303935</v>
      </c>
      <c r="E3">
        <v>7.0636328021889039</v>
      </c>
      <c r="F3">
        <v>13.248253999630602</v>
      </c>
    </row>
    <row r="4" spans="1:21" x14ac:dyDescent="0.25">
      <c r="A4">
        <v>2.3579500000917708</v>
      </c>
      <c r="B4">
        <v>2.010535940514659</v>
      </c>
      <c r="C4">
        <v>11.280124767166413</v>
      </c>
      <c r="D4">
        <v>11.667336263948393</v>
      </c>
      <c r="E4">
        <v>12.955127299133412</v>
      </c>
      <c r="F4">
        <v>0</v>
      </c>
    </row>
    <row r="5" spans="1:21" x14ac:dyDescent="0.25"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</row>
    <row r="6" spans="1:21" x14ac:dyDescent="0.25">
      <c r="A6">
        <f>A3</f>
        <v>6.2497140428633422</v>
      </c>
      <c r="B6">
        <f>A7</f>
        <v>2.3579500000917708</v>
      </c>
      <c r="C6">
        <v>0</v>
      </c>
      <c r="D6">
        <v>0</v>
      </c>
      <c r="E6">
        <v>0</v>
      </c>
      <c r="F6">
        <v>0</v>
      </c>
      <c r="P6">
        <f>A6</f>
        <v>6.2497140428633422</v>
      </c>
      <c r="Q6">
        <f t="shared" ref="Q6:U6" si="0">B6</f>
        <v>2.3579500000917708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>A4</f>
        <v>2.3579500000917708</v>
      </c>
      <c r="B7">
        <f>B3</f>
        <v>14.56081960369168</v>
      </c>
      <c r="C7">
        <f>B8</f>
        <v>2.010535940514659</v>
      </c>
      <c r="D7">
        <v>0</v>
      </c>
      <c r="E7">
        <v>0</v>
      </c>
      <c r="F7">
        <v>0</v>
      </c>
      <c r="P7">
        <f t="shared" ref="P7:P11" si="1">A7</f>
        <v>2.3579500000917708</v>
      </c>
      <c r="Q7">
        <f t="shared" ref="Q7:Q11" si="2">B7</f>
        <v>14.56081960369168</v>
      </c>
      <c r="R7">
        <f t="shared" ref="R7:R11" si="3">C7</f>
        <v>2.010535940514659</v>
      </c>
      <c r="S7">
        <f t="shared" ref="S7:S11" si="4">D7</f>
        <v>0</v>
      </c>
      <c r="T7">
        <f t="shared" ref="T7:T11" si="5">E7</f>
        <v>0</v>
      </c>
      <c r="U7">
        <f t="shared" ref="U7:U11" si="6">F7</f>
        <v>0</v>
      </c>
    </row>
    <row r="8" spans="1:21" x14ac:dyDescent="0.25">
      <c r="A8">
        <v>0</v>
      </c>
      <c r="B8">
        <f>B4</f>
        <v>2.010535940514659</v>
      </c>
      <c r="C8">
        <f>C3</f>
        <v>2.2459335231406419</v>
      </c>
      <c r="D8">
        <f>C9</f>
        <v>11.280124767166413</v>
      </c>
      <c r="E8">
        <v>0</v>
      </c>
      <c r="F8">
        <v>0</v>
      </c>
      <c r="P8">
        <f t="shared" si="1"/>
        <v>0</v>
      </c>
      <c r="Q8">
        <f t="shared" si="2"/>
        <v>2.010535940514659</v>
      </c>
      <c r="R8">
        <f t="shared" si="3"/>
        <v>2.2459335231406419</v>
      </c>
      <c r="S8">
        <v>0</v>
      </c>
      <c r="T8">
        <f t="shared" si="5"/>
        <v>0</v>
      </c>
      <c r="U8">
        <f t="shared" si="6"/>
        <v>0</v>
      </c>
    </row>
    <row r="9" spans="1:21" x14ac:dyDescent="0.25">
      <c r="A9">
        <v>0</v>
      </c>
      <c r="B9">
        <v>0</v>
      </c>
      <c r="C9">
        <f>C4</f>
        <v>11.280124767166413</v>
      </c>
      <c r="D9">
        <f>D3</f>
        <v>2.704563108303935</v>
      </c>
      <c r="E9">
        <f>D10</f>
        <v>11.667336263948393</v>
      </c>
      <c r="F9">
        <v>0</v>
      </c>
      <c r="P9">
        <f t="shared" si="1"/>
        <v>0</v>
      </c>
      <c r="Q9">
        <f t="shared" si="2"/>
        <v>0</v>
      </c>
      <c r="R9">
        <v>0</v>
      </c>
      <c r="S9">
        <f t="shared" si="4"/>
        <v>2.704563108303935</v>
      </c>
      <c r="T9">
        <f t="shared" si="5"/>
        <v>11.667336263948393</v>
      </c>
      <c r="U9">
        <f t="shared" si="6"/>
        <v>0</v>
      </c>
    </row>
    <row r="10" spans="1:21" x14ac:dyDescent="0.25">
      <c r="A10">
        <v>0</v>
      </c>
      <c r="B10">
        <v>0</v>
      </c>
      <c r="C10">
        <v>0</v>
      </c>
      <c r="D10">
        <f>D4</f>
        <v>11.667336263948393</v>
      </c>
      <c r="E10">
        <f>E3</f>
        <v>7.0636328021889039</v>
      </c>
      <c r="F10">
        <f>E11</f>
        <v>12.955127299133412</v>
      </c>
      <c r="H10" s="1" t="s">
        <v>1</v>
      </c>
      <c r="I10" s="1">
        <f>E10+F11</f>
        <v>20.311886801819504</v>
      </c>
      <c r="K10" s="1" t="s">
        <v>4</v>
      </c>
      <c r="L10" s="1">
        <f>(I10+SQRT(I12))/2</f>
        <v>23.475016498378398</v>
      </c>
      <c r="N10">
        <f>ABS(F11-L10)</f>
        <v>10.226762498747796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11.667336263948393</v>
      </c>
      <c r="T10">
        <f t="shared" si="5"/>
        <v>7.0636328021889039</v>
      </c>
      <c r="U10">
        <f t="shared" si="6"/>
        <v>12.955127299133412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f>E4</f>
        <v>12.955127299133412</v>
      </c>
      <c r="F11">
        <f>F3</f>
        <v>13.248253999630602</v>
      </c>
      <c r="H11" s="1" t="s">
        <v>2</v>
      </c>
      <c r="I11" s="1">
        <f>E10*F11-E11*F10</f>
        <v>-74.25452181323071</v>
      </c>
      <c r="K11" s="1" t="s">
        <v>5</v>
      </c>
      <c r="L11" s="1">
        <f>(I10-SQRT(I12))/2</f>
        <v>-3.1631296965588938</v>
      </c>
      <c r="N11">
        <f>ABS(F11-L11)</f>
        <v>16.411383696189496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12.955127299133412</v>
      </c>
      <c r="U11">
        <f t="shared" si="6"/>
        <v>13.248253999630602</v>
      </c>
    </row>
    <row r="12" spans="1:21" x14ac:dyDescent="0.25">
      <c r="H12" s="1" t="s">
        <v>3</v>
      </c>
      <c r="I12" s="1">
        <f>I10*I10-4*I11</f>
        <v>709.59083270285214</v>
      </c>
      <c r="K12" t="s">
        <v>6</v>
      </c>
      <c r="L12">
        <f>F11</f>
        <v>13.248253999630602</v>
      </c>
    </row>
    <row r="14" spans="1:21" x14ac:dyDescent="0.25">
      <c r="A14">
        <f>A6-L12</f>
        <v>-6.9985399567672602</v>
      </c>
      <c r="B14">
        <f t="shared" ref="B14:F14" si="7">B6</f>
        <v>2.3579500000917708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</row>
    <row r="15" spans="1:21" x14ac:dyDescent="0.25">
      <c r="A15">
        <f t="shared" ref="A15:F15" si="8">A7</f>
        <v>2.3579500000917708</v>
      </c>
      <c r="B15">
        <f>B7-L12</f>
        <v>1.3125656040610778</v>
      </c>
      <c r="C15">
        <f t="shared" si="8"/>
        <v>2.010535940514659</v>
      </c>
      <c r="D15">
        <f t="shared" si="8"/>
        <v>0</v>
      </c>
      <c r="E15">
        <f t="shared" si="8"/>
        <v>0</v>
      </c>
      <c r="F15">
        <f t="shared" si="8"/>
        <v>0</v>
      </c>
    </row>
    <row r="16" spans="1:21" x14ac:dyDescent="0.25">
      <c r="A16">
        <f t="shared" ref="A16:F16" si="9">A8</f>
        <v>0</v>
      </c>
      <c r="B16">
        <f t="shared" si="9"/>
        <v>2.010535940514659</v>
      </c>
      <c r="C16">
        <f>C8-L12</f>
        <v>-11.00232047648996</v>
      </c>
      <c r="D16">
        <f t="shared" si="9"/>
        <v>11.280124767166413</v>
      </c>
      <c r="E16">
        <f t="shared" si="9"/>
        <v>0</v>
      </c>
      <c r="F16">
        <f t="shared" si="9"/>
        <v>0</v>
      </c>
    </row>
    <row r="17" spans="1:17" x14ac:dyDescent="0.25">
      <c r="A17">
        <f t="shared" ref="A17:F17" si="10">A9</f>
        <v>0</v>
      </c>
      <c r="B17">
        <f t="shared" si="10"/>
        <v>0</v>
      </c>
      <c r="C17">
        <f t="shared" si="10"/>
        <v>11.280124767166413</v>
      </c>
      <c r="D17">
        <f>D9-L12</f>
        <v>-10.543690891326667</v>
      </c>
      <c r="E17">
        <f t="shared" si="10"/>
        <v>11.667336263948393</v>
      </c>
      <c r="F17">
        <f t="shared" si="10"/>
        <v>0</v>
      </c>
    </row>
    <row r="18" spans="1:17" x14ac:dyDescent="0.25">
      <c r="A18">
        <f t="shared" ref="A18:F18" si="11">A10</f>
        <v>0</v>
      </c>
      <c r="B18">
        <f t="shared" si="11"/>
        <v>0</v>
      </c>
      <c r="C18">
        <f t="shared" si="11"/>
        <v>0</v>
      </c>
      <c r="D18">
        <f t="shared" si="11"/>
        <v>11.667336263948393</v>
      </c>
      <c r="E18">
        <f>E10-L12</f>
        <v>-6.1846211974416985</v>
      </c>
      <c r="F18">
        <f t="shared" si="11"/>
        <v>12.955127299133412</v>
      </c>
    </row>
    <row r="19" spans="1:17" x14ac:dyDescent="0.25">
      <c r="A19">
        <f t="shared" ref="A19:E19" si="12">A11</f>
        <v>0</v>
      </c>
      <c r="B19">
        <f t="shared" si="12"/>
        <v>0</v>
      </c>
      <c r="C19">
        <f t="shared" si="12"/>
        <v>0</v>
      </c>
      <c r="D19">
        <f t="shared" si="12"/>
        <v>0</v>
      </c>
      <c r="E19">
        <f t="shared" si="12"/>
        <v>12.955127299133412</v>
      </c>
      <c r="F19">
        <f>F11-L12</f>
        <v>0</v>
      </c>
    </row>
    <row r="21" spans="1:17" x14ac:dyDescent="0.25">
      <c r="A21" t="s">
        <v>7</v>
      </c>
    </row>
    <row r="22" spans="1:17" x14ac:dyDescent="0.25">
      <c r="A22">
        <v>2</v>
      </c>
      <c r="B22">
        <v>6</v>
      </c>
    </row>
    <row r="23" spans="1:17" x14ac:dyDescent="0.25">
      <c r="A23">
        <f>A14</f>
        <v>-6.9985399567672602</v>
      </c>
      <c r="B23">
        <f>B15</f>
        <v>1.3125656040610778</v>
      </c>
      <c r="C23">
        <f>C16</f>
        <v>-11.00232047648996</v>
      </c>
      <c r="D23">
        <f>D17</f>
        <v>-10.543690891326667</v>
      </c>
      <c r="E23">
        <f>E18</f>
        <v>-6.1846211974416985</v>
      </c>
      <c r="F23">
        <f>F19</f>
        <v>0</v>
      </c>
    </row>
    <row r="24" spans="1:17" x14ac:dyDescent="0.25">
      <c r="A24">
        <f>A15</f>
        <v>2.3579500000917708</v>
      </c>
      <c r="B24">
        <f>B16</f>
        <v>2.010535940514659</v>
      </c>
      <c r="C24">
        <f>C17</f>
        <v>11.280124767166413</v>
      </c>
      <c r="D24">
        <f>D18</f>
        <v>11.667336263948393</v>
      </c>
      <c r="E24">
        <f>E19</f>
        <v>12.955127299133412</v>
      </c>
      <c r="F24">
        <v>0</v>
      </c>
    </row>
    <row r="25" spans="1:17" x14ac:dyDescent="0.25">
      <c r="L25" t="s">
        <v>11</v>
      </c>
    </row>
    <row r="26" spans="1:17" x14ac:dyDescent="0.25">
      <c r="A26">
        <f>A14</f>
        <v>-6.9985399567672602</v>
      </c>
      <c r="B26">
        <f t="shared" ref="B26:F26" si="13">B14</f>
        <v>2.3579500000917708</v>
      </c>
      <c r="C26">
        <f t="shared" si="13"/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 t="s">
        <v>8</v>
      </c>
      <c r="H26">
        <f>SQRT(A26*A26+A27*A27)</f>
        <v>7.3850856277636119</v>
      </c>
      <c r="I26" t="s">
        <v>9</v>
      </c>
      <c r="J26">
        <f>A26/H26</f>
        <v>-0.94765860675424463</v>
      </c>
      <c r="L26">
        <f>J26</f>
        <v>-0.94765860675424463</v>
      </c>
      <c r="M26">
        <f>-J27</f>
        <v>0.31928539748100615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f t="shared" ref="A27:F27" si="14">A15</f>
        <v>2.3579500000917708</v>
      </c>
      <c r="B27">
        <f t="shared" si="14"/>
        <v>1.3125656040610778</v>
      </c>
      <c r="C27">
        <f t="shared" si="14"/>
        <v>2.010535940514659</v>
      </c>
      <c r="D27">
        <f t="shared" si="14"/>
        <v>0</v>
      </c>
      <c r="E27">
        <f t="shared" si="14"/>
        <v>0</v>
      </c>
      <c r="F27">
        <f t="shared" si="14"/>
        <v>0</v>
      </c>
      <c r="I27" t="s">
        <v>10</v>
      </c>
      <c r="J27">
        <f>-A27/H26</f>
        <v>-0.31928539748100615</v>
      </c>
      <c r="L27">
        <f>-M26</f>
        <v>-0.31928539748100615</v>
      </c>
      <c r="M27">
        <f>L26</f>
        <v>-0.94765860675424463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ref="A28:F28" si="15">A16</f>
        <v>0</v>
      </c>
      <c r="B28">
        <f t="shared" si="15"/>
        <v>2.010535940514659</v>
      </c>
      <c r="C28">
        <f t="shared" si="15"/>
        <v>-11.00232047648996</v>
      </c>
      <c r="D28">
        <f t="shared" si="15"/>
        <v>11.280124767166413</v>
      </c>
      <c r="E28">
        <f t="shared" si="15"/>
        <v>0</v>
      </c>
      <c r="F28">
        <f t="shared" si="15"/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>
        <f t="shared" ref="A29:F29" si="16">A17</f>
        <v>0</v>
      </c>
      <c r="B29">
        <f t="shared" si="16"/>
        <v>0</v>
      </c>
      <c r="C29">
        <f t="shared" si="16"/>
        <v>11.280124767166413</v>
      </c>
      <c r="D29">
        <f t="shared" si="16"/>
        <v>-10.543690891326667</v>
      </c>
      <c r="E29">
        <f t="shared" si="16"/>
        <v>11.667336263948393</v>
      </c>
      <c r="F29">
        <f t="shared" si="16"/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f t="shared" ref="A30:F30" si="17">A18</f>
        <v>0</v>
      </c>
      <c r="B30">
        <f t="shared" si="17"/>
        <v>0</v>
      </c>
      <c r="C30">
        <f t="shared" si="17"/>
        <v>0</v>
      </c>
      <c r="D30">
        <f t="shared" si="17"/>
        <v>11.667336263948393</v>
      </c>
      <c r="E30">
        <f t="shared" si="17"/>
        <v>-6.1846211974416985</v>
      </c>
      <c r="F30">
        <f t="shared" si="17"/>
        <v>12.955127299133412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f t="shared" ref="A31:F31" si="18">A19</f>
        <v>0</v>
      </c>
      <c r="B31">
        <f t="shared" si="18"/>
        <v>0</v>
      </c>
      <c r="C31">
        <f t="shared" si="18"/>
        <v>0</v>
      </c>
      <c r="D31">
        <f t="shared" si="18"/>
        <v>0</v>
      </c>
      <c r="E31">
        <f t="shared" si="18"/>
        <v>12.955127299133412</v>
      </c>
      <c r="F31">
        <f t="shared" si="18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L32" t="s">
        <v>11</v>
      </c>
    </row>
    <row r="33" spans="1:17" x14ac:dyDescent="0.25">
      <c r="A33">
        <f t="array" ref="A33:F38">MMULT(L26:Q31,A26:F31)</f>
        <v>7.3850856277636128</v>
      </c>
      <c r="B33">
        <v>-1.8154485812706003</v>
      </c>
      <c r="C33">
        <v>0.64193476691707141</v>
      </c>
      <c r="D33">
        <v>0</v>
      </c>
      <c r="E33">
        <v>0</v>
      </c>
      <c r="F33">
        <v>0</v>
      </c>
      <c r="G33" t="s">
        <v>8</v>
      </c>
      <c r="H33">
        <f>SQRT(B34*B34+B35*B35)</f>
        <v>2.8335768711578542</v>
      </c>
      <c r="I33" t="s">
        <v>9</v>
      </c>
      <c r="J33">
        <f>B34/H33</f>
        <v>-0.70466522894147021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-1.9967230946377041</v>
      </c>
      <c r="C34">
        <v>-1.9053016882174567</v>
      </c>
      <c r="D34">
        <v>0</v>
      </c>
      <c r="E34">
        <v>0</v>
      </c>
      <c r="F34">
        <v>0</v>
      </c>
      <c r="I34" t="s">
        <v>10</v>
      </c>
      <c r="J34">
        <f>-B35/H33</f>
        <v>-0.70953993201289622</v>
      </c>
      <c r="L34">
        <v>0</v>
      </c>
      <c r="M34">
        <f>J33</f>
        <v>-0.70466522894147021</v>
      </c>
      <c r="N34">
        <f>-J34</f>
        <v>0.70953993201289622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2.010535940514659</v>
      </c>
      <c r="C35">
        <v>-11.00232047648996</v>
      </c>
      <c r="D35">
        <v>11.280124767166413</v>
      </c>
      <c r="E35">
        <v>0</v>
      </c>
      <c r="F35">
        <v>0</v>
      </c>
      <c r="L35">
        <v>0</v>
      </c>
      <c r="M35">
        <f>-N34</f>
        <v>-0.70953993201289622</v>
      </c>
      <c r="N35">
        <f>M34</f>
        <v>-0.70466522894147021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11.280124767166413</v>
      </c>
      <c r="D36">
        <v>-10.543690891326667</v>
      </c>
      <c r="E36">
        <v>11.667336263948393</v>
      </c>
      <c r="F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11.667336263948393</v>
      </c>
      <c r="E37">
        <v>-6.1846211974416985</v>
      </c>
      <c r="F37">
        <v>12.955127299133412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12.955127299133412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L39" t="s">
        <v>11</v>
      </c>
    </row>
    <row r="40" spans="1:17" x14ac:dyDescent="0.25">
      <c r="A40">
        <f t="array" ref="A40:F45">MMULT(L33:Q38,A33:F38)</f>
        <v>7.3850856277636128</v>
      </c>
      <c r="B40">
        <v>-1.8154485812706003</v>
      </c>
      <c r="C40">
        <v>0.64193476691707141</v>
      </c>
      <c r="D40">
        <v>0</v>
      </c>
      <c r="E40">
        <v>0</v>
      </c>
      <c r="F40">
        <v>0</v>
      </c>
      <c r="G40" t="s">
        <v>8</v>
      </c>
      <c r="H40">
        <f>SQRT(C42*C42+C43*C43)</f>
        <v>14.496183352625172</v>
      </c>
      <c r="I40" t="s">
        <v>9</v>
      </c>
      <c r="J40">
        <f>C42/H40</f>
        <v>0.62808534400375537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2.8335768711578542</v>
      </c>
      <c r="C41">
        <v>-6.4639858725424588</v>
      </c>
      <c r="D41">
        <v>8.0036989603922439</v>
      </c>
      <c r="E41">
        <v>0</v>
      </c>
      <c r="F41">
        <v>0</v>
      </c>
      <c r="I41" t="s">
        <v>10</v>
      </c>
      <c r="J41">
        <f>-C43/H40</f>
        <v>-0.77814446001220383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9.1048403077750937</v>
      </c>
      <c r="D42">
        <v>-7.9487117015436688</v>
      </c>
      <c r="E42">
        <v>0</v>
      </c>
      <c r="F42">
        <v>0</v>
      </c>
      <c r="L42">
        <v>0</v>
      </c>
      <c r="M42">
        <v>0</v>
      </c>
      <c r="N42">
        <f>J40</f>
        <v>0.62808534400375537</v>
      </c>
      <c r="O42">
        <f>-J41</f>
        <v>0.77814446001220383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11.280124767166413</v>
      </c>
      <c r="D43">
        <v>-10.543690891326667</v>
      </c>
      <c r="E43">
        <v>11.667336263948393</v>
      </c>
      <c r="F43">
        <v>0</v>
      </c>
      <c r="L43">
        <v>0</v>
      </c>
      <c r="M43">
        <v>0</v>
      </c>
      <c r="N43">
        <f>-O42</f>
        <v>-0.77814446001220383</v>
      </c>
      <c r="O43">
        <f>N42</f>
        <v>0.62808534400375537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11.667336263948393</v>
      </c>
      <c r="E44">
        <v>-6.1846211974416985</v>
      </c>
      <c r="F44">
        <v>12.955127299133412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12.955127299133412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L46" t="s">
        <v>11</v>
      </c>
    </row>
    <row r="47" spans="1:17" x14ac:dyDescent="0.25">
      <c r="A47">
        <f t="array" ref="A47:F52">MMULT(L40:Q45,A40:F45)</f>
        <v>7.3850856277636128</v>
      </c>
      <c r="B47">
        <v>-1.8154485812706003</v>
      </c>
      <c r="C47">
        <v>0.64193476691707141</v>
      </c>
      <c r="D47">
        <v>0</v>
      </c>
      <c r="E47">
        <v>0</v>
      </c>
      <c r="F47">
        <v>0</v>
      </c>
      <c r="G47" t="s">
        <v>8</v>
      </c>
      <c r="H47">
        <f>SQRT(D50*D50+D51*D51)</f>
        <v>11.675520745999076</v>
      </c>
      <c r="I47" t="s">
        <v>9</v>
      </c>
      <c r="J47">
        <f>D50/H47</f>
        <v>-3.7436595357647706E-2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2.8335768711578542</v>
      </c>
      <c r="C48">
        <v>-6.4639858725424588</v>
      </c>
      <c r="D48">
        <v>8.0036989603922439</v>
      </c>
      <c r="E48">
        <v>0</v>
      </c>
      <c r="F48">
        <v>0</v>
      </c>
      <c r="I48" t="s">
        <v>10</v>
      </c>
      <c r="J48">
        <f>-D51/H47</f>
        <v>-0.99929900496699575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14.496183352625172</v>
      </c>
      <c r="D49">
        <v>-13.196983978617713</v>
      </c>
      <c r="E49">
        <v>9.0788730768909254</v>
      </c>
      <c r="F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0</v>
      </c>
      <c r="D50">
        <v>-0.43709174575778853</v>
      </c>
      <c r="E50">
        <v>7.328082910949516</v>
      </c>
      <c r="F50">
        <v>0</v>
      </c>
      <c r="L50">
        <v>0</v>
      </c>
      <c r="M50">
        <v>0</v>
      </c>
      <c r="N50">
        <v>0</v>
      </c>
      <c r="O50">
        <f>J47</f>
        <v>-3.7436595357647706E-2</v>
      </c>
      <c r="P50">
        <f>-O51</f>
        <v>0.99929900496699575</v>
      </c>
      <c r="Q50">
        <v>0</v>
      </c>
    </row>
    <row r="51" spans="1:17" x14ac:dyDescent="0.25">
      <c r="A51">
        <v>0</v>
      </c>
      <c r="B51">
        <v>0</v>
      </c>
      <c r="C51">
        <v>0</v>
      </c>
      <c r="D51">
        <v>11.667336263948393</v>
      </c>
      <c r="E51">
        <v>-6.1846211974416985</v>
      </c>
      <c r="F51">
        <v>12.955127299133412</v>
      </c>
      <c r="L51">
        <v>0</v>
      </c>
      <c r="M51">
        <v>0</v>
      </c>
      <c r="N51">
        <v>0</v>
      </c>
      <c r="O51">
        <f>J48</f>
        <v>-0.99929900496699575</v>
      </c>
      <c r="P51">
        <f>O50</f>
        <v>-3.7436595357647706E-2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12.955127299133412</v>
      </c>
      <c r="F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L53" t="s">
        <v>11</v>
      </c>
    </row>
    <row r="54" spans="1:17" x14ac:dyDescent="0.25">
      <c r="A54">
        <f t="array" ref="A54:F59">MMULT(L47:Q52,A47:F52)</f>
        <v>7.3850856277636128</v>
      </c>
      <c r="B54">
        <v>-1.8154485812706003</v>
      </c>
      <c r="C54">
        <v>0.64193476691707141</v>
      </c>
      <c r="D54">
        <v>0</v>
      </c>
      <c r="E54">
        <v>0</v>
      </c>
      <c r="F54">
        <v>0</v>
      </c>
      <c r="G54" t="s">
        <v>8</v>
      </c>
      <c r="H54">
        <f>SQRT(E58*E58+E59*E59)</f>
        <v>14.769004272552491</v>
      </c>
      <c r="I54" t="s">
        <v>9</v>
      </c>
      <c r="J54">
        <f>E58/H54</f>
        <v>-0.48015524060735809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2.8335768711578542</v>
      </c>
      <c r="C55">
        <v>-6.4639858725424588</v>
      </c>
      <c r="D55">
        <v>8.0036989603922439</v>
      </c>
      <c r="E55">
        <v>0</v>
      </c>
      <c r="F55">
        <v>0</v>
      </c>
      <c r="I55" t="s">
        <v>10</v>
      </c>
      <c r="J55">
        <f>-E59/H54</f>
        <v>-0.87718352977999436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14.496183352625172</v>
      </c>
      <c r="D56">
        <v>-13.196983978617713</v>
      </c>
      <c r="E56">
        <v>9.0788730768909254</v>
      </c>
      <c r="F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11.675520745999076</v>
      </c>
      <c r="E57">
        <v>-6.4546242833857885</v>
      </c>
      <c r="F57">
        <v>12.946045819244782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-7.0914148000185415</v>
      </c>
      <c r="F58">
        <v>-0.48499585850447297</v>
      </c>
      <c r="L58">
        <v>0</v>
      </c>
      <c r="M58">
        <v>0</v>
      </c>
      <c r="N58">
        <v>0</v>
      </c>
      <c r="O58">
        <v>0</v>
      </c>
      <c r="P58">
        <f>J54</f>
        <v>-0.48015524060735809</v>
      </c>
      <c r="Q58">
        <f>-P59</f>
        <v>0.87718352977999436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12.955127299133412</v>
      </c>
      <c r="F59">
        <v>0</v>
      </c>
      <c r="L59">
        <v>0</v>
      </c>
      <c r="M59">
        <v>0</v>
      </c>
      <c r="N59">
        <v>0</v>
      </c>
      <c r="O59">
        <v>0</v>
      </c>
      <c r="P59">
        <f>J55</f>
        <v>-0.87718352977999436</v>
      </c>
      <c r="Q59">
        <f>P58</f>
        <v>-0.48015524060735809</v>
      </c>
    </row>
    <row r="61" spans="1:17" x14ac:dyDescent="0.25">
      <c r="A61">
        <f t="array" ref="A61:F66">MMULT(L54:Q59,A54:F59)</f>
        <v>7.3850856277636128</v>
      </c>
      <c r="B61">
        <v>-1.8154485812706003</v>
      </c>
      <c r="C61">
        <v>0.64193476691707141</v>
      </c>
      <c r="D61">
        <v>0</v>
      </c>
      <c r="E61">
        <v>0</v>
      </c>
      <c r="F61">
        <v>0</v>
      </c>
    </row>
    <row r="62" spans="1:17" x14ac:dyDescent="0.25">
      <c r="A62">
        <v>0</v>
      </c>
      <c r="B62">
        <v>2.8335768711578542</v>
      </c>
      <c r="C62">
        <v>-6.4639858725424588</v>
      </c>
      <c r="D62">
        <v>8.0036989603922439</v>
      </c>
      <c r="E62">
        <v>0</v>
      </c>
      <c r="F62">
        <v>0</v>
      </c>
    </row>
    <row r="63" spans="1:17" x14ac:dyDescent="0.25">
      <c r="A63">
        <v>0</v>
      </c>
      <c r="B63">
        <v>0</v>
      </c>
      <c r="C63">
        <v>14.496183352625172</v>
      </c>
      <c r="D63">
        <v>-13.196983978617713</v>
      </c>
      <c r="E63">
        <v>9.0788730768909254</v>
      </c>
      <c r="F63">
        <v>0</v>
      </c>
    </row>
    <row r="64" spans="1:17" x14ac:dyDescent="0.25">
      <c r="A64">
        <v>0</v>
      </c>
      <c r="B64">
        <v>0</v>
      </c>
      <c r="C64">
        <v>0</v>
      </c>
      <c r="D64">
        <v>11.675520745999076</v>
      </c>
      <c r="E64">
        <v>-6.4546242833857885</v>
      </c>
      <c r="F64">
        <v>12.946045819244782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14.769004272552493</v>
      </c>
      <c r="F65">
        <v>0.23287330313378743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0.42543037909163228</v>
      </c>
    </row>
    <row r="68" spans="1:6" x14ac:dyDescent="0.25">
      <c r="A68" t="s">
        <v>12</v>
      </c>
    </row>
    <row r="69" spans="1:6" x14ac:dyDescent="0.25">
      <c r="A69">
        <v>2</v>
      </c>
      <c r="B69">
        <v>6</v>
      </c>
    </row>
    <row r="70" spans="1:6" x14ac:dyDescent="0.25">
      <c r="A70">
        <f>A61</f>
        <v>7.3850856277636128</v>
      </c>
      <c r="B70">
        <f>B62</f>
        <v>2.8335768711578542</v>
      </c>
      <c r="C70">
        <f>C63</f>
        <v>14.496183352625172</v>
      </c>
      <c r="D70">
        <f>D64</f>
        <v>11.675520745999076</v>
      </c>
      <c r="E70">
        <f>E65</f>
        <v>14.769004272552493</v>
      </c>
      <c r="F70">
        <f>F66</f>
        <v>0.42543037909163228</v>
      </c>
    </row>
    <row r="71" spans="1:6" x14ac:dyDescent="0.25">
      <c r="A71">
        <f>B61</f>
        <v>-1.8154485812706003</v>
      </c>
      <c r="B71">
        <f>C62</f>
        <v>-6.4639858725424588</v>
      </c>
      <c r="C71">
        <f>D63</f>
        <v>-13.196983978617713</v>
      </c>
      <c r="D71">
        <f>E64</f>
        <v>-6.4546242833857885</v>
      </c>
      <c r="E71">
        <f>F65</f>
        <v>0.23287330313378743</v>
      </c>
      <c r="F71">
        <v>0</v>
      </c>
    </row>
    <row r="73" spans="1:6" x14ac:dyDescent="0.25">
      <c r="A73">
        <f t="array" ref="A73:F78">MMULT(A61:F66,TRANSPOSE(L26:Q31))</f>
        <v>-7.5781861786445734</v>
      </c>
      <c r="B73">
        <v>-0.63752452693090378</v>
      </c>
      <c r="C73">
        <v>0.64193476691707141</v>
      </c>
      <c r="D73">
        <v>0</v>
      </c>
      <c r="E73">
        <v>0</v>
      </c>
      <c r="F73">
        <v>0</v>
      </c>
    </row>
    <row r="74" spans="1:6" x14ac:dyDescent="0.25">
      <c r="A74">
        <v>0.9047197176006212</v>
      </c>
      <c r="B74">
        <v>-2.6852635098525037</v>
      </c>
      <c r="C74">
        <v>-6.4639858725424588</v>
      </c>
      <c r="D74">
        <v>8.0036989603922439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14.496183352625172</v>
      </c>
      <c r="D75">
        <v>-13.196983978617713</v>
      </c>
      <c r="E75">
        <v>9.0788730768909254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11.675520745999076</v>
      </c>
      <c r="E76">
        <v>-6.4546242833857885</v>
      </c>
      <c r="F76">
        <v>12.946045819244782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14.769004272552493</v>
      </c>
      <c r="F77">
        <v>0.23287330313378743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0.42543037909163228</v>
      </c>
    </row>
    <row r="80" spans="1:6" x14ac:dyDescent="0.25">
      <c r="A80">
        <f t="array" ref="A80:F85">MMULT(A73:F78,TRANSPOSE(L33:Q38))</f>
        <v>-7.5781861786445734</v>
      </c>
      <c r="B80">
        <v>0.90471971760062098</v>
      </c>
      <c r="C80">
        <v>-1.1102230246251565E-16</v>
      </c>
      <c r="D80">
        <v>0</v>
      </c>
      <c r="E80">
        <v>0</v>
      </c>
      <c r="F80">
        <v>0</v>
      </c>
    </row>
    <row r="81" spans="1:6" x14ac:dyDescent="0.25">
      <c r="A81">
        <v>0.9047197176006212</v>
      </c>
      <c r="B81">
        <v>-2.6942442705977081</v>
      </c>
      <c r="C81">
        <v>6.4602477729670174</v>
      </c>
      <c r="D81">
        <v>8.0036989603922439</v>
      </c>
      <c r="E81">
        <v>0</v>
      </c>
      <c r="F81">
        <v>0</v>
      </c>
    </row>
    <row r="82" spans="1:6" x14ac:dyDescent="0.25">
      <c r="A82">
        <v>0</v>
      </c>
      <c r="B82">
        <v>10.285620950468143</v>
      </c>
      <c r="C82">
        <v>-10.214956360955146</v>
      </c>
      <c r="D82">
        <v>-13.196983978617713</v>
      </c>
      <c r="E82">
        <v>9.0788730768909254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11.675520745999076</v>
      </c>
      <c r="E83">
        <v>-6.4546242833857885</v>
      </c>
      <c r="F83">
        <v>12.946045819244782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14.769004272552493</v>
      </c>
      <c r="F84">
        <v>0.23287330313378743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0.42543037909163228</v>
      </c>
    </row>
    <row r="87" spans="1:6" x14ac:dyDescent="0.25">
      <c r="A87">
        <f t="array" ref="A87:F92">MMULT(A80:F85,TRANSPOSE(L40:Q45))</f>
        <v>-7.5781861786445734</v>
      </c>
      <c r="B87">
        <v>0.90471971760062098</v>
      </c>
      <c r="C87">
        <v>-6.9731481034258122E-17</v>
      </c>
      <c r="D87">
        <v>8.6391389599005811E-17</v>
      </c>
      <c r="E87">
        <v>0</v>
      </c>
      <c r="F87">
        <v>0</v>
      </c>
    </row>
    <row r="88" spans="1:6" x14ac:dyDescent="0.25">
      <c r="A88">
        <v>0.9047197176006212</v>
      </c>
      <c r="B88">
        <v>-2.6942442705977081</v>
      </c>
      <c r="C88">
        <v>10.285620950468143</v>
      </c>
      <c r="D88">
        <v>-8.8817841970012523E-16</v>
      </c>
      <c r="E88">
        <v>0</v>
      </c>
      <c r="F88">
        <v>0</v>
      </c>
    </row>
    <row r="89" spans="1:6" x14ac:dyDescent="0.25">
      <c r="A89">
        <v>0</v>
      </c>
      <c r="B89">
        <v>10.285620950468143</v>
      </c>
      <c r="C89">
        <v>-16.685024351785046</v>
      </c>
      <c r="D89">
        <v>-0.34012052047848584</v>
      </c>
      <c r="E89">
        <v>9.0788730768909254</v>
      </c>
      <c r="F89">
        <v>0</v>
      </c>
    </row>
    <row r="90" spans="1:6" x14ac:dyDescent="0.25">
      <c r="A90">
        <v>0</v>
      </c>
      <c r="B90">
        <v>0</v>
      </c>
      <c r="C90">
        <v>9.0852417862567343</v>
      </c>
      <c r="D90">
        <v>7.3332234641738125</v>
      </c>
      <c r="E90">
        <v>-6.4546242833857885</v>
      </c>
      <c r="F90">
        <v>12.946045819244782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14.769004272552493</v>
      </c>
      <c r="F91">
        <v>0.23287330313378743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0.42543037909163228</v>
      </c>
    </row>
    <row r="94" spans="1:6" x14ac:dyDescent="0.25">
      <c r="A94">
        <f t="array" ref="A94:F99">MMULT(A87:F92,TRANSPOSE(L47:Q52))</f>
        <v>-7.5781861786445734</v>
      </c>
      <c r="B94">
        <v>0.90471971760062098</v>
      </c>
      <c r="C94">
        <v>-6.9731481034258122E-17</v>
      </c>
      <c r="D94">
        <v>-3.2341994948028753E-18</v>
      </c>
      <c r="E94">
        <v>-8.6330829664002571E-17</v>
      </c>
      <c r="F94">
        <v>0</v>
      </c>
    </row>
    <row r="95" spans="1:6" x14ac:dyDescent="0.25">
      <c r="A95">
        <v>0.9047197176006212</v>
      </c>
      <c r="B95">
        <v>-2.6942442705977081</v>
      </c>
      <c r="C95">
        <v>10.285620950468143</v>
      </c>
      <c r="D95">
        <v>3.3250376103708584E-17</v>
      </c>
      <c r="E95">
        <v>8.8755581103949388E-16</v>
      </c>
      <c r="F95">
        <v>0</v>
      </c>
    </row>
    <row r="96" spans="1:6" x14ac:dyDescent="0.25">
      <c r="A96">
        <v>0</v>
      </c>
      <c r="B96">
        <v>10.285620950468143</v>
      </c>
      <c r="C96">
        <v>-16.685024351785046</v>
      </c>
      <c r="D96">
        <v>9.0852417862567343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9.0852417862567343</v>
      </c>
      <c r="D97">
        <v>-6.7246305433187095</v>
      </c>
      <c r="E97">
        <v>-7.0864437534667566</v>
      </c>
      <c r="F97">
        <v>12.946045819244782</v>
      </c>
    </row>
    <row r="98" spans="1:6" x14ac:dyDescent="0.25">
      <c r="A98">
        <v>0</v>
      </c>
      <c r="B98">
        <v>0</v>
      </c>
      <c r="C98">
        <v>0</v>
      </c>
      <c r="D98">
        <v>14.758651273915016</v>
      </c>
      <c r="E98">
        <v>-0.55290123678691783</v>
      </c>
      <c r="F98">
        <v>0.23287330313378743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0.42543037909163228</v>
      </c>
    </row>
    <row r="101" spans="1:6" x14ac:dyDescent="0.25">
      <c r="A101">
        <f t="array" ref="A101:F106">MMULT(A94:F99,TRANSPOSE(L54:Q59))</f>
        <v>-7.5781861786445734</v>
      </c>
      <c r="B101">
        <v>0.90471971760062098</v>
      </c>
      <c r="C101">
        <v>-6.9731481034258122E-17</v>
      </c>
      <c r="D101">
        <v>-3.2341994948028753E-18</v>
      </c>
      <c r="E101">
        <v>4.1452200289152002E-17</v>
      </c>
      <c r="F101">
        <v>7.5727981893505216E-17</v>
      </c>
    </row>
    <row r="102" spans="1:6" x14ac:dyDescent="0.25">
      <c r="A102">
        <v>0.9047197176006212</v>
      </c>
      <c r="B102">
        <v>-2.6942442705977081</v>
      </c>
      <c r="C102">
        <v>10.285620950468143</v>
      </c>
      <c r="D102">
        <v>3.3250376103708584E-17</v>
      </c>
      <c r="E102">
        <v>-4.2616457400212702E-16</v>
      </c>
      <c r="F102">
        <v>-7.7854933920436891E-16</v>
      </c>
    </row>
    <row r="103" spans="1:6" x14ac:dyDescent="0.25">
      <c r="A103">
        <v>0</v>
      </c>
      <c r="B103">
        <v>10.285620950468143</v>
      </c>
      <c r="C103">
        <v>-16.685024351785046</v>
      </c>
      <c r="D103">
        <v>9.0852417862567343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9.0852417862567343</v>
      </c>
      <c r="D104">
        <v>-6.7246305433187095</v>
      </c>
      <c r="E104">
        <v>14.758651273915017</v>
      </c>
      <c r="F104">
        <v>8.8817841970012523E-16</v>
      </c>
    </row>
    <row r="105" spans="1:6" x14ac:dyDescent="0.25">
      <c r="A105">
        <v>0</v>
      </c>
      <c r="B105">
        <v>0</v>
      </c>
      <c r="C105">
        <v>0</v>
      </c>
      <c r="D105">
        <v>14.758651273915016</v>
      </c>
      <c r="E105">
        <v>0.46975105241595072</v>
      </c>
      <c r="F105">
        <v>0.37318052160723914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0.37318052160723914</v>
      </c>
      <c r="F106">
        <v>-0.20427262603442226</v>
      </c>
    </row>
    <row r="108" spans="1:6" x14ac:dyDescent="0.25">
      <c r="A108" t="s">
        <v>13</v>
      </c>
    </row>
    <row r="109" spans="1:6" x14ac:dyDescent="0.25">
      <c r="A109">
        <v>2</v>
      </c>
      <c r="B109">
        <v>6</v>
      </c>
    </row>
    <row r="110" spans="1:6" x14ac:dyDescent="0.25">
      <c r="A110">
        <f>A101+L12</f>
        <v>5.6700678209860289</v>
      </c>
      <c r="B110">
        <f>B102+L12</f>
        <v>10.554009729032895</v>
      </c>
      <c r="C110">
        <f>C103+L12</f>
        <v>-3.4367703521544435</v>
      </c>
      <c r="D110">
        <f>D104+L12</f>
        <v>6.5236234563118929</v>
      </c>
      <c r="E110">
        <f>E105+L12</f>
        <v>13.718005052046554</v>
      </c>
      <c r="F110">
        <f>F106+L12</f>
        <v>13.04398137359618</v>
      </c>
    </row>
    <row r="111" spans="1:6" x14ac:dyDescent="0.25">
      <c r="A111">
        <f>B101</f>
        <v>0.90471971760062098</v>
      </c>
      <c r="B111">
        <f>C102</f>
        <v>10.285620950468143</v>
      </c>
      <c r="C111">
        <f>D103</f>
        <v>9.0852417862567343</v>
      </c>
      <c r="D111">
        <f>E104</f>
        <v>14.758651273915017</v>
      </c>
      <c r="E111">
        <f>F105</f>
        <v>0.37318052160723914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2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-2.2807915374295096</v>
      </c>
      <c r="B3">
        <v>3.2817420901518641</v>
      </c>
      <c r="C3">
        <v>12.006136190113921</v>
      </c>
      <c r="D3">
        <v>12.367624421964273</v>
      </c>
      <c r="E3">
        <v>-1.96089881822614</v>
      </c>
    </row>
    <row r="4" spans="1:15" x14ac:dyDescent="0.25">
      <c r="A4">
        <v>13.698288424511436</v>
      </c>
      <c r="B4">
        <v>12.981410884999388</v>
      </c>
      <c r="C4">
        <v>6.1317963982889516</v>
      </c>
      <c r="D4">
        <v>10.218410576104912</v>
      </c>
      <c r="E4">
        <v>0</v>
      </c>
    </row>
    <row r="6" spans="1:15" x14ac:dyDescent="0.25">
      <c r="A6" t="s">
        <v>7</v>
      </c>
      <c r="G6" t="s">
        <v>6</v>
      </c>
      <c r="H6">
        <f>E3</f>
        <v>-1.96089881822614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-0.31989271920336959</v>
      </c>
      <c r="B8">
        <f t="shared" ref="B8:E8" si="0">B3-$H6</f>
        <v>5.2426409083780037</v>
      </c>
      <c r="C8">
        <f t="shared" si="0"/>
        <v>13.96703500834006</v>
      </c>
      <c r="D8">
        <f t="shared" si="0"/>
        <v>14.328523240190412</v>
      </c>
      <c r="E8">
        <f t="shared" si="0"/>
        <v>0</v>
      </c>
    </row>
    <row r="9" spans="1:15" x14ac:dyDescent="0.25">
      <c r="A9">
        <f>A4</f>
        <v>13.698288424511436</v>
      </c>
      <c r="B9">
        <f t="shared" ref="B9:E9" si="1">B4</f>
        <v>12.981410884999388</v>
      </c>
      <c r="C9">
        <f t="shared" si="1"/>
        <v>6.1317963982889516</v>
      </c>
      <c r="D9">
        <f t="shared" si="1"/>
        <v>10.218410576104912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-0.31989271920336959</v>
      </c>
      <c r="B11">
        <f>A12</f>
        <v>13.698288424511436</v>
      </c>
      <c r="C11">
        <v>0</v>
      </c>
      <c r="D11">
        <v>0</v>
      </c>
      <c r="E11">
        <v>0</v>
      </c>
      <c r="F11" t="s">
        <v>8</v>
      </c>
      <c r="G11">
        <f>SQRT(A11*A11+A12*A12)</f>
        <v>13.702023102918172</v>
      </c>
      <c r="H11" t="s">
        <v>9</v>
      </c>
      <c r="I11">
        <f>A11/G11</f>
        <v>-2.3346385916926445E-2</v>
      </c>
      <c r="K11">
        <f>I11</f>
        <v>-2.3346385916926445E-2</v>
      </c>
      <c r="L11">
        <f>-K12</f>
        <v>0.99972743598673819</v>
      </c>
      <c r="M11">
        <v>0</v>
      </c>
      <c r="N11">
        <v>0</v>
      </c>
      <c r="O11">
        <v>0</v>
      </c>
    </row>
    <row r="12" spans="1:15" x14ac:dyDescent="0.25">
      <c r="A12">
        <f>A9</f>
        <v>13.698288424511436</v>
      </c>
      <c r="B12">
        <f>B8</f>
        <v>5.2426409083780037</v>
      </c>
      <c r="C12">
        <f>B13</f>
        <v>12.981410884999388</v>
      </c>
      <c r="D12">
        <v>0</v>
      </c>
      <c r="E12">
        <v>0</v>
      </c>
      <c r="H12" t="s">
        <v>10</v>
      </c>
      <c r="I12">
        <f>-A12/G11</f>
        <v>-0.99972743598673819</v>
      </c>
      <c r="K12">
        <f>I12</f>
        <v>-0.99972743598673819</v>
      </c>
      <c r="L12">
        <f>K11</f>
        <v>-2.3346385916926445E-2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12.981410884999388</v>
      </c>
      <c r="C13">
        <f>C8</f>
        <v>13.96703500834006</v>
      </c>
      <c r="D13">
        <f>C14</f>
        <v>6.1317963982889516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6.1317963982889516</v>
      </c>
      <c r="D14">
        <f>D8</f>
        <v>14.328523240190412</v>
      </c>
      <c r="E14">
        <f>D15</f>
        <v>10.218410576104912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10.218410576104912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13.70202310291817</v>
      </c>
      <c r="B17">
        <v>4.9214064251719147</v>
      </c>
      <c r="C17">
        <v>12.977872619550771</v>
      </c>
      <c r="D17">
        <v>0</v>
      </c>
      <c r="E17">
        <v>0</v>
      </c>
      <c r="F17" t="s">
        <v>8</v>
      </c>
      <c r="G17">
        <f>SQRT(B19*B19+B18*B18)</f>
        <v>18.958511988517444</v>
      </c>
      <c r="H17" t="s">
        <v>9</v>
      </c>
      <c r="I17">
        <f>B18/G17</f>
        <v>-0.72879936412113844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-5.5511151231257827E-17</v>
      </c>
      <c r="B18">
        <v>-13.816951481914492</v>
      </c>
      <c r="C18">
        <v>-0.30306902826738535</v>
      </c>
      <c r="D18">
        <v>0</v>
      </c>
      <c r="E18">
        <v>0</v>
      </c>
      <c r="H18" t="s">
        <v>10</v>
      </c>
      <c r="I18">
        <f>-B19/G17</f>
        <v>-0.68472730839117579</v>
      </c>
      <c r="K18">
        <v>0</v>
      </c>
      <c r="L18">
        <f>I17</f>
        <v>-0.72879936412113844</v>
      </c>
      <c r="M18">
        <f>-I18</f>
        <v>0.68472730839117579</v>
      </c>
      <c r="N18">
        <v>0</v>
      </c>
      <c r="O18">
        <v>0</v>
      </c>
    </row>
    <row r="19" spans="1:15" x14ac:dyDescent="0.25">
      <c r="A19">
        <v>0</v>
      </c>
      <c r="B19">
        <v>12.981410884999388</v>
      </c>
      <c r="C19">
        <v>13.96703500834006</v>
      </c>
      <c r="D19">
        <v>6.1317963982889516</v>
      </c>
      <c r="E19">
        <v>0</v>
      </c>
      <c r="K19">
        <v>0</v>
      </c>
      <c r="L19">
        <f>-M18</f>
        <v>-0.68472730839117579</v>
      </c>
      <c r="M19">
        <f>L18</f>
        <v>-0.72879936412113844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6.1317963982889516</v>
      </c>
      <c r="D20">
        <v>14.328523240190412</v>
      </c>
      <c r="E20">
        <v>10.218410576104912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10.218410576104912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13.70202310291817</v>
      </c>
      <c r="B23">
        <v>4.9214064251719147</v>
      </c>
      <c r="C23">
        <v>12.977872619550771</v>
      </c>
      <c r="D23">
        <v>0</v>
      </c>
      <c r="E23">
        <v>0</v>
      </c>
      <c r="F23" t="s">
        <v>8</v>
      </c>
      <c r="G23">
        <f>SQRT(C25*C25+C26*C26)</f>
        <v>11.706095114975149</v>
      </c>
      <c r="H23" t="s">
        <v>9</v>
      </c>
      <c r="I23">
        <f>C25/G23</f>
        <v>-0.85183372378354627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4.0456491718973055E-17</v>
      </c>
      <c r="B24">
        <v>18.958511988517444</v>
      </c>
      <c r="C24">
        <v>9.7844868025520935</v>
      </c>
      <c r="D24">
        <v>4.1986084434031001</v>
      </c>
      <c r="E24">
        <v>0</v>
      </c>
      <c r="H24" t="s">
        <v>10</v>
      </c>
      <c r="I24">
        <f>-C26/G23</f>
        <v>-0.52381228223959886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3.8010001168274676E-17</v>
      </c>
      <c r="B25">
        <v>-1.7763568394002505E-15</v>
      </c>
      <c r="C25">
        <v>-9.9716465927536611</v>
      </c>
      <c r="D25">
        <v>-4.4688493159932747</v>
      </c>
      <c r="E25">
        <v>0</v>
      </c>
      <c r="K25">
        <v>0</v>
      </c>
      <c r="L25">
        <v>0</v>
      </c>
      <c r="M25">
        <f>I23</f>
        <v>-0.85183372378354627</v>
      </c>
      <c r="N25">
        <f>-M26</f>
        <v>0.52381228223959886</v>
      </c>
      <c r="O25">
        <v>0</v>
      </c>
    </row>
    <row r="26" spans="1:15" x14ac:dyDescent="0.25">
      <c r="A26">
        <v>0</v>
      </c>
      <c r="B26">
        <v>0</v>
      </c>
      <c r="C26">
        <v>6.1317963982889516</v>
      </c>
      <c r="D26">
        <v>14.328523240190412</v>
      </c>
      <c r="E26">
        <v>10.218410576104912</v>
      </c>
      <c r="K26">
        <v>0</v>
      </c>
      <c r="L26">
        <v>0</v>
      </c>
      <c r="M26">
        <f>I24</f>
        <v>-0.52381228223959886</v>
      </c>
      <c r="N26">
        <f>M25</f>
        <v>-0.85183372378354627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10.218410576104912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13.70202310291817</v>
      </c>
      <c r="B29">
        <v>4.9214064251719147</v>
      </c>
      <c r="C29">
        <v>12.977872619550771</v>
      </c>
      <c r="D29">
        <v>0</v>
      </c>
      <c r="E29">
        <v>0</v>
      </c>
      <c r="F29" t="s">
        <v>8</v>
      </c>
      <c r="G29">
        <f>SQRT(D33*D33+D32*D32)</f>
        <v>14.203092933218533</v>
      </c>
      <c r="H29" t="s">
        <v>9</v>
      </c>
      <c r="I29">
        <f>D32/G29</f>
        <v>-0.69454457526947699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4.0456491718973055E-17</v>
      </c>
      <c r="B30">
        <v>18.958511988517444</v>
      </c>
      <c r="C30">
        <v>9.7844868025520935</v>
      </c>
      <c r="D30">
        <v>4.1986084434031001</v>
      </c>
      <c r="E30">
        <v>0</v>
      </c>
      <c r="H30" t="s">
        <v>10</v>
      </c>
      <c r="I30">
        <f>-D33/G29</f>
        <v>-0.71944967368381074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-3.2378200836188362E-17</v>
      </c>
      <c r="B31">
        <v>1.5131606612746862E-15</v>
      </c>
      <c r="C31">
        <v>11.706095114975151</v>
      </c>
      <c r="D31">
        <v>11.312173013437377</v>
      </c>
      <c r="E31">
        <v>5.3525289647307677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-1.9910105459883776E-17</v>
      </c>
      <c r="B32">
        <v>9.3047753011816578E-16</v>
      </c>
      <c r="C32">
        <v>0</v>
      </c>
      <c r="D32">
        <v>-9.8646811488151762</v>
      </c>
      <c r="E32">
        <v>-8.7043867321926189</v>
      </c>
      <c r="K32">
        <v>0</v>
      </c>
      <c r="L32">
        <v>0</v>
      </c>
      <c r="M32">
        <v>0</v>
      </c>
      <c r="N32">
        <f>I29</f>
        <v>-0.69454457526947699</v>
      </c>
      <c r="O32">
        <f>-N33</f>
        <v>0.71944967368381074</v>
      </c>
    </row>
    <row r="33" spans="1:15" x14ac:dyDescent="0.25">
      <c r="A33">
        <v>0</v>
      </c>
      <c r="B33">
        <v>0</v>
      </c>
      <c r="C33">
        <v>0</v>
      </c>
      <c r="D33">
        <v>10.218410576104912</v>
      </c>
      <c r="E33">
        <v>0</v>
      </c>
      <c r="K33">
        <v>0</v>
      </c>
      <c r="L33">
        <v>0</v>
      </c>
      <c r="M33">
        <v>0</v>
      </c>
      <c r="N33">
        <f>I30</f>
        <v>-0.71944967368381074</v>
      </c>
      <c r="O33">
        <f>N32</f>
        <v>-0.69454457526947699</v>
      </c>
    </row>
    <row r="35" spans="1:15" x14ac:dyDescent="0.25">
      <c r="A35">
        <f t="array" ref="A35:E39">MMULT(K29:O33,A29:E33)</f>
        <v>13.70202310291817</v>
      </c>
      <c r="B35">
        <v>4.9214064251719147</v>
      </c>
      <c r="C35">
        <v>12.977872619550771</v>
      </c>
      <c r="D35">
        <v>0</v>
      </c>
      <c r="E35">
        <v>0</v>
      </c>
    </row>
    <row r="36" spans="1:15" x14ac:dyDescent="0.25">
      <c r="A36">
        <v>4.0456491718973055E-17</v>
      </c>
      <c r="B36">
        <v>18.958511988517444</v>
      </c>
      <c r="C36">
        <v>9.7844868025520935</v>
      </c>
      <c r="D36">
        <v>4.1986084434031001</v>
      </c>
      <c r="E36">
        <v>0</v>
      </c>
    </row>
    <row r="37" spans="1:15" x14ac:dyDescent="0.25">
      <c r="A37">
        <v>-3.2378200836188362E-17</v>
      </c>
      <c r="B37">
        <v>1.5131606612746862E-15</v>
      </c>
      <c r="C37">
        <v>11.706095114975151</v>
      </c>
      <c r="D37">
        <v>11.312173013437377</v>
      </c>
      <c r="E37">
        <v>5.3525289647307677</v>
      </c>
    </row>
    <row r="38" spans="1:15" x14ac:dyDescent="0.25">
      <c r="A38">
        <v>1.3828455740205472E-17</v>
      </c>
      <c r="B38">
        <v>-6.4625812095371343E-16</v>
      </c>
      <c r="C38">
        <v>0</v>
      </c>
      <c r="D38">
        <v>14.203092933218532</v>
      </c>
      <c r="E38">
        <v>6.0455845858919934</v>
      </c>
    </row>
    <row r="39" spans="1:15" x14ac:dyDescent="0.25">
      <c r="A39">
        <v>1.4324318876123642E-17</v>
      </c>
      <c r="B39">
        <v>-6.694317554136325E-16</v>
      </c>
      <c r="C39">
        <v>0</v>
      </c>
      <c r="D39">
        <v>0</v>
      </c>
      <c r="E39">
        <v>6.2623681940936713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13.70202310291817</v>
      </c>
      <c r="B43">
        <f>B36</f>
        <v>18.958511988517444</v>
      </c>
      <c r="C43">
        <f>C37</f>
        <v>11.706095114975151</v>
      </c>
      <c r="D43">
        <f>D38</f>
        <v>14.203092933218532</v>
      </c>
      <c r="E43">
        <f>E39</f>
        <v>6.2623681940936713</v>
      </c>
    </row>
    <row r="44" spans="1:15" x14ac:dyDescent="0.25">
      <c r="A44">
        <f>B35</f>
        <v>4.9214064251719147</v>
      </c>
      <c r="B44">
        <f>C36</f>
        <v>9.7844868025520935</v>
      </c>
      <c r="C44">
        <f>D37</f>
        <v>11.312173013437377</v>
      </c>
      <c r="D44">
        <f>E38</f>
        <v>6.0455845858919934</v>
      </c>
      <c r="E44">
        <v>0</v>
      </c>
    </row>
    <row r="46" spans="1:15" x14ac:dyDescent="0.25">
      <c r="A46">
        <f t="array" ref="A46:E50">MMULT(A35:E39,TRANSPOSE(K11:O15))</f>
        <v>4.6001723076824081</v>
      </c>
      <c r="B46">
        <v>-13.813185478167538</v>
      </c>
      <c r="C46">
        <v>12.977872619550771</v>
      </c>
      <c r="D46">
        <v>0</v>
      </c>
      <c r="E46">
        <v>0</v>
      </c>
    </row>
    <row r="47" spans="1:15" x14ac:dyDescent="0.25">
      <c r="A47">
        <v>18.95334458040438</v>
      </c>
      <c r="B47">
        <v>-0.44261273729460487</v>
      </c>
      <c r="C47">
        <v>9.7844868025520935</v>
      </c>
      <c r="D47">
        <v>4.1986084434031001</v>
      </c>
      <c r="E47">
        <v>0</v>
      </c>
    </row>
    <row r="48" spans="1:15" x14ac:dyDescent="0.25">
      <c r="A48">
        <v>1.5135041421041568E-15</v>
      </c>
      <c r="B48">
        <v>-2.9574570486041864E-18</v>
      </c>
      <c r="C48">
        <v>11.706095114975151</v>
      </c>
      <c r="D48">
        <v>11.312173013437377</v>
      </c>
      <c r="E48">
        <v>5.3525289647307677</v>
      </c>
    </row>
    <row r="49" spans="1:5" x14ac:dyDescent="0.25">
      <c r="A49">
        <v>-6.464048187110092E-16</v>
      </c>
      <c r="B49">
        <v>1.2631048929214148E-18</v>
      </c>
      <c r="C49">
        <v>0</v>
      </c>
      <c r="D49">
        <v>14.203092933218532</v>
      </c>
      <c r="E49">
        <v>6.0455845858919934</v>
      </c>
    </row>
    <row r="50" spans="1:5" x14ac:dyDescent="0.25">
      <c r="A50">
        <v>-6.6958371348425125E-16</v>
      </c>
      <c r="B50">
        <v>1.3083975246486542E-18</v>
      </c>
      <c r="C50">
        <v>0</v>
      </c>
      <c r="D50">
        <v>0</v>
      </c>
      <c r="E50">
        <v>6.2623681940936713</v>
      </c>
    </row>
    <row r="52" spans="1:5" x14ac:dyDescent="0.25">
      <c r="A52">
        <f t="array" ref="A52:E56">MMULT(A46:E50,TRANSPOSE(K17:O21))</f>
        <v>4.6001723076824081</v>
      </c>
      <c r="B52">
        <v>18.953344580404384</v>
      </c>
      <c r="C52">
        <v>0</v>
      </c>
      <c r="D52">
        <v>0</v>
      </c>
      <c r="E52">
        <v>0</v>
      </c>
    </row>
    <row r="53" spans="1:5" x14ac:dyDescent="0.25">
      <c r="A53">
        <v>18.95334458040438</v>
      </c>
      <c r="B53">
        <v>7.0222811937927014</v>
      </c>
      <c r="C53">
        <v>-6.8278587316842509</v>
      </c>
      <c r="D53">
        <v>4.1986084434031001</v>
      </c>
      <c r="E53">
        <v>0</v>
      </c>
    </row>
    <row r="54" spans="1:5" x14ac:dyDescent="0.25">
      <c r="A54">
        <v>1.5135041421041568E-15</v>
      </c>
      <c r="B54">
        <v>8.015482999848027</v>
      </c>
      <c r="C54">
        <v>-8.531394676135454</v>
      </c>
      <c r="D54">
        <v>11.312173013437377</v>
      </c>
      <c r="E54">
        <v>5.3525289647307677</v>
      </c>
    </row>
    <row r="55" spans="1:5" x14ac:dyDescent="0.25">
      <c r="A55">
        <v>-6.464048187110092E-16</v>
      </c>
      <c r="B55">
        <v>-9.2055004277942585E-19</v>
      </c>
      <c r="C55">
        <v>-8.6488241354580472E-19</v>
      </c>
      <c r="D55">
        <v>14.203092933218532</v>
      </c>
      <c r="E55">
        <v>6.0455845858919934</v>
      </c>
    </row>
    <row r="56" spans="1:5" x14ac:dyDescent="0.25">
      <c r="A56">
        <v>-6.6958371348425125E-16</v>
      </c>
      <c r="B56">
        <v>-9.5355928398161074E-19</v>
      </c>
      <c r="C56">
        <v>-8.9589551535835017E-19</v>
      </c>
      <c r="D56">
        <v>0</v>
      </c>
      <c r="E56">
        <v>6.2623681940936713</v>
      </c>
    </row>
    <row r="58" spans="1:5" x14ac:dyDescent="0.25">
      <c r="A58">
        <f t="array" ref="A58:E62">MMULT(A52:E56,TRANSPOSE(K23:O27))</f>
        <v>4.6001723076824081</v>
      </c>
      <c r="B58">
        <v>18.953344580404384</v>
      </c>
      <c r="C58">
        <v>0</v>
      </c>
      <c r="D58">
        <v>0</v>
      </c>
      <c r="E58">
        <v>0</v>
      </c>
    </row>
    <row r="59" spans="1:5" x14ac:dyDescent="0.25">
      <c r="A59">
        <v>18.95334458040438</v>
      </c>
      <c r="B59">
        <v>7.0222811937927014</v>
      </c>
      <c r="C59">
        <v>8.0154829998480235</v>
      </c>
      <c r="D59">
        <v>-1.3322676295501878E-15</v>
      </c>
      <c r="E59">
        <v>0</v>
      </c>
    </row>
    <row r="60" spans="1:5" x14ac:dyDescent="0.25">
      <c r="A60">
        <v>1.5135041421041568E-15</v>
      </c>
      <c r="B60">
        <v>8.015482999848027</v>
      </c>
      <c r="C60">
        <v>13.192784859297419</v>
      </c>
      <c r="D60">
        <v>-5.1672411461268259</v>
      </c>
      <c r="E60">
        <v>5.3525289647307677</v>
      </c>
    </row>
    <row r="61" spans="1:5" x14ac:dyDescent="0.25">
      <c r="A61">
        <v>-6.464048187110092E-16</v>
      </c>
      <c r="B61">
        <v>-9.2055004277942585E-19</v>
      </c>
      <c r="C61">
        <v>7.4397545242103176</v>
      </c>
      <c r="D61">
        <v>-12.098673542547314</v>
      </c>
      <c r="E61">
        <v>6.0455845858919934</v>
      </c>
    </row>
    <row r="62" spans="1:5" x14ac:dyDescent="0.25">
      <c r="A62">
        <v>-6.6958371348425125E-16</v>
      </c>
      <c r="B62">
        <v>-9.5355928398161074E-19</v>
      </c>
      <c r="C62">
        <v>7.6315401296868274E-19</v>
      </c>
      <c r="D62">
        <v>4.6928107454807903E-19</v>
      </c>
      <c r="E62">
        <v>6.2623681940936713</v>
      </c>
    </row>
    <row r="64" spans="1:5" x14ac:dyDescent="0.25">
      <c r="A64">
        <f t="array" ref="A64:E68">MMULT(A58:E62,TRANSPOSE(K29:O33))</f>
        <v>4.6001723076824081</v>
      </c>
      <c r="B64">
        <v>18.953344580404384</v>
      </c>
      <c r="C64">
        <v>0</v>
      </c>
      <c r="D64">
        <v>0</v>
      </c>
      <c r="E64">
        <v>0</v>
      </c>
    </row>
    <row r="65" spans="1:5" x14ac:dyDescent="0.25">
      <c r="A65">
        <v>18.95334458040438</v>
      </c>
      <c r="B65">
        <v>7.0222811937927014</v>
      </c>
      <c r="C65">
        <v>8.0154829998480235</v>
      </c>
      <c r="D65">
        <v>9.2531925491120814E-16</v>
      </c>
      <c r="E65">
        <v>9.584995113393866E-16</v>
      </c>
    </row>
    <row r="66" spans="1:5" x14ac:dyDescent="0.25">
      <c r="A66">
        <v>1.5135041421041568E-15</v>
      </c>
      <c r="B66">
        <v>8.015482999848027</v>
      </c>
      <c r="C66">
        <v>13.192784859297419</v>
      </c>
      <c r="D66">
        <v>7.4397545242103185</v>
      </c>
      <c r="E66">
        <v>8.8817841970012523E-16</v>
      </c>
    </row>
    <row r="67" spans="1:5" x14ac:dyDescent="0.25">
      <c r="A67">
        <v>-6.464048187110092E-16</v>
      </c>
      <c r="B67">
        <v>-9.2055004277942585E-19</v>
      </c>
      <c r="C67">
        <v>7.4397545242103176</v>
      </c>
      <c r="D67">
        <v>12.752561934480454</v>
      </c>
      <c r="E67">
        <v>4.5054587537285675</v>
      </c>
    </row>
    <row r="68" spans="1:5" x14ac:dyDescent="0.25">
      <c r="A68">
        <v>-6.6958371348425125E-16</v>
      </c>
      <c r="B68">
        <v>-9.5355928398161074E-19</v>
      </c>
      <c r="C68">
        <v>7.6315401296868274E-19</v>
      </c>
      <c r="D68">
        <v>4.5054587537285666</v>
      </c>
      <c r="E68">
        <v>-4.3494938575478708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2.6392734894562682</v>
      </c>
      <c r="B72">
        <f>B65+H6</f>
        <v>5.061382375566561</v>
      </c>
      <c r="C72">
        <f>C66+H6</f>
        <v>11.231886041071279</v>
      </c>
      <c r="D72">
        <f>D67+H6</f>
        <v>10.791663116254314</v>
      </c>
      <c r="E72">
        <f>E68+H6</f>
        <v>-6.3103926757740112</v>
      </c>
    </row>
    <row r="73" spans="1:5" x14ac:dyDescent="0.25">
      <c r="A73">
        <f>B64</f>
        <v>18.953344580404384</v>
      </c>
      <c r="B73">
        <f>C65</f>
        <v>8.0154829998480235</v>
      </c>
      <c r="C73">
        <f>D66</f>
        <v>7.4397545242103185</v>
      </c>
      <c r="D73">
        <f>E67</f>
        <v>4.5054587537285675</v>
      </c>
      <c r="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G66" sqref="G65:G6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2.6392734894562682</v>
      </c>
      <c r="B3">
        <v>5.061382375566561</v>
      </c>
      <c r="C3">
        <v>11.231886041071279</v>
      </c>
      <c r="D3">
        <v>10.791663116254314</v>
      </c>
      <c r="E3">
        <v>-6.3103926757740112</v>
      </c>
    </row>
    <row r="4" spans="1:15" x14ac:dyDescent="0.25">
      <c r="A4">
        <v>18.953344580404384</v>
      </c>
      <c r="B4">
        <v>8.0154829998480235</v>
      </c>
      <c r="C4">
        <v>7.4397545242103185</v>
      </c>
      <c r="D4">
        <v>4.5054587537285675</v>
      </c>
      <c r="E4">
        <v>0</v>
      </c>
    </row>
    <row r="6" spans="1:15" x14ac:dyDescent="0.25">
      <c r="A6" t="s">
        <v>7</v>
      </c>
      <c r="G6" t="s">
        <v>6</v>
      </c>
      <c r="H6">
        <f>E3</f>
        <v>-6.3103926757740112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8.9496661652302798</v>
      </c>
      <c r="B8">
        <f t="shared" ref="B8:E8" si="0">B3-$H6</f>
        <v>11.371775051340572</v>
      </c>
      <c r="C8">
        <f t="shared" si="0"/>
        <v>17.542278716845288</v>
      </c>
      <c r="D8">
        <f t="shared" si="0"/>
        <v>17.102055792028324</v>
      </c>
      <c r="E8">
        <f t="shared" si="0"/>
        <v>0</v>
      </c>
    </row>
    <row r="9" spans="1:15" x14ac:dyDescent="0.25">
      <c r="A9">
        <f>A4</f>
        <v>18.953344580404384</v>
      </c>
      <c r="B9">
        <f t="shared" ref="B9:E9" si="1">B4</f>
        <v>8.0154829998480235</v>
      </c>
      <c r="C9">
        <f t="shared" si="1"/>
        <v>7.4397545242103185</v>
      </c>
      <c r="D9">
        <f t="shared" si="1"/>
        <v>4.5054587537285675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8.9496661652302798</v>
      </c>
      <c r="B11">
        <f>A12</f>
        <v>18.953344580404384</v>
      </c>
      <c r="C11">
        <v>0</v>
      </c>
      <c r="D11">
        <v>0</v>
      </c>
      <c r="E11">
        <v>0</v>
      </c>
      <c r="F11" t="s">
        <v>8</v>
      </c>
      <c r="G11">
        <f>SQRT(A11*A11+A12*A12)</f>
        <v>20.960100077352013</v>
      </c>
      <c r="H11" t="s">
        <v>9</v>
      </c>
      <c r="I11">
        <f>A11/G11</f>
        <v>0.42698585084050478</v>
      </c>
      <c r="K11">
        <f>I11</f>
        <v>0.42698585084050478</v>
      </c>
      <c r="L11">
        <f>-K12</f>
        <v>0.90425830556429521</v>
      </c>
      <c r="M11">
        <v>0</v>
      </c>
      <c r="N11">
        <v>0</v>
      </c>
      <c r="O11">
        <v>0</v>
      </c>
    </row>
    <row r="12" spans="1:15" x14ac:dyDescent="0.25">
      <c r="A12">
        <f>A9</f>
        <v>18.953344580404384</v>
      </c>
      <c r="B12">
        <f>B8</f>
        <v>11.371775051340572</v>
      </c>
      <c r="C12">
        <f>B13</f>
        <v>8.0154829998480235</v>
      </c>
      <c r="D12">
        <v>0</v>
      </c>
      <c r="E12">
        <v>0</v>
      </c>
      <c r="H12" t="s">
        <v>10</v>
      </c>
      <c r="I12">
        <f>-A12/G11</f>
        <v>-0.90425830556429521</v>
      </c>
      <c r="K12">
        <f>I12</f>
        <v>-0.90425830556429521</v>
      </c>
      <c r="L12">
        <f>K11</f>
        <v>0.42698585084050478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8.0154829998480235</v>
      </c>
      <c r="C13">
        <f>C8</f>
        <v>17.542278716845288</v>
      </c>
      <c r="D13">
        <f>C14</f>
        <v>7.4397545242103185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7.4397545242103185</v>
      </c>
      <c r="D14">
        <f>D8</f>
        <v>17.102055792028324</v>
      </c>
      <c r="E14">
        <f>D15</f>
        <v>4.5054587537285675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4.5054587537285675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20.960100077352013</v>
      </c>
      <c r="B17">
        <v>18.375832001120788</v>
      </c>
      <c r="C17">
        <v>7.2480670757219876</v>
      </c>
      <c r="D17">
        <v>0</v>
      </c>
      <c r="E17">
        <v>0</v>
      </c>
      <c r="F17" t="s">
        <v>8</v>
      </c>
      <c r="G17">
        <f>SQRT(B19*B19+B18*B18)</f>
        <v>14.667082347531629</v>
      </c>
      <c r="H17" t="s">
        <v>9</v>
      </c>
      <c r="I17">
        <f>B18/G17</f>
        <v>-0.83746255172940876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-12.283132209189205</v>
      </c>
      <c r="C18">
        <v>3.4224978285877099</v>
      </c>
      <c r="D18">
        <v>0</v>
      </c>
      <c r="E18">
        <v>0</v>
      </c>
      <c r="H18" t="s">
        <v>10</v>
      </c>
      <c r="I18">
        <f>-B19/G17</f>
        <v>-0.54649471584898923</v>
      </c>
      <c r="K18">
        <v>0</v>
      </c>
      <c r="L18">
        <f>I17</f>
        <v>-0.83746255172940876</v>
      </c>
      <c r="M18">
        <f>-I18</f>
        <v>0.54649471584898923</v>
      </c>
      <c r="N18">
        <v>0</v>
      </c>
      <c r="O18">
        <v>0</v>
      </c>
    </row>
    <row r="19" spans="1:15" x14ac:dyDescent="0.25">
      <c r="A19">
        <v>0</v>
      </c>
      <c r="B19">
        <v>8.0154829998480235</v>
      </c>
      <c r="C19">
        <v>17.542278716845288</v>
      </c>
      <c r="D19">
        <v>7.4397545242103185</v>
      </c>
      <c r="E19">
        <v>0</v>
      </c>
      <c r="K19">
        <v>0</v>
      </c>
      <c r="L19">
        <f>-M18</f>
        <v>-0.54649471584898923</v>
      </c>
      <c r="M19">
        <f>L18</f>
        <v>-0.83746255172940876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7.4397545242103185</v>
      </c>
      <c r="D20">
        <v>17.102055792028324</v>
      </c>
      <c r="E20">
        <v>4.5054587537285675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4.5054587537285675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20.960100077352013</v>
      </c>
      <c r="B23">
        <v>18.375832001120788</v>
      </c>
      <c r="C23">
        <v>7.2480670757219876</v>
      </c>
      <c r="D23">
        <v>0</v>
      </c>
      <c r="E23">
        <v>0</v>
      </c>
      <c r="F23" t="s">
        <v>8</v>
      </c>
      <c r="G23">
        <f>SQRT(C25*C25+C26*C26)</f>
        <v>18.155693442978414</v>
      </c>
      <c r="H23" t="s">
        <v>9</v>
      </c>
      <c r="I23">
        <f>C25/G23</f>
        <v>-0.91218650103891086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14.667082347531631</v>
      </c>
      <c r="C24">
        <v>6.7205488578887138</v>
      </c>
      <c r="D24">
        <v>4.0657865346945501</v>
      </c>
      <c r="E24">
        <v>0</v>
      </c>
      <c r="H24" t="s">
        <v>10</v>
      </c>
      <c r="I24">
        <f>-C26/G23</f>
        <v>-0.40977528881374625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-16.561378475685576</v>
      </c>
      <c r="D25">
        <v>-6.2305158080855865</v>
      </c>
      <c r="E25">
        <v>0</v>
      </c>
      <c r="K25">
        <v>0</v>
      </c>
      <c r="L25">
        <v>0</v>
      </c>
      <c r="M25">
        <f>I23</f>
        <v>-0.91218650103891086</v>
      </c>
      <c r="N25">
        <f>-M26</f>
        <v>0.40977528881374625</v>
      </c>
      <c r="O25">
        <v>0</v>
      </c>
    </row>
    <row r="26" spans="1:15" x14ac:dyDescent="0.25">
      <c r="A26">
        <v>0</v>
      </c>
      <c r="B26">
        <v>0</v>
      </c>
      <c r="C26">
        <v>7.4397545242103185</v>
      </c>
      <c r="D26">
        <v>17.102055792028324</v>
      </c>
      <c r="E26">
        <v>4.5054587537285675</v>
      </c>
      <c r="K26">
        <v>0</v>
      </c>
      <c r="L26">
        <v>0</v>
      </c>
      <c r="M26">
        <f>I24</f>
        <v>-0.40977528881374625</v>
      </c>
      <c r="N26">
        <f>M25</f>
        <v>-0.91218650103891086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4.5054587537285675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20.960100077352013</v>
      </c>
      <c r="B29">
        <v>18.375832001120788</v>
      </c>
      <c r="C29">
        <v>7.2480670757219876</v>
      </c>
      <c r="D29">
        <v>0</v>
      </c>
      <c r="E29">
        <v>0</v>
      </c>
      <c r="F29" t="s">
        <v>8</v>
      </c>
      <c r="G29">
        <f>SQRT(D33*D33+D32*D32)</f>
        <v>13.803164871766093</v>
      </c>
      <c r="H29" t="s">
        <v>9</v>
      </c>
      <c r="I29">
        <f>D32/G29</f>
        <v>-0.94522909347211981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14.667082347531631</v>
      </c>
      <c r="C30">
        <v>6.7205488578887138</v>
      </c>
      <c r="D30">
        <v>4.0657865346945501</v>
      </c>
      <c r="E30">
        <v>0</v>
      </c>
      <c r="H30" t="s">
        <v>10</v>
      </c>
      <c r="I30">
        <f>-D33/G29</f>
        <v>-0.32640766053184883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18.155693442978414</v>
      </c>
      <c r="D31">
        <v>12.691392266132421</v>
      </c>
      <c r="E31">
        <v>1.846225662047545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-13.047153018785673</v>
      </c>
      <c r="E32">
        <v>-4.1098186561387937</v>
      </c>
      <c r="K32">
        <v>0</v>
      </c>
      <c r="L32">
        <v>0</v>
      </c>
      <c r="M32">
        <v>0</v>
      </c>
      <c r="N32">
        <f>I29</f>
        <v>-0.94522909347211981</v>
      </c>
      <c r="O32">
        <f>-N33</f>
        <v>0.32640766053184883</v>
      </c>
    </row>
    <row r="33" spans="1:15" x14ac:dyDescent="0.25">
      <c r="A33">
        <v>0</v>
      </c>
      <c r="B33">
        <v>0</v>
      </c>
      <c r="C33">
        <v>0</v>
      </c>
      <c r="D33">
        <v>4.5054587537285675</v>
      </c>
      <c r="E33">
        <v>0</v>
      </c>
      <c r="K33">
        <v>0</v>
      </c>
      <c r="L33">
        <v>0</v>
      </c>
      <c r="M33">
        <v>0</v>
      </c>
      <c r="N33">
        <f>I30</f>
        <v>-0.32640766053184883</v>
      </c>
      <c r="O33">
        <f>N32</f>
        <v>-0.94522909347211981</v>
      </c>
    </row>
    <row r="35" spans="1:15" x14ac:dyDescent="0.25">
      <c r="A35">
        <f t="array" ref="A35:E39">MMULT(K29:O33,A29:E33)</f>
        <v>20.960100077352013</v>
      </c>
      <c r="B35">
        <v>18.375832001120788</v>
      </c>
      <c r="C35">
        <v>7.2480670757219876</v>
      </c>
      <c r="D35">
        <v>0</v>
      </c>
      <c r="E35">
        <v>0</v>
      </c>
    </row>
    <row r="36" spans="1:15" x14ac:dyDescent="0.25">
      <c r="A36">
        <v>0</v>
      </c>
      <c r="B36">
        <v>14.667082347531631</v>
      </c>
      <c r="C36">
        <v>6.7205488578887138</v>
      </c>
      <c r="D36">
        <v>4.0657865346945501</v>
      </c>
      <c r="E36">
        <v>0</v>
      </c>
    </row>
    <row r="37" spans="1:15" x14ac:dyDescent="0.25">
      <c r="A37">
        <v>0</v>
      </c>
      <c r="B37">
        <v>0</v>
      </c>
      <c r="C37">
        <v>18.155693442978414</v>
      </c>
      <c r="D37">
        <v>12.691392266132421</v>
      </c>
      <c r="E37">
        <v>1.846225662047545</v>
      </c>
    </row>
    <row r="38" spans="1:15" x14ac:dyDescent="0.25">
      <c r="A38">
        <v>0</v>
      </c>
      <c r="B38">
        <v>0</v>
      </c>
      <c r="C38">
        <v>0</v>
      </c>
      <c r="D38">
        <v>13.803164871766093</v>
      </c>
      <c r="E38">
        <v>3.8847201626768775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1.3414762927604105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20.960100077352013</v>
      </c>
      <c r="B43">
        <f>B36</f>
        <v>14.667082347531631</v>
      </c>
      <c r="C43">
        <f>C37</f>
        <v>18.155693442978414</v>
      </c>
      <c r="D43">
        <f>D38</f>
        <v>13.803164871766093</v>
      </c>
      <c r="E43">
        <f>E39</f>
        <v>1.3414762927604105</v>
      </c>
    </row>
    <row r="44" spans="1:15" x14ac:dyDescent="0.25">
      <c r="A44">
        <f>B35</f>
        <v>18.375832001120788</v>
      </c>
      <c r="B44">
        <f>C36</f>
        <v>6.7205488578887138</v>
      </c>
      <c r="C44">
        <f>D37</f>
        <v>12.691392266132421</v>
      </c>
      <c r="D44">
        <f>E38</f>
        <v>3.8847201626768775</v>
      </c>
      <c r="E44">
        <v>0</v>
      </c>
    </row>
    <row r="46" spans="1:15" x14ac:dyDescent="0.25">
      <c r="A46">
        <f t="array" ref="A46:E50">MMULT(A35:E39,TRANSPOSE(K11:O15))</f>
        <v>25.566164873897915</v>
      </c>
      <c r="B46">
        <v>-11.107124318503647</v>
      </c>
      <c r="C46">
        <v>7.2480670757219876</v>
      </c>
      <c r="D46">
        <v>0</v>
      </c>
      <c r="E46">
        <v>0</v>
      </c>
    </row>
    <row r="47" spans="1:15" x14ac:dyDescent="0.25">
      <c r="A47">
        <v>13.262831031150938</v>
      </c>
      <c r="B47">
        <v>6.2626366355085414</v>
      </c>
      <c r="C47">
        <v>6.7205488578887138</v>
      </c>
      <c r="D47">
        <v>4.0657865346945501</v>
      </c>
      <c r="E47">
        <v>0</v>
      </c>
    </row>
    <row r="48" spans="1:15" x14ac:dyDescent="0.25">
      <c r="A48">
        <v>0</v>
      </c>
      <c r="B48">
        <v>0</v>
      </c>
      <c r="C48">
        <v>18.155693442978414</v>
      </c>
      <c r="D48">
        <v>12.691392266132421</v>
      </c>
      <c r="E48">
        <v>1.846225662047545</v>
      </c>
    </row>
    <row r="49" spans="1:5" x14ac:dyDescent="0.25">
      <c r="A49">
        <v>0</v>
      </c>
      <c r="B49">
        <v>0</v>
      </c>
      <c r="C49">
        <v>0</v>
      </c>
      <c r="D49">
        <v>13.803164871766093</v>
      </c>
      <c r="E49">
        <v>3.8847201626768775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1.3414762927604105</v>
      </c>
    </row>
    <row r="52" spans="1:5" x14ac:dyDescent="0.25">
      <c r="A52">
        <f t="array" ref="A52:E56">MMULT(A46:E50,TRANSPOSE(K17:O21))</f>
        <v>25.566164873897915</v>
      </c>
      <c r="B52">
        <v>13.262831031150936</v>
      </c>
      <c r="C52">
        <v>0</v>
      </c>
      <c r="D52">
        <v>0</v>
      </c>
      <c r="E52">
        <v>0</v>
      </c>
    </row>
    <row r="53" spans="1:5" x14ac:dyDescent="0.25">
      <c r="A53">
        <v>13.262831031150938</v>
      </c>
      <c r="B53">
        <v>-1.5719792188859207</v>
      </c>
      <c r="C53">
        <v>-9.0507058241373564</v>
      </c>
      <c r="D53">
        <v>4.0657865346945501</v>
      </c>
      <c r="E53">
        <v>0</v>
      </c>
    </row>
    <row r="54" spans="1:5" x14ac:dyDescent="0.25">
      <c r="A54">
        <v>0</v>
      </c>
      <c r="B54">
        <v>9.921990529161846</v>
      </c>
      <c r="C54">
        <v>-15.204713359173597</v>
      </c>
      <c r="D54">
        <v>12.691392266132421</v>
      </c>
      <c r="E54">
        <v>1.846225662047545</v>
      </c>
    </row>
    <row r="55" spans="1:5" x14ac:dyDescent="0.25">
      <c r="A55">
        <v>0</v>
      </c>
      <c r="B55">
        <v>0</v>
      </c>
      <c r="C55">
        <v>0</v>
      </c>
      <c r="D55">
        <v>13.803164871766093</v>
      </c>
      <c r="E55">
        <v>3.8847201626768775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1.3414762927604105</v>
      </c>
    </row>
    <row r="58" spans="1:5" x14ac:dyDescent="0.25">
      <c r="A58">
        <f t="array" ref="A58:E62">MMULT(A52:E56,TRANSPOSE(K23:O27))</f>
        <v>25.566164873897915</v>
      </c>
      <c r="B58">
        <v>13.262831031150936</v>
      </c>
      <c r="C58">
        <v>0</v>
      </c>
      <c r="D58">
        <v>0</v>
      </c>
      <c r="E58">
        <v>0</v>
      </c>
    </row>
    <row r="59" spans="1:5" x14ac:dyDescent="0.25">
      <c r="A59">
        <v>13.262831031150938</v>
      </c>
      <c r="B59">
        <v>-1.5719792188859207</v>
      </c>
      <c r="C59">
        <v>9.921990529161846</v>
      </c>
      <c r="D59">
        <v>4.4408920985006262E-16</v>
      </c>
      <c r="E59">
        <v>0</v>
      </c>
    </row>
    <row r="60" spans="1:5" x14ac:dyDescent="0.25">
      <c r="A60">
        <v>0</v>
      </c>
      <c r="B60">
        <v>9.921990529161846</v>
      </c>
      <c r="C60">
        <v>19.070153209707108</v>
      </c>
      <c r="D60">
        <v>-5.3464008964700405</v>
      </c>
      <c r="E60">
        <v>1.846225662047545</v>
      </c>
    </row>
    <row r="61" spans="1:5" x14ac:dyDescent="0.25">
      <c r="A61">
        <v>0</v>
      </c>
      <c r="B61">
        <v>0</v>
      </c>
      <c r="C61">
        <v>5.6561958718717076</v>
      </c>
      <c r="D61">
        <v>-12.591060667639519</v>
      </c>
      <c r="E61">
        <v>3.8847201626768775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1.3414762927604105</v>
      </c>
    </row>
    <row r="64" spans="1:5" x14ac:dyDescent="0.25">
      <c r="A64">
        <f t="array" ref="A64:E68">MMULT(A58:E62,TRANSPOSE(K29:O33))</f>
        <v>25.566164873897915</v>
      </c>
      <c r="B64">
        <v>13.262831031150936</v>
      </c>
      <c r="C64">
        <v>0</v>
      </c>
      <c r="D64">
        <v>0</v>
      </c>
      <c r="E64">
        <v>0</v>
      </c>
    </row>
    <row r="65" spans="1:5" x14ac:dyDescent="0.25">
      <c r="A65">
        <v>13.262831031150938</v>
      </c>
      <c r="B65">
        <v>-1.5719792188859207</v>
      </c>
      <c r="C65">
        <v>9.921990529161846</v>
      </c>
      <c r="D65">
        <v>-4.1976604124732467E-16</v>
      </c>
      <c r="E65">
        <v>-1.4495412005459622E-16</v>
      </c>
    </row>
    <row r="66" spans="1:5" x14ac:dyDescent="0.25">
      <c r="A66">
        <v>0</v>
      </c>
      <c r="B66">
        <v>9.921990529161846</v>
      </c>
      <c r="C66">
        <v>19.070153209707108</v>
      </c>
      <c r="D66">
        <v>5.6561958718717076</v>
      </c>
      <c r="E66">
        <v>0</v>
      </c>
    </row>
    <row r="67" spans="1:5" x14ac:dyDescent="0.25">
      <c r="A67">
        <v>0</v>
      </c>
      <c r="B67">
        <v>0</v>
      </c>
      <c r="C67">
        <v>5.6561958718717076</v>
      </c>
      <c r="D67">
        <v>13.16943928084563</v>
      </c>
      <c r="E67">
        <v>0.43786813837886296</v>
      </c>
    </row>
    <row r="68" spans="1:5" x14ac:dyDescent="0.25">
      <c r="A68">
        <v>0</v>
      </c>
      <c r="B68">
        <v>0</v>
      </c>
      <c r="C68">
        <v>0</v>
      </c>
      <c r="D68">
        <v>0.43786813837886313</v>
      </c>
      <c r="E68">
        <v>-1.2680024201202629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19.255772198123903</v>
      </c>
      <c r="B72">
        <f>B65+H6</f>
        <v>-7.8823718946599319</v>
      </c>
      <c r="C72">
        <f>C66+H6</f>
        <v>12.759760533933097</v>
      </c>
      <c r="D72">
        <f>D67+H6</f>
        <v>6.8590466050716188</v>
      </c>
      <c r="E72">
        <f>E68+H6</f>
        <v>-7.5783950958942743</v>
      </c>
    </row>
    <row r="73" spans="1:5" x14ac:dyDescent="0.25">
      <c r="A73">
        <f>B64</f>
        <v>13.262831031150936</v>
      </c>
      <c r="B73">
        <f>C65</f>
        <v>9.921990529161846</v>
      </c>
      <c r="C73">
        <f>D66</f>
        <v>5.6561958718717076</v>
      </c>
      <c r="D73">
        <f>E67</f>
        <v>0.43786813837886296</v>
      </c>
      <c r="E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4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19.255772198123903</v>
      </c>
      <c r="B3">
        <v>-7.8823718946599319</v>
      </c>
      <c r="C3">
        <v>12.759760533933097</v>
      </c>
      <c r="D3">
        <v>6.8590466050716188</v>
      </c>
      <c r="E3">
        <v>-7.5783950958942743</v>
      </c>
    </row>
    <row r="4" spans="1:15" x14ac:dyDescent="0.25">
      <c r="A4">
        <v>13.262831031150936</v>
      </c>
      <c r="B4">
        <v>9.921990529161846</v>
      </c>
      <c r="C4">
        <v>5.6561958718717076</v>
      </c>
      <c r="D4">
        <v>0.43786813837886296</v>
      </c>
      <c r="E4">
        <v>0</v>
      </c>
    </row>
    <row r="6" spans="1:15" x14ac:dyDescent="0.25">
      <c r="A6" t="s">
        <v>7</v>
      </c>
      <c r="G6" t="s">
        <v>6</v>
      </c>
      <c r="H6">
        <f>E3</f>
        <v>-7.5783950958942743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26.834167294018179</v>
      </c>
      <c r="B8">
        <f t="shared" ref="B8:E8" si="0">B3-$H6</f>
        <v>-0.30397679876565764</v>
      </c>
      <c r="C8">
        <f t="shared" si="0"/>
        <v>20.338155629827369</v>
      </c>
      <c r="D8">
        <f t="shared" si="0"/>
        <v>14.437441700965893</v>
      </c>
      <c r="E8">
        <f t="shared" si="0"/>
        <v>0</v>
      </c>
    </row>
    <row r="9" spans="1:15" x14ac:dyDescent="0.25">
      <c r="A9">
        <f>A4</f>
        <v>13.262831031150936</v>
      </c>
      <c r="B9">
        <f t="shared" ref="B9:E9" si="1">B4</f>
        <v>9.921990529161846</v>
      </c>
      <c r="C9">
        <f t="shared" si="1"/>
        <v>5.6561958718717076</v>
      </c>
      <c r="D9">
        <f t="shared" si="1"/>
        <v>0.43786813837886296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26.834167294018179</v>
      </c>
      <c r="B11">
        <f>A12</f>
        <v>13.262831031150936</v>
      </c>
      <c r="C11">
        <v>0</v>
      </c>
      <c r="D11">
        <v>0</v>
      </c>
      <c r="E11">
        <v>0</v>
      </c>
      <c r="F11" t="s">
        <v>8</v>
      </c>
      <c r="G11">
        <f>SQRT(A11*A11+A12*A12)</f>
        <v>29.932845192600976</v>
      </c>
      <c r="H11" t="s">
        <v>9</v>
      </c>
      <c r="I11">
        <f>A11/G11</f>
        <v>0.89647900563262362</v>
      </c>
      <c r="K11">
        <f>I11</f>
        <v>0.89647900563262362</v>
      </c>
      <c r="L11">
        <f>-K12</f>
        <v>0.44308621334898501</v>
      </c>
      <c r="M11">
        <v>0</v>
      </c>
      <c r="N11">
        <v>0</v>
      </c>
      <c r="O11">
        <v>0</v>
      </c>
    </row>
    <row r="12" spans="1:15" x14ac:dyDescent="0.25">
      <c r="A12">
        <f>A9</f>
        <v>13.262831031150936</v>
      </c>
      <c r="B12">
        <f>B8</f>
        <v>-0.30397679876565764</v>
      </c>
      <c r="C12">
        <f>B13</f>
        <v>9.921990529161846</v>
      </c>
      <c r="D12">
        <v>0</v>
      </c>
      <c r="E12">
        <v>0</v>
      </c>
      <c r="H12" t="s">
        <v>10</v>
      </c>
      <c r="I12">
        <f>-A12/G11</f>
        <v>-0.44308621334898501</v>
      </c>
      <c r="K12">
        <f>I12</f>
        <v>-0.44308621334898501</v>
      </c>
      <c r="L12">
        <f>K11</f>
        <v>0.89647900563262362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9.921990529161846</v>
      </c>
      <c r="C13">
        <f>C8</f>
        <v>20.338155629827369</v>
      </c>
      <c r="D13">
        <f>C14</f>
        <v>5.6561958718717076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5.6561958718717076</v>
      </c>
      <c r="D14">
        <f>D8</f>
        <v>14.437441700965893</v>
      </c>
      <c r="E14">
        <f>D15</f>
        <v>0.43786813837886296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0.43786813837886296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29.932845192600972</v>
      </c>
      <c r="B17">
        <v>11.755161645968673</v>
      </c>
      <c r="C17">
        <v>4.3962972124508148</v>
      </c>
      <c r="D17">
        <v>0</v>
      </c>
      <c r="E17">
        <v>0</v>
      </c>
      <c r="F17" t="s">
        <v>8</v>
      </c>
      <c r="G17">
        <f>SQRT(B19*B19+B18*B18)</f>
        <v>11.672924209167659</v>
      </c>
      <c r="H17" t="s">
        <v>9</v>
      </c>
      <c r="I17">
        <f>B18/G17</f>
        <v>-0.52678200320563628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-6.1490863981729076</v>
      </c>
      <c r="C18">
        <v>8.8948562034793213</v>
      </c>
      <c r="D18">
        <v>0</v>
      </c>
      <c r="E18">
        <v>0</v>
      </c>
      <c r="H18" t="s">
        <v>10</v>
      </c>
      <c r="I18">
        <f>-B19/G17</f>
        <v>-0.85000042417557475</v>
      </c>
      <c r="K18">
        <v>0</v>
      </c>
      <c r="L18">
        <f>I17</f>
        <v>-0.52678200320563628</v>
      </c>
      <c r="M18">
        <f>-I18</f>
        <v>0.85000042417557475</v>
      </c>
      <c r="N18">
        <v>0</v>
      </c>
      <c r="O18">
        <v>0</v>
      </c>
    </row>
    <row r="19" spans="1:15" x14ac:dyDescent="0.25">
      <c r="A19">
        <v>0</v>
      </c>
      <c r="B19">
        <v>9.921990529161846</v>
      </c>
      <c r="C19">
        <v>20.338155629827369</v>
      </c>
      <c r="D19">
        <v>5.6561958718717076</v>
      </c>
      <c r="E19">
        <v>0</v>
      </c>
      <c r="K19">
        <v>0</v>
      </c>
      <c r="L19">
        <f>-M18</f>
        <v>-0.85000042417557475</v>
      </c>
      <c r="M19">
        <f>L18</f>
        <v>-0.52678200320563628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5.6561958718717076</v>
      </c>
      <c r="D20">
        <v>14.437441700965893</v>
      </c>
      <c r="E20">
        <v>0.43786813837886296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0.43786813837886296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29.932845192600972</v>
      </c>
      <c r="B23">
        <v>11.755161645968673</v>
      </c>
      <c r="C23">
        <v>4.3962972124508148</v>
      </c>
      <c r="D23">
        <v>0</v>
      </c>
      <c r="E23">
        <v>0</v>
      </c>
      <c r="F23" t="s">
        <v>8</v>
      </c>
      <c r="G23">
        <f>SQRT(C25*C25+C26*C26)</f>
        <v>19.129727209478162</v>
      </c>
      <c r="H23" t="s">
        <v>9</v>
      </c>
      <c r="I23">
        <f>C25/G23</f>
        <v>-0.95528836924931371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11.672924209167661</v>
      </c>
      <c r="C24">
        <v>12.6017907432072</v>
      </c>
      <c r="D24">
        <v>4.8077688903110865</v>
      </c>
      <c r="E24">
        <v>0</v>
      </c>
      <c r="H24" t="s">
        <v>10</v>
      </c>
      <c r="I24">
        <f>-C26/G23</f>
        <v>-0.29567572030348899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-18.274405910126617</v>
      </c>
      <c r="D25">
        <v>-2.9795821919080288</v>
      </c>
      <c r="E25">
        <v>0</v>
      </c>
      <c r="K25">
        <v>0</v>
      </c>
      <c r="L25">
        <v>0</v>
      </c>
      <c r="M25">
        <f>I23</f>
        <v>-0.95528836924931371</v>
      </c>
      <c r="N25">
        <f>-M26</f>
        <v>0.29567572030348899</v>
      </c>
      <c r="O25">
        <v>0</v>
      </c>
    </row>
    <row r="26" spans="1:15" x14ac:dyDescent="0.25">
      <c r="A26">
        <v>0</v>
      </c>
      <c r="B26">
        <v>0</v>
      </c>
      <c r="C26">
        <v>5.6561958718717076</v>
      </c>
      <c r="D26">
        <v>14.437441700965893</v>
      </c>
      <c r="E26">
        <v>0.43786813837886296</v>
      </c>
      <c r="K26">
        <v>0</v>
      </c>
      <c r="L26">
        <v>0</v>
      </c>
      <c r="M26">
        <f>I24</f>
        <v>-0.29567572030348899</v>
      </c>
      <c r="N26">
        <f>M25</f>
        <v>-0.95528836924931371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0.43786813837886296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29.932845192600972</v>
      </c>
      <c r="B29">
        <v>11.755161645968673</v>
      </c>
      <c r="C29">
        <v>4.3962972124508148</v>
      </c>
      <c r="D29">
        <v>0</v>
      </c>
      <c r="E29">
        <v>0</v>
      </c>
      <c r="F29" t="s">
        <v>8</v>
      </c>
      <c r="G29">
        <f>SQRT(D33*D33+D32*D32)</f>
        <v>12.918352940320798</v>
      </c>
      <c r="H29" t="s">
        <v>9</v>
      </c>
      <c r="I29">
        <f>D32/G29</f>
        <v>-0.99942539792006002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11.672924209167661</v>
      </c>
      <c r="C30">
        <v>12.6017907432072</v>
      </c>
      <c r="D30">
        <v>4.8077688903110865</v>
      </c>
      <c r="E30">
        <v>0</v>
      </c>
      <c r="H30" t="s">
        <v>10</v>
      </c>
      <c r="I30">
        <f>-D33/G29</f>
        <v>-3.3895043772351793E-2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19.129727209478165</v>
      </c>
      <c r="D31">
        <v>7.1151611874248371</v>
      </c>
      <c r="E31">
        <v>0.12946697721311809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-12.91093002785189</v>
      </c>
      <c r="E32">
        <v>-0.41829033985817682</v>
      </c>
      <c r="K32">
        <v>0</v>
      </c>
      <c r="L32">
        <v>0</v>
      </c>
      <c r="M32">
        <v>0</v>
      </c>
      <c r="N32">
        <f>I29</f>
        <v>-0.99942539792006002</v>
      </c>
      <c r="O32">
        <f>-N33</f>
        <v>3.3895043772351793E-2</v>
      </c>
    </row>
    <row r="33" spans="1:15" x14ac:dyDescent="0.25">
      <c r="A33">
        <v>0</v>
      </c>
      <c r="B33">
        <v>0</v>
      </c>
      <c r="C33">
        <v>0</v>
      </c>
      <c r="D33">
        <v>0.43786813837886296</v>
      </c>
      <c r="E33">
        <v>0</v>
      </c>
      <c r="K33">
        <v>0</v>
      </c>
      <c r="L33">
        <v>0</v>
      </c>
      <c r="M33">
        <v>0</v>
      </c>
      <c r="N33">
        <f>I30</f>
        <v>-3.3895043772351793E-2</v>
      </c>
      <c r="O33">
        <f>N32</f>
        <v>-0.99942539792006002</v>
      </c>
    </row>
    <row r="35" spans="1:15" x14ac:dyDescent="0.25">
      <c r="A35">
        <f t="array" ref="A35:E39">MMULT(K29:O33,A29:E33)</f>
        <v>29.932845192600972</v>
      </c>
      <c r="B35">
        <v>11.755161645968673</v>
      </c>
      <c r="C35">
        <v>4.3962972124508148</v>
      </c>
      <c r="D35">
        <v>0</v>
      </c>
      <c r="E35">
        <v>0</v>
      </c>
    </row>
    <row r="36" spans="1:15" x14ac:dyDescent="0.25">
      <c r="A36">
        <v>0</v>
      </c>
      <c r="B36">
        <v>11.672924209167661</v>
      </c>
      <c r="C36">
        <v>12.6017907432072</v>
      </c>
      <c r="D36">
        <v>4.8077688903110865</v>
      </c>
      <c r="E36">
        <v>0</v>
      </c>
    </row>
    <row r="37" spans="1:15" x14ac:dyDescent="0.25">
      <c r="A37">
        <v>0</v>
      </c>
      <c r="B37">
        <v>0</v>
      </c>
      <c r="C37">
        <v>19.129727209478165</v>
      </c>
      <c r="D37">
        <v>7.1151611874248371</v>
      </c>
      <c r="E37">
        <v>0.12946697721311809</v>
      </c>
    </row>
    <row r="38" spans="1:15" x14ac:dyDescent="0.25">
      <c r="A38">
        <v>0</v>
      </c>
      <c r="B38">
        <v>0</v>
      </c>
      <c r="C38">
        <v>0</v>
      </c>
      <c r="D38">
        <v>12.918352940320796</v>
      </c>
      <c r="E38">
        <v>0.4180499893588755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1.4177969379044811E-2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29.932845192600972</v>
      </c>
      <c r="B43">
        <f>B36</f>
        <v>11.672924209167661</v>
      </c>
      <c r="C43">
        <f>C37</f>
        <v>19.129727209478165</v>
      </c>
      <c r="D43">
        <f>D38</f>
        <v>12.918352940320796</v>
      </c>
      <c r="E43">
        <f>E39</f>
        <v>1.4177969379044811E-2</v>
      </c>
    </row>
    <row r="44" spans="1:15" x14ac:dyDescent="0.25">
      <c r="A44">
        <f>B35</f>
        <v>11.755161645968673</v>
      </c>
      <c r="B44">
        <f>C36</f>
        <v>12.6017907432072</v>
      </c>
      <c r="C44">
        <f>D37</f>
        <v>7.1151611874248371</v>
      </c>
      <c r="D44">
        <f>E38</f>
        <v>0.4180499893588755</v>
      </c>
      <c r="E44">
        <v>0</v>
      </c>
    </row>
    <row r="46" spans="1:15" x14ac:dyDescent="0.25">
      <c r="A46">
        <f t="array" ref="A46:E50">MMULT(A35:E39,TRANSPOSE(K11:O15))</f>
        <v>32.042717355035656</v>
      </c>
      <c r="B46">
        <v>-2.7245754077221829</v>
      </c>
      <c r="C46">
        <v>4.3962972124508148</v>
      </c>
      <c r="D46">
        <v>0</v>
      </c>
      <c r="E46">
        <v>0</v>
      </c>
    </row>
    <row r="47" spans="1:15" x14ac:dyDescent="0.25">
      <c r="A47">
        <v>5.1721117865497943</v>
      </c>
      <c r="B47">
        <v>10.464531487859604</v>
      </c>
      <c r="C47">
        <v>12.6017907432072</v>
      </c>
      <c r="D47">
        <v>4.8077688903110865</v>
      </c>
      <c r="E47">
        <v>0</v>
      </c>
    </row>
    <row r="48" spans="1:15" x14ac:dyDescent="0.25">
      <c r="A48">
        <v>0</v>
      </c>
      <c r="B48">
        <v>0</v>
      </c>
      <c r="C48">
        <v>19.129727209478165</v>
      </c>
      <c r="D48">
        <v>7.1151611874248371</v>
      </c>
      <c r="E48">
        <v>0.12946697721311809</v>
      </c>
    </row>
    <row r="49" spans="1:5" x14ac:dyDescent="0.25">
      <c r="A49">
        <v>0</v>
      </c>
      <c r="B49">
        <v>0</v>
      </c>
      <c r="C49">
        <v>0</v>
      </c>
      <c r="D49">
        <v>12.918352940320796</v>
      </c>
      <c r="E49">
        <v>0.4180499893588755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1.4177969379044811E-2</v>
      </c>
    </row>
    <row r="52" spans="1:5" x14ac:dyDescent="0.25">
      <c r="A52">
        <f t="array" ref="A52:E56">MMULT(A46:E50,TRANSPOSE(K17:O21))</f>
        <v>32.042717355035656</v>
      </c>
      <c r="B52">
        <v>5.1721117865497943</v>
      </c>
      <c r="C52">
        <v>0</v>
      </c>
      <c r="D52">
        <v>0</v>
      </c>
      <c r="E52">
        <v>0</v>
      </c>
    </row>
    <row r="53" spans="1:5" x14ac:dyDescent="0.25">
      <c r="A53">
        <v>5.1721117865497943</v>
      </c>
      <c r="B53">
        <v>5.1990006173148107</v>
      </c>
      <c r="C53">
        <v>-15.533252775164254</v>
      </c>
      <c r="D53">
        <v>4.8077688903110865</v>
      </c>
      <c r="E53">
        <v>0</v>
      </c>
    </row>
    <row r="54" spans="1:5" x14ac:dyDescent="0.25">
      <c r="A54">
        <v>0</v>
      </c>
      <c r="B54">
        <v>16.260276242419476</v>
      </c>
      <c r="C54">
        <v>-10.077196020186275</v>
      </c>
      <c r="D54">
        <v>7.1151611874248371</v>
      </c>
      <c r="E54">
        <v>0.12946697721311809</v>
      </c>
    </row>
    <row r="55" spans="1:5" x14ac:dyDescent="0.25">
      <c r="A55">
        <v>0</v>
      </c>
      <c r="B55">
        <v>0</v>
      </c>
      <c r="C55">
        <v>0</v>
      </c>
      <c r="D55">
        <v>12.918352940320796</v>
      </c>
      <c r="E55">
        <v>0.4180499893588755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1.4177969379044811E-2</v>
      </c>
    </row>
    <row r="58" spans="1:5" x14ac:dyDescent="0.25">
      <c r="A58">
        <f t="array" ref="A58:E62">MMULT(A52:E56,TRANSPOSE(K23:O27))</f>
        <v>32.042717355035656</v>
      </c>
      <c r="B58">
        <v>5.1721117865497943</v>
      </c>
      <c r="C58">
        <v>0</v>
      </c>
      <c r="D58">
        <v>0</v>
      </c>
      <c r="E58">
        <v>0</v>
      </c>
    </row>
    <row r="59" spans="1:5" x14ac:dyDescent="0.25">
      <c r="A59">
        <v>5.1721117865497943</v>
      </c>
      <c r="B59">
        <v>5.1990006173148107</v>
      </c>
      <c r="C59">
        <v>16.260276242419472</v>
      </c>
      <c r="D59">
        <v>-8.8817841970012523E-16</v>
      </c>
      <c r="E59">
        <v>0</v>
      </c>
    </row>
    <row r="60" spans="1:5" x14ac:dyDescent="0.25">
      <c r="A60">
        <v>0</v>
      </c>
      <c r="B60">
        <v>16.260276242419476</v>
      </c>
      <c r="C60">
        <v>11.730408561896688</v>
      </c>
      <c r="D60">
        <v>-3.8174485357730537</v>
      </c>
      <c r="E60">
        <v>0.12946697721311809</v>
      </c>
    </row>
    <row r="61" spans="1:5" x14ac:dyDescent="0.25">
      <c r="A61">
        <v>0</v>
      </c>
      <c r="B61">
        <v>0</v>
      </c>
      <c r="C61">
        <v>3.8196433107640462</v>
      </c>
      <c r="D61">
        <v>-12.34075231374613</v>
      </c>
      <c r="E61">
        <v>0.4180499893588755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1.4177969379044811E-2</v>
      </c>
    </row>
    <row r="64" spans="1:5" x14ac:dyDescent="0.25">
      <c r="A64">
        <f t="array" ref="A64:E68">MMULT(A58:E62,TRANSPOSE(K29:O33))</f>
        <v>32.042717355035656</v>
      </c>
      <c r="B64">
        <v>5.1721117865497943</v>
      </c>
      <c r="C64">
        <v>0</v>
      </c>
      <c r="D64">
        <v>0</v>
      </c>
      <c r="E64">
        <v>0</v>
      </c>
    </row>
    <row r="65" spans="1:5" x14ac:dyDescent="0.25">
      <c r="A65">
        <v>5.1721117865497943</v>
      </c>
      <c r="B65">
        <v>5.1990006173148107</v>
      </c>
      <c r="C65">
        <v>16.260276242419472</v>
      </c>
      <c r="D65">
        <v>8.8766807053280774E-16</v>
      </c>
      <c r="E65">
        <v>3.0104846413393987E-17</v>
      </c>
    </row>
    <row r="66" spans="1:5" x14ac:dyDescent="0.25">
      <c r="A66">
        <v>0</v>
      </c>
      <c r="B66">
        <v>16.260276242419476</v>
      </c>
      <c r="C66">
        <v>11.730408561896688</v>
      </c>
      <c r="D66">
        <v>3.8196433107640471</v>
      </c>
      <c r="E66">
        <v>0</v>
      </c>
    </row>
    <row r="67" spans="1:5" x14ac:dyDescent="0.25">
      <c r="A67">
        <v>0</v>
      </c>
      <c r="B67">
        <v>0</v>
      </c>
      <c r="C67">
        <v>3.8196433107640462</v>
      </c>
      <c r="D67">
        <v>12.347831114486977</v>
      </c>
      <c r="E67">
        <v>4.8056289270576036E-4</v>
      </c>
    </row>
    <row r="68" spans="1:5" x14ac:dyDescent="0.25">
      <c r="A68">
        <v>0</v>
      </c>
      <c r="B68">
        <v>0</v>
      </c>
      <c r="C68">
        <v>0</v>
      </c>
      <c r="D68">
        <v>4.8056289270578725E-4</v>
      </c>
      <c r="E68">
        <v>-1.4169822688350287E-2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24.464322259141383</v>
      </c>
      <c r="B72">
        <f>B65+H6</f>
        <v>-2.3793944785794636</v>
      </c>
      <c r="C72">
        <f>C66+H6</f>
        <v>4.1520134660024137</v>
      </c>
      <c r="D72">
        <f>D67+H6</f>
        <v>4.7694360185927032</v>
      </c>
      <c r="E72">
        <f>E68+H6</f>
        <v>-7.5925649185826245</v>
      </c>
    </row>
    <row r="73" spans="1:5" x14ac:dyDescent="0.25">
      <c r="A73">
        <f>B64</f>
        <v>5.1721117865497943</v>
      </c>
      <c r="B73">
        <f>C65</f>
        <v>16.260276242419472</v>
      </c>
      <c r="C73">
        <f>D66</f>
        <v>3.8196433107640471</v>
      </c>
      <c r="D73">
        <f>E67</f>
        <v>4.8056289270576036E-4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10" workbookViewId="0">
      <selection activeCell="A3" sqref="A3:E4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24.464322259141383</v>
      </c>
      <c r="B3">
        <v>-2.3793944785794636</v>
      </c>
      <c r="C3">
        <v>4.1520134660024137</v>
      </c>
      <c r="D3">
        <v>4.7694360185927032</v>
      </c>
      <c r="E3">
        <v>-7.5925649185826245</v>
      </c>
    </row>
    <row r="4" spans="1:15" x14ac:dyDescent="0.25">
      <c r="A4">
        <v>5.1721117865497943</v>
      </c>
      <c r="B4">
        <v>16.260276242419472</v>
      </c>
      <c r="C4">
        <v>3.8196433107640471</v>
      </c>
      <c r="D4">
        <v>4.8056289270576036E-4</v>
      </c>
      <c r="E4">
        <v>0</v>
      </c>
    </row>
    <row r="6" spans="1:15" x14ac:dyDescent="0.25">
      <c r="A6" t="s">
        <v>7</v>
      </c>
      <c r="G6" t="s">
        <v>6</v>
      </c>
      <c r="H6">
        <f>E3</f>
        <v>-7.5925649185826245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32.056887177724008</v>
      </c>
      <c r="B8">
        <f t="shared" ref="B8:E8" si="0">B3-$H6</f>
        <v>5.2131704400031609</v>
      </c>
      <c r="C8">
        <f t="shared" si="0"/>
        <v>11.744578384585038</v>
      </c>
      <c r="D8">
        <f t="shared" si="0"/>
        <v>12.362000937175328</v>
      </c>
      <c r="E8">
        <f t="shared" si="0"/>
        <v>0</v>
      </c>
    </row>
    <row r="9" spans="1:15" x14ac:dyDescent="0.25">
      <c r="A9">
        <f>A4</f>
        <v>5.1721117865497943</v>
      </c>
      <c r="B9">
        <f t="shared" ref="B9:E9" si="1">B4</f>
        <v>16.260276242419472</v>
      </c>
      <c r="C9">
        <f t="shared" si="1"/>
        <v>3.8196433107640471</v>
      </c>
      <c r="D9">
        <f t="shared" si="1"/>
        <v>4.8056289270576036E-4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32.056887177724008</v>
      </c>
      <c r="B11">
        <f>A12</f>
        <v>5.1721117865497943</v>
      </c>
      <c r="C11">
        <v>0</v>
      </c>
      <c r="D11">
        <v>0</v>
      </c>
      <c r="E11">
        <v>0</v>
      </c>
      <c r="F11" t="s">
        <v>8</v>
      </c>
      <c r="G11">
        <f>SQRT(A11*A11+A12*A12)</f>
        <v>32.471445238207266</v>
      </c>
      <c r="H11" t="s">
        <v>9</v>
      </c>
      <c r="I11">
        <f>A11/G11</f>
        <v>0.9872331503127717</v>
      </c>
      <c r="K11">
        <f>I11</f>
        <v>0.9872331503127717</v>
      </c>
      <c r="L11">
        <f>-K12</f>
        <v>0.15928184743880971</v>
      </c>
      <c r="M11">
        <v>0</v>
      </c>
      <c r="N11">
        <v>0</v>
      </c>
      <c r="O11">
        <v>0</v>
      </c>
    </row>
    <row r="12" spans="1:15" x14ac:dyDescent="0.25">
      <c r="A12">
        <f>A9</f>
        <v>5.1721117865497943</v>
      </c>
      <c r="B12">
        <f>B8</f>
        <v>5.2131704400031609</v>
      </c>
      <c r="C12">
        <f>B13</f>
        <v>16.260276242419472</v>
      </c>
      <c r="D12">
        <v>0</v>
      </c>
      <c r="E12">
        <v>0</v>
      </c>
      <c r="H12" t="s">
        <v>10</v>
      </c>
      <c r="I12">
        <f>-A12/G11</f>
        <v>-0.15928184743880971</v>
      </c>
      <c r="K12">
        <f>I12</f>
        <v>-0.15928184743880971</v>
      </c>
      <c r="L12">
        <f>K11</f>
        <v>0.9872331503127717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16.260276242419472</v>
      </c>
      <c r="C13">
        <f>C8</f>
        <v>11.744578384585038</v>
      </c>
      <c r="D13">
        <f>C14</f>
        <v>3.8196433107640471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3.8196433107640471</v>
      </c>
      <c r="D14">
        <f>D8</f>
        <v>12.362000937175328</v>
      </c>
      <c r="E14">
        <f>D15</f>
        <v>4.8056289270576036E-4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4.8056289270576036E-4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32.471445238207266</v>
      </c>
      <c r="B17">
        <v>5.9364436315024669</v>
      </c>
      <c r="C17">
        <v>2.5899668397579605</v>
      </c>
      <c r="D17">
        <v>0</v>
      </c>
      <c r="E17">
        <v>0</v>
      </c>
      <c r="F17" t="s">
        <v>8</v>
      </c>
      <c r="G17">
        <f>SQRT(B19*B19+B18*B18)</f>
        <v>16.825073754931207</v>
      </c>
      <c r="H17" t="s">
        <v>9</v>
      </c>
      <c r="I17">
        <f>B18/G17</f>
        <v>0.25692553976549976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4.3227911560800445</v>
      </c>
      <c r="C18">
        <v>16.052683739759694</v>
      </c>
      <c r="D18">
        <v>0</v>
      </c>
      <c r="E18">
        <v>0</v>
      </c>
      <c r="H18" t="s">
        <v>10</v>
      </c>
      <c r="I18">
        <f>-B19/G17</f>
        <v>-0.96643120138797611</v>
      </c>
      <c r="K18">
        <v>0</v>
      </c>
      <c r="L18">
        <f>I17</f>
        <v>0.25692553976549976</v>
      </c>
      <c r="M18">
        <f>-I18</f>
        <v>0.96643120138797611</v>
      </c>
      <c r="N18">
        <v>0</v>
      </c>
      <c r="O18">
        <v>0</v>
      </c>
    </row>
    <row r="19" spans="1:15" x14ac:dyDescent="0.25">
      <c r="A19">
        <v>0</v>
      </c>
      <c r="B19">
        <v>16.260276242419472</v>
      </c>
      <c r="C19">
        <v>11.744578384585038</v>
      </c>
      <c r="D19">
        <v>3.8196433107640471</v>
      </c>
      <c r="E19">
        <v>0</v>
      </c>
      <c r="K19">
        <v>0</v>
      </c>
      <c r="L19">
        <f>-M18</f>
        <v>-0.96643120138797611</v>
      </c>
      <c r="M19">
        <f>L18</f>
        <v>0.25692553976549976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3.8196433107640471</v>
      </c>
      <c r="D20">
        <v>12.362000937175328</v>
      </c>
      <c r="E20">
        <v>4.8056289270576036E-4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4.8056289270576036E-4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32.471445238207266</v>
      </c>
      <c r="B23">
        <v>5.9364436315024669</v>
      </c>
      <c r="C23">
        <v>2.5899668397579605</v>
      </c>
      <c r="D23">
        <v>0</v>
      </c>
      <c r="E23">
        <v>0</v>
      </c>
      <c r="F23" t="s">
        <v>8</v>
      </c>
      <c r="G23">
        <f>SQRT(C25*C25+C26*C26)</f>
        <v>13.067057654921317</v>
      </c>
      <c r="H23" t="s">
        <v>9</v>
      </c>
      <c r="I23">
        <f>C25/G23</f>
        <v>-0.95632334541916464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16.825073754931211</v>
      </c>
      <c r="C24">
        <v>15.474671432532393</v>
      </c>
      <c r="D24">
        <v>3.6914224736952446</v>
      </c>
      <c r="E24">
        <v>0</v>
      </c>
      <c r="H24" t="s">
        <v>10</v>
      </c>
      <c r="I24">
        <f>-C26/G23</f>
        <v>-0.29231089443655223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-8.8817841970012523E-16</v>
      </c>
      <c r="C25">
        <v>-12.496332291339458</v>
      </c>
      <c r="D25">
        <v>0.98136391932973333</v>
      </c>
      <c r="E25">
        <v>0</v>
      </c>
      <c r="K25">
        <v>0</v>
      </c>
      <c r="L25">
        <v>0</v>
      </c>
      <c r="M25">
        <f>I23</f>
        <v>-0.95632334541916464</v>
      </c>
      <c r="N25">
        <f>-M26</f>
        <v>0.29231089443655223</v>
      </c>
      <c r="O25">
        <v>0</v>
      </c>
    </row>
    <row r="26" spans="1:15" x14ac:dyDescent="0.25">
      <c r="A26">
        <v>0</v>
      </c>
      <c r="B26">
        <v>0</v>
      </c>
      <c r="C26">
        <v>3.8196433107640471</v>
      </c>
      <c r="D26">
        <v>12.362000937175328</v>
      </c>
      <c r="E26">
        <v>4.8056289270576036E-4</v>
      </c>
      <c r="K26">
        <v>0</v>
      </c>
      <c r="L26">
        <v>0</v>
      </c>
      <c r="M26">
        <f>I24</f>
        <v>-0.29231089443655223</v>
      </c>
      <c r="N26">
        <f>M25</f>
        <v>-0.95632334541916464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4.8056289270576036E-4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32.471445238207266</v>
      </c>
      <c r="B29">
        <v>5.9364436315024669</v>
      </c>
      <c r="C29">
        <v>2.5899668397579605</v>
      </c>
      <c r="D29">
        <v>0</v>
      </c>
      <c r="E29">
        <v>0</v>
      </c>
      <c r="F29" t="s">
        <v>8</v>
      </c>
      <c r="G29">
        <f>SQRT(D33*D33+D32*D32)</f>
        <v>12.108933466877355</v>
      </c>
      <c r="H29" t="s">
        <v>9</v>
      </c>
      <c r="I29">
        <f>D32/G29</f>
        <v>-0.99999999921248528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16.825073754931211</v>
      </c>
      <c r="C30">
        <v>15.474671432532393</v>
      </c>
      <c r="D30">
        <v>3.6914224736952446</v>
      </c>
      <c r="E30">
        <v>0</v>
      </c>
      <c r="H30" t="s">
        <v>10</v>
      </c>
      <c r="I30">
        <f>-D33/G29</f>
        <v>-3.968664077809056E-5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8.4938575765673065E-16</v>
      </c>
      <c r="C31">
        <v>13.067057654921317</v>
      </c>
      <c r="D31">
        <v>2.6750463245641427</v>
      </c>
      <c r="E31">
        <v>1.4047376899983769E-4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2.5962422828178709E-16</v>
      </c>
      <c r="C32">
        <v>0</v>
      </c>
      <c r="D32">
        <v>-12.108933457341392</v>
      </c>
      <c r="E32">
        <v>-4.595735132366838E-4</v>
      </c>
      <c r="K32">
        <v>0</v>
      </c>
      <c r="L32">
        <v>0</v>
      </c>
      <c r="M32">
        <v>0</v>
      </c>
      <c r="N32">
        <f>I29</f>
        <v>-0.99999999921248528</v>
      </c>
      <c r="O32">
        <f>-N33</f>
        <v>3.968664077809056E-5</v>
      </c>
    </row>
    <row r="33" spans="1:15" x14ac:dyDescent="0.25">
      <c r="A33">
        <v>0</v>
      </c>
      <c r="B33">
        <v>0</v>
      </c>
      <c r="C33">
        <v>0</v>
      </c>
      <c r="D33">
        <v>4.8056289270576036E-4</v>
      </c>
      <c r="E33">
        <v>0</v>
      </c>
      <c r="K33">
        <v>0</v>
      </c>
      <c r="L33">
        <v>0</v>
      </c>
      <c r="M33">
        <v>0</v>
      </c>
      <c r="N33">
        <f>I30</f>
        <v>-3.968664077809056E-5</v>
      </c>
      <c r="O33">
        <f>N32</f>
        <v>-0.99999999921248528</v>
      </c>
    </row>
    <row r="35" spans="1:15" x14ac:dyDescent="0.25">
      <c r="A35">
        <f t="array" ref="A35:E39">MMULT(K29:O33,A29:E33)</f>
        <v>32.471445238207266</v>
      </c>
      <c r="B35">
        <v>5.9364436315024669</v>
      </c>
      <c r="C35">
        <v>2.5899668397579605</v>
      </c>
      <c r="D35">
        <v>0</v>
      </c>
      <c r="E35">
        <v>0</v>
      </c>
    </row>
    <row r="36" spans="1:15" x14ac:dyDescent="0.25">
      <c r="A36">
        <v>0</v>
      </c>
      <c r="B36">
        <v>16.825073754931211</v>
      </c>
      <c r="C36">
        <v>15.474671432532393</v>
      </c>
      <c r="D36">
        <v>3.6914224736952446</v>
      </c>
      <c r="E36">
        <v>0</v>
      </c>
    </row>
    <row r="37" spans="1:15" x14ac:dyDescent="0.25">
      <c r="A37">
        <v>0</v>
      </c>
      <c r="B37">
        <v>8.4938575765673065E-16</v>
      </c>
      <c r="C37">
        <v>13.067057654921317</v>
      </c>
      <c r="D37">
        <v>2.6750463245641427</v>
      </c>
      <c r="E37">
        <v>1.4047376899983769E-4</v>
      </c>
    </row>
    <row r="38" spans="1:15" x14ac:dyDescent="0.25">
      <c r="A38">
        <v>0</v>
      </c>
      <c r="B38">
        <v>-2.5962422807732918E-16</v>
      </c>
      <c r="C38">
        <v>0</v>
      </c>
      <c r="D38">
        <v>12.108933466877355</v>
      </c>
      <c r="E38">
        <v>4.5957351287476291E-4</v>
      </c>
    </row>
    <row r="39" spans="1:15" x14ac:dyDescent="0.25">
      <c r="A39">
        <v>0</v>
      </c>
      <c r="B39">
        <v>-1.0303613485108264E-20</v>
      </c>
      <c r="C39">
        <v>0</v>
      </c>
      <c r="D39">
        <v>0</v>
      </c>
      <c r="E39">
        <v>1.8238928930949318E-8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32.471445238207266</v>
      </c>
      <c r="B43">
        <f>B36</f>
        <v>16.825073754931211</v>
      </c>
      <c r="C43">
        <f>C37</f>
        <v>13.067057654921317</v>
      </c>
      <c r="D43">
        <f>D38</f>
        <v>12.108933466877355</v>
      </c>
      <c r="E43">
        <f>E39</f>
        <v>1.8238928930949318E-8</v>
      </c>
    </row>
    <row r="44" spans="1:15" x14ac:dyDescent="0.25">
      <c r="A44">
        <f>B35</f>
        <v>5.9364436315024669</v>
      </c>
      <c r="B44">
        <f>C36</f>
        <v>15.474671432532393</v>
      </c>
      <c r="C44">
        <f>D37</f>
        <v>2.6750463245641427</v>
      </c>
      <c r="D44">
        <f>E38</f>
        <v>4.5957351287476291E-4</v>
      </c>
      <c r="E44">
        <v>0</v>
      </c>
    </row>
    <row r="46" spans="1:15" x14ac:dyDescent="0.25">
      <c r="A46">
        <f t="array" ref="A46:E50">MMULT(A35:E39,TRANSPOSE(K11:O15))</f>
        <v>33.002454886566078</v>
      </c>
      <c r="B46">
        <v>0.68854216143257663</v>
      </c>
      <c r="C46">
        <v>2.5899668397579605</v>
      </c>
      <c r="D46">
        <v>0</v>
      </c>
      <c r="E46">
        <v>0</v>
      </c>
    </row>
    <row r="47" spans="1:15" x14ac:dyDescent="0.25">
      <c r="A47">
        <v>2.6799288309796743</v>
      </c>
      <c r="B47">
        <v>16.610270567325475</v>
      </c>
      <c r="C47">
        <v>15.474671432532393</v>
      </c>
      <c r="D47">
        <v>3.6914224736952446</v>
      </c>
      <c r="E47">
        <v>0</v>
      </c>
    </row>
    <row r="48" spans="1:15" x14ac:dyDescent="0.25">
      <c r="A48">
        <v>1.3529173266777716E-16</v>
      </c>
      <c r="B48">
        <v>8.3854177736225462E-16</v>
      </c>
      <c r="C48">
        <v>13.067057654921317</v>
      </c>
      <c r="D48">
        <v>2.6750463245641427</v>
      </c>
      <c r="E48">
        <v>1.4047376899983769E-4</v>
      </c>
    </row>
    <row r="49" spans="1:5" x14ac:dyDescent="0.25">
      <c r="A49">
        <v>-4.1353426688031882E-17</v>
      </c>
      <c r="B49">
        <v>-2.5630964458230326E-16</v>
      </c>
      <c r="C49">
        <v>0</v>
      </c>
      <c r="D49">
        <v>12.108933466877355</v>
      </c>
      <c r="E49">
        <v>4.5957351287476291E-4</v>
      </c>
    </row>
    <row r="50" spans="1:5" x14ac:dyDescent="0.25">
      <c r="A50">
        <v>-1.641178591203477E-21</v>
      </c>
      <c r="B50">
        <v>-1.0172068800508588E-20</v>
      </c>
      <c r="C50">
        <v>0</v>
      </c>
      <c r="D50">
        <v>0</v>
      </c>
      <c r="E50">
        <v>1.8238928930949318E-8</v>
      </c>
    </row>
    <row r="52" spans="1:5" x14ac:dyDescent="0.25">
      <c r="A52">
        <f t="array" ref="A52:E56">MMULT(A46:E50,TRANSPOSE(K17:O21))</f>
        <v>33.002454886566078</v>
      </c>
      <c r="B52">
        <v>2.6799288309796738</v>
      </c>
      <c r="C52">
        <v>7.7715611723760958E-16</v>
      </c>
      <c r="D52">
        <v>0</v>
      </c>
      <c r="E52">
        <v>0</v>
      </c>
    </row>
    <row r="53" spans="1:5" x14ac:dyDescent="0.25">
      <c r="A53">
        <v>2.6799288309796743</v>
      </c>
      <c r="B53">
        <v>19.222808034787565</v>
      </c>
      <c r="C53">
        <v>-12.076845429262553</v>
      </c>
      <c r="D53">
        <v>3.6914224736952446</v>
      </c>
      <c r="E53">
        <v>0</v>
      </c>
    </row>
    <row r="54" spans="1:5" x14ac:dyDescent="0.25">
      <c r="A54">
        <v>1.3529173266777716E-16</v>
      </c>
      <c r="B54">
        <v>12.628412228051559</v>
      </c>
      <c r="C54">
        <v>3.3572608411375642</v>
      </c>
      <c r="D54">
        <v>2.6750463245641427</v>
      </c>
      <c r="E54">
        <v>1.4047376899983769E-4</v>
      </c>
    </row>
    <row r="55" spans="1:5" x14ac:dyDescent="0.25">
      <c r="A55">
        <v>-4.1353426688031882E-17</v>
      </c>
      <c r="B55">
        <v>-6.585249378141166E-17</v>
      </c>
      <c r="C55">
        <v>2.4770563774100049E-16</v>
      </c>
      <c r="D55">
        <v>12.108933466877355</v>
      </c>
      <c r="E55">
        <v>4.5957351287476291E-4</v>
      </c>
    </row>
    <row r="56" spans="1:5" x14ac:dyDescent="0.25">
      <c r="A56">
        <v>-1.641178591203477E-21</v>
      </c>
      <c r="B56">
        <v>-2.6134642671024687E-21</v>
      </c>
      <c r="C56">
        <v>9.8306046714766644E-21</v>
      </c>
      <c r="D56">
        <v>0</v>
      </c>
      <c r="E56">
        <v>1.8238928930949318E-8</v>
      </c>
    </row>
    <row r="58" spans="1:5" x14ac:dyDescent="0.25">
      <c r="A58">
        <f t="array" ref="A58:E62">MMULT(A52:E56,TRANSPOSE(K23:O27))</f>
        <v>33.002454886566078</v>
      </c>
      <c r="B58">
        <v>2.6799288309796738</v>
      </c>
      <c r="C58">
        <v>-7.4321253794963931E-16</v>
      </c>
      <c r="D58">
        <v>-2.2717119974656372E-16</v>
      </c>
      <c r="E58">
        <v>0</v>
      </c>
    </row>
    <row r="59" spans="1:5" x14ac:dyDescent="0.25">
      <c r="A59">
        <v>2.6799288309796743</v>
      </c>
      <c r="B59">
        <v>19.222808034787565</v>
      </c>
      <c r="C59">
        <v>12.628412228051561</v>
      </c>
      <c r="D59">
        <v>0</v>
      </c>
      <c r="E59">
        <v>0</v>
      </c>
    </row>
    <row r="60" spans="1:5" x14ac:dyDescent="0.25">
      <c r="A60">
        <v>1.3529173266777716E-16</v>
      </c>
      <c r="B60">
        <v>12.628412228051559</v>
      </c>
      <c r="C60">
        <v>-2.4286817352488779</v>
      </c>
      <c r="D60">
        <v>-3.5395731695881545</v>
      </c>
      <c r="E60">
        <v>1.4047376899983769E-4</v>
      </c>
    </row>
    <row r="61" spans="1:5" x14ac:dyDescent="0.25">
      <c r="A61">
        <v>-4.1353426688031882E-17</v>
      </c>
      <c r="B61">
        <v>-6.585249378141166E-17</v>
      </c>
      <c r="C61">
        <v>3.5395731723756203</v>
      </c>
      <c r="D61">
        <v>-11.580055762502235</v>
      </c>
      <c r="E61">
        <v>4.5957351287476291E-4</v>
      </c>
    </row>
    <row r="62" spans="1:5" x14ac:dyDescent="0.25">
      <c r="A62">
        <v>-1.641178591203477E-21</v>
      </c>
      <c r="B62">
        <v>-2.6134642671024687E-21</v>
      </c>
      <c r="C62">
        <v>-9.4012367469198315E-21</v>
      </c>
      <c r="D62">
        <v>-2.8735928443714924E-21</v>
      </c>
      <c r="E62">
        <v>1.8238928930949318E-8</v>
      </c>
    </row>
    <row r="64" spans="1:5" x14ac:dyDescent="0.25">
      <c r="A64">
        <f t="array" ref="A64:E68">MMULT(A58:E62,TRANSPOSE(K29:O33))</f>
        <v>33.002454886566078</v>
      </c>
      <c r="B64">
        <v>2.6799288309796738</v>
      </c>
      <c r="C64">
        <v>-7.4321253794963931E-16</v>
      </c>
      <c r="D64">
        <v>2.2717119956766304E-16</v>
      </c>
      <c r="E64">
        <v>9.015661799469732E-21</v>
      </c>
    </row>
    <row r="65" spans="1:5" x14ac:dyDescent="0.25">
      <c r="A65">
        <v>2.6799288309796743</v>
      </c>
      <c r="B65">
        <v>19.222808034787565</v>
      </c>
      <c r="C65">
        <v>12.628412228051561</v>
      </c>
      <c r="D65">
        <v>0</v>
      </c>
      <c r="E65">
        <v>0</v>
      </c>
    </row>
    <row r="66" spans="1:5" x14ac:dyDescent="0.25">
      <c r="A66">
        <v>1.3529173266777716E-16</v>
      </c>
      <c r="B66">
        <v>12.628412228051559</v>
      </c>
      <c r="C66">
        <v>-2.4286817352488779</v>
      </c>
      <c r="D66">
        <v>3.5395731723756207</v>
      </c>
      <c r="E66">
        <v>-2.7105054312137611E-20</v>
      </c>
    </row>
    <row r="67" spans="1:5" x14ac:dyDescent="0.25">
      <c r="A67">
        <v>-4.1353426688031882E-17</v>
      </c>
      <c r="B67">
        <v>-6.585249378141166E-17</v>
      </c>
      <c r="C67">
        <v>3.5395731723756203</v>
      </c>
      <c r="D67">
        <v>11.5800557716217</v>
      </c>
      <c r="E67">
        <v>7.2384177644824188E-13</v>
      </c>
    </row>
    <row r="68" spans="1:5" x14ac:dyDescent="0.25">
      <c r="A68">
        <v>-1.641178591203477E-21</v>
      </c>
      <c r="B68">
        <v>-2.6134642671024687E-21</v>
      </c>
      <c r="C68">
        <v>-9.4012367469198315E-21</v>
      </c>
      <c r="D68">
        <v>7.2384182353330166E-13</v>
      </c>
      <c r="E68">
        <v>-1.8238928916585892E-8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25.409889967983453</v>
      </c>
      <c r="B72">
        <f>B65+H6</f>
        <v>11.630243116204941</v>
      </c>
      <c r="C72">
        <f>C66+H6</f>
        <v>-10.021246653831502</v>
      </c>
      <c r="D72">
        <f>D67+H6</f>
        <v>3.9874908530390751</v>
      </c>
      <c r="E72">
        <f>E68+H6</f>
        <v>-7.5925649368215531</v>
      </c>
    </row>
    <row r="73" spans="1:5" x14ac:dyDescent="0.25">
      <c r="A73">
        <f>B64</f>
        <v>2.6799288309796738</v>
      </c>
      <c r="B73">
        <f>C65</f>
        <v>12.628412228051561</v>
      </c>
      <c r="C73">
        <f>D66</f>
        <v>3.5395731723756207</v>
      </c>
      <c r="D73">
        <f>E67</f>
        <v>7.2384177644824188E-13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B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>
        <v>-7.5781861786445734</v>
      </c>
      <c r="B3">
        <v>0.90471971760062098</v>
      </c>
      <c r="C3">
        <v>-6.9731481034258122E-17</v>
      </c>
      <c r="D3">
        <v>-3.2341994948028753E-18</v>
      </c>
      <c r="E3">
        <v>4.1452200289152002E-17</v>
      </c>
      <c r="F3">
        <v>7.5727981893505216E-17</v>
      </c>
    </row>
    <row r="4" spans="1:6" x14ac:dyDescent="0.25">
      <c r="A4">
        <v>0.9047197176006212</v>
      </c>
      <c r="B4">
        <v>-2.6942442705977081</v>
      </c>
      <c r="C4">
        <v>10.285620950468143</v>
      </c>
      <c r="D4">
        <v>3.3250376103708584E-17</v>
      </c>
      <c r="E4">
        <v>-4.2616457400212702E-16</v>
      </c>
      <c r="F4">
        <v>-7.7854933920436891E-16</v>
      </c>
    </row>
    <row r="5" spans="1:6" x14ac:dyDescent="0.25">
      <c r="A5">
        <v>0</v>
      </c>
      <c r="B5">
        <v>10.285620950468143</v>
      </c>
      <c r="C5">
        <v>-16.685024351785046</v>
      </c>
      <c r="D5">
        <v>9.0852417862567343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9.0852417862567343</v>
      </c>
      <c r="D6">
        <v>-6.7246305433187095</v>
      </c>
      <c r="E6">
        <v>14.758651273915017</v>
      </c>
      <c r="F6">
        <v>8.8817841970012523E-16</v>
      </c>
    </row>
    <row r="7" spans="1:6" x14ac:dyDescent="0.25">
      <c r="A7">
        <v>0</v>
      </c>
      <c r="B7">
        <v>0</v>
      </c>
      <c r="C7">
        <v>0</v>
      </c>
      <c r="D7">
        <v>14.758651273915016</v>
      </c>
      <c r="E7">
        <v>0.46975105241595072</v>
      </c>
      <c r="F7">
        <v>0.37318052160723914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0.37318052160723914</v>
      </c>
      <c r="F8">
        <v>-0.20427262603442226</v>
      </c>
    </row>
    <row r="10" spans="1:6" x14ac:dyDescent="0.25">
      <c r="A10" t="s">
        <v>13</v>
      </c>
    </row>
    <row r="11" spans="1:6" x14ac:dyDescent="0.25">
      <c r="A11">
        <v>2</v>
      </c>
      <c r="B11">
        <v>6</v>
      </c>
    </row>
    <row r="12" spans="1:6" x14ac:dyDescent="0.25">
      <c r="A12">
        <f>A3</f>
        <v>-7.5781861786445734</v>
      </c>
      <c r="B12">
        <f>B4</f>
        <v>-2.6942442705977081</v>
      </c>
      <c r="C12">
        <f>C5</f>
        <v>-16.685024351785046</v>
      </c>
      <c r="D12">
        <f>D6</f>
        <v>-6.7246305433187095</v>
      </c>
      <c r="E12">
        <f>E7</f>
        <v>0.46975105241595072</v>
      </c>
      <c r="F12">
        <f>F8</f>
        <v>-0.20427262603442226</v>
      </c>
    </row>
    <row r="13" spans="1:6" x14ac:dyDescent="0.25">
      <c r="A13">
        <f>A4</f>
        <v>0.9047197176006212</v>
      </c>
      <c r="B13">
        <f>B5</f>
        <v>10.285620950468143</v>
      </c>
      <c r="C13">
        <f>C6</f>
        <v>9.0852417862567343</v>
      </c>
      <c r="D13">
        <f>D7</f>
        <v>14.758651273915016</v>
      </c>
      <c r="E13">
        <f>E8</f>
        <v>0.37318052160723914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:E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-0.68796544280244021</v>
      </c>
      <c r="B3">
        <v>6.7364450166587719</v>
      </c>
      <c r="C3">
        <v>-4.4698834078885907</v>
      </c>
      <c r="D3">
        <v>2.8834809047872945E-2</v>
      </c>
      <c r="E3">
        <v>3.5603910975939428</v>
      </c>
    </row>
    <row r="4" spans="1:5" x14ac:dyDescent="0.25">
      <c r="A4">
        <v>9.7005828706675619</v>
      </c>
      <c r="B4">
        <v>14.487665541883317</v>
      </c>
      <c r="C4">
        <v>5.6452093189674013</v>
      </c>
      <c r="D4">
        <v>-4.574656152118548</v>
      </c>
      <c r="E4">
        <v>6.8686477469058218</v>
      </c>
    </row>
    <row r="5" spans="1:5" x14ac:dyDescent="0.25">
      <c r="A5">
        <v>11.857977813280517</v>
      </c>
      <c r="B5">
        <v>7.6868405332764222</v>
      </c>
      <c r="C5">
        <v>6.6731937640518453</v>
      </c>
      <c r="D5">
        <v>14.421379186669085</v>
      </c>
      <c r="E5">
        <v>6.8317343442518723</v>
      </c>
    </row>
    <row r="6" spans="1:5" x14ac:dyDescent="0.25">
      <c r="A6">
        <v>-1.3286536612263511</v>
      </c>
      <c r="B6">
        <v>1.700936487297227</v>
      </c>
      <c r="C6">
        <v>14.574554134302748</v>
      </c>
      <c r="D6">
        <v>5.8078461674456179</v>
      </c>
      <c r="E6">
        <v>-1.0117117966920164</v>
      </c>
    </row>
    <row r="7" spans="1:5" x14ac:dyDescent="0.25">
      <c r="A7">
        <v>-2.4961276170452673</v>
      </c>
      <c r="B7">
        <v>7.1061738848212279</v>
      </c>
      <c r="C7">
        <v>9.9900812102077534</v>
      </c>
      <c r="D7">
        <v>-3.7630396441607461</v>
      </c>
      <c r="E7">
        <v>3.4275388620990057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-1.8900470309808615</v>
      </c>
      <c r="B3">
        <v>-2.0358986241656996</v>
      </c>
      <c r="C3">
        <v>0</v>
      </c>
      <c r="D3">
        <v>0</v>
      </c>
    </row>
    <row r="4" spans="1:4" x14ac:dyDescent="0.25">
      <c r="A4">
        <v>2.2011256650050859</v>
      </c>
      <c r="B4">
        <v>7.9510869111374873</v>
      </c>
      <c r="C4">
        <v>9.8229269332479276</v>
      </c>
      <c r="D4">
        <v>0</v>
      </c>
    </row>
    <row r="5" spans="1:4" x14ac:dyDescent="0.25">
      <c r="A5">
        <v>0</v>
      </c>
      <c r="B5">
        <v>-1.2564930308573596</v>
      </c>
      <c r="C5">
        <v>0.21866096036479821</v>
      </c>
      <c r="D5">
        <v>5.4631511879236587</v>
      </c>
    </row>
    <row r="6" spans="1:4" x14ac:dyDescent="0.25">
      <c r="A6">
        <v>0</v>
      </c>
      <c r="B6">
        <v>0</v>
      </c>
      <c r="C6">
        <v>13.481301357880604</v>
      </c>
      <c r="D6">
        <v>10.269749036249143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:F9"/>
    </sheetView>
  </sheetViews>
  <sheetFormatPr defaultRowHeight="15" x14ac:dyDescent="0.25"/>
  <sheetData>
    <row r="1" spans="1:9" x14ac:dyDescent="0.25">
      <c r="A1">
        <f ca="1">RAND()*20-5</f>
        <v>9.2006831929307467</v>
      </c>
      <c r="B1">
        <f t="shared" ref="B1:I16" ca="1" si="0">RAND()*20-5</f>
        <v>-6.1240369304432107E-2</v>
      </c>
      <c r="C1">
        <f t="shared" ca="1" si="0"/>
        <v>13.207412677496848</v>
      </c>
      <c r="D1">
        <f t="shared" ca="1" si="0"/>
        <v>13.12621854278315</v>
      </c>
      <c r="E1">
        <f t="shared" ca="1" si="0"/>
        <v>3.0784399380945011</v>
      </c>
      <c r="F1">
        <f t="shared" ca="1" si="0"/>
        <v>12.644731218248101</v>
      </c>
      <c r="G1">
        <f t="shared" ca="1" si="0"/>
        <v>6.5629005360507016</v>
      </c>
      <c r="H1">
        <f t="shared" ca="1" si="0"/>
        <v>13.026388819366517</v>
      </c>
      <c r="I1">
        <f t="shared" ca="1" si="0"/>
        <v>-4.929797966632858</v>
      </c>
    </row>
    <row r="2" spans="1:9" x14ac:dyDescent="0.25">
      <c r="A2">
        <f t="shared" ref="A2:I20" ca="1" si="1">RAND()*20-5</f>
        <v>7.0297231278715984</v>
      </c>
      <c r="B2">
        <f t="shared" ca="1" si="0"/>
        <v>11.182026808304091</v>
      </c>
      <c r="C2">
        <f t="shared" ca="1" si="0"/>
        <v>-4.862178205260661</v>
      </c>
      <c r="D2">
        <f t="shared" ca="1" si="0"/>
        <v>4.1024637096525716</v>
      </c>
      <c r="E2">
        <f t="shared" ca="1" si="0"/>
        <v>10.335097816122492</v>
      </c>
      <c r="F2">
        <f t="shared" ca="1" si="0"/>
        <v>-3.56106357598444</v>
      </c>
      <c r="G2">
        <f t="shared" ca="1" si="0"/>
        <v>-3.2761040208472414</v>
      </c>
      <c r="H2">
        <f t="shared" ca="1" si="0"/>
        <v>-0.5658278197097939</v>
      </c>
      <c r="I2">
        <f t="shared" ca="1" si="0"/>
        <v>12.105331721120955</v>
      </c>
    </row>
    <row r="3" spans="1:9" x14ac:dyDescent="0.25">
      <c r="A3">
        <f t="shared" ca="1" si="1"/>
        <v>14.74002185037136</v>
      </c>
      <c r="B3">
        <f t="shared" ca="1" si="0"/>
        <v>4.051018171838388</v>
      </c>
      <c r="C3">
        <f t="shared" ca="1" si="0"/>
        <v>-0.13909974505476708</v>
      </c>
      <c r="D3">
        <f t="shared" ca="1" si="0"/>
        <v>1.3268240915160483</v>
      </c>
      <c r="E3">
        <f t="shared" ca="1" si="0"/>
        <v>4.0400578921307648</v>
      </c>
      <c r="F3">
        <f t="shared" ca="1" si="0"/>
        <v>1.273279797234796</v>
      </c>
      <c r="G3">
        <f t="shared" ca="1" si="0"/>
        <v>-0.64038646958897161</v>
      </c>
      <c r="H3">
        <f t="shared" ca="1" si="0"/>
        <v>2.0361487244924419</v>
      </c>
      <c r="I3">
        <f t="shared" ca="1" si="0"/>
        <v>1.5761599684142169</v>
      </c>
    </row>
    <row r="4" spans="1:9" x14ac:dyDescent="0.25">
      <c r="A4">
        <f t="shared" ca="1" si="1"/>
        <v>2.0105091803410868</v>
      </c>
      <c r="B4">
        <f t="shared" ca="1" si="0"/>
        <v>6.8185025829953929</v>
      </c>
      <c r="C4">
        <f t="shared" ca="1" si="0"/>
        <v>-2.3463767334511743</v>
      </c>
      <c r="D4">
        <f t="shared" ca="1" si="0"/>
        <v>-0.34143725011443582</v>
      </c>
      <c r="E4">
        <f t="shared" ca="1" si="0"/>
        <v>12.464782796245387</v>
      </c>
      <c r="F4">
        <f t="shared" ca="1" si="0"/>
        <v>8.7288684710434197</v>
      </c>
      <c r="G4">
        <f t="shared" ca="1" si="0"/>
        <v>5.9877829582219455</v>
      </c>
      <c r="H4">
        <f t="shared" ca="1" si="0"/>
        <v>4.8209850926712363</v>
      </c>
      <c r="I4">
        <f t="shared" ca="1" si="0"/>
        <v>5.3851739791185711</v>
      </c>
    </row>
    <row r="5" spans="1:9" x14ac:dyDescent="0.25">
      <c r="A5">
        <f t="shared" ca="1" si="1"/>
        <v>2.5578796364013261</v>
      </c>
      <c r="B5">
        <f t="shared" ca="1" si="0"/>
        <v>-1.9734704819146431</v>
      </c>
      <c r="C5">
        <f t="shared" ca="1" si="0"/>
        <v>2.1418286580660562</v>
      </c>
      <c r="D5">
        <f t="shared" ca="1" si="0"/>
        <v>-4.5978443238806666</v>
      </c>
      <c r="E5">
        <f t="shared" ca="1" si="0"/>
        <v>6.7062026159886052</v>
      </c>
      <c r="F5">
        <f t="shared" ca="1" si="0"/>
        <v>-2.3877769175192598</v>
      </c>
      <c r="G5">
        <f t="shared" ca="1" si="0"/>
        <v>-4.7579231344911559</v>
      </c>
      <c r="H5">
        <f t="shared" ca="1" si="0"/>
        <v>-0.48092309755581475</v>
      </c>
      <c r="I5">
        <f t="shared" ca="1" si="0"/>
        <v>-3.3637866644448677</v>
      </c>
    </row>
    <row r="6" spans="1:9" x14ac:dyDescent="0.25">
      <c r="A6">
        <f t="shared" ca="1" si="1"/>
        <v>6.1796555424351478</v>
      </c>
      <c r="B6">
        <f t="shared" ca="1" si="0"/>
        <v>10.547936145626501</v>
      </c>
      <c r="C6">
        <f t="shared" ca="1" si="0"/>
        <v>-3.2748354856373174</v>
      </c>
      <c r="D6">
        <f t="shared" ca="1" si="0"/>
        <v>5.6951328705944952</v>
      </c>
      <c r="E6">
        <f t="shared" ca="1" si="0"/>
        <v>1.6373253525545568</v>
      </c>
      <c r="F6">
        <f t="shared" ca="1" si="0"/>
        <v>3.6764384163884056</v>
      </c>
      <c r="G6">
        <f t="shared" ca="1" si="0"/>
        <v>3.21301573850889</v>
      </c>
      <c r="H6">
        <f t="shared" ca="1" si="0"/>
        <v>-3.3325689883344811</v>
      </c>
      <c r="I6">
        <f t="shared" ca="1" si="0"/>
        <v>8.8739626918156134</v>
      </c>
    </row>
    <row r="7" spans="1:9" x14ac:dyDescent="0.25">
      <c r="A7">
        <f t="shared" ca="1" si="1"/>
        <v>7.2581944172523887</v>
      </c>
      <c r="B7">
        <f t="shared" ca="1" si="0"/>
        <v>11.801404746657809</v>
      </c>
      <c r="C7">
        <f t="shared" ca="1" si="0"/>
        <v>12.887273241549092</v>
      </c>
      <c r="D7">
        <f t="shared" ca="1" si="0"/>
        <v>6.2073411449947251</v>
      </c>
      <c r="E7">
        <f t="shared" ca="1" si="0"/>
        <v>-4.5619523471549321</v>
      </c>
      <c r="F7">
        <f t="shared" ca="1" si="0"/>
        <v>6.4025999186753442</v>
      </c>
      <c r="G7">
        <f t="shared" ca="1" si="0"/>
        <v>3.869216356717768</v>
      </c>
      <c r="H7">
        <f t="shared" ca="1" si="0"/>
        <v>-3.5355692289115326</v>
      </c>
      <c r="I7">
        <f t="shared" ca="1" si="0"/>
        <v>6.7262603837914092</v>
      </c>
    </row>
    <row r="8" spans="1:9" x14ac:dyDescent="0.25">
      <c r="A8">
        <f t="shared" ca="1" si="1"/>
        <v>13.814480892438773</v>
      </c>
      <c r="B8">
        <f t="shared" ca="1" si="0"/>
        <v>13.772758857489208</v>
      </c>
      <c r="C8">
        <f t="shared" ca="1" si="0"/>
        <v>12.647891371122043</v>
      </c>
      <c r="D8">
        <f t="shared" ca="1" si="0"/>
        <v>8.8647232631963249</v>
      </c>
      <c r="E8">
        <f t="shared" ca="1" si="0"/>
        <v>-2.6859306578350806</v>
      </c>
      <c r="F8">
        <f t="shared" ca="1" si="0"/>
        <v>3.0290641921682653</v>
      </c>
      <c r="G8">
        <f t="shared" ca="1" si="0"/>
        <v>7.9595491054737177</v>
      </c>
      <c r="H8">
        <f t="shared" ca="1" si="0"/>
        <v>3.620382571192879</v>
      </c>
      <c r="I8">
        <f t="shared" ca="1" si="0"/>
        <v>9.862353482446423</v>
      </c>
    </row>
    <row r="9" spans="1:9" x14ac:dyDescent="0.25">
      <c r="A9">
        <f t="shared" ca="1" si="1"/>
        <v>9.6434517260318273</v>
      </c>
      <c r="B9">
        <f t="shared" ca="1" si="0"/>
        <v>11.9244934764675</v>
      </c>
      <c r="C9">
        <f t="shared" ca="1" si="0"/>
        <v>-4.7248352681620265</v>
      </c>
      <c r="D9">
        <f t="shared" ca="1" si="0"/>
        <v>-2.2505823476818865</v>
      </c>
      <c r="E9">
        <f t="shared" ca="1" si="0"/>
        <v>10.306236193282082</v>
      </c>
      <c r="F9">
        <f t="shared" ca="1" si="0"/>
        <v>5.7997081209724399</v>
      </c>
      <c r="G9">
        <f t="shared" ca="1" si="0"/>
        <v>10.597483346658853</v>
      </c>
      <c r="H9">
        <f t="shared" ca="1" si="0"/>
        <v>-0.37582670837791543</v>
      </c>
      <c r="I9">
        <f t="shared" ca="1" si="0"/>
        <v>1.0701843867603911</v>
      </c>
    </row>
    <row r="10" spans="1:9" x14ac:dyDescent="0.25">
      <c r="A10">
        <f t="shared" ca="1" si="1"/>
        <v>11.81196589703297</v>
      </c>
      <c r="B10">
        <f t="shared" ca="1" si="0"/>
        <v>6.3297081834285507</v>
      </c>
      <c r="C10">
        <f t="shared" ca="1" si="0"/>
        <v>-3.4611838302402509</v>
      </c>
      <c r="D10">
        <f t="shared" ca="1" si="0"/>
        <v>-2.7333021721120332</v>
      </c>
      <c r="E10">
        <f t="shared" ca="1" si="0"/>
        <v>-4.3684705214057029</v>
      </c>
      <c r="F10">
        <f t="shared" ca="1" si="0"/>
        <v>5.3797556588067525</v>
      </c>
      <c r="G10">
        <f t="shared" ca="1" si="0"/>
        <v>0.23285433173729331</v>
      </c>
      <c r="H10">
        <f t="shared" ca="1" si="0"/>
        <v>12.410494679581415</v>
      </c>
      <c r="I10">
        <f t="shared" ca="1" si="0"/>
        <v>9.4325656446548223</v>
      </c>
    </row>
    <row r="11" spans="1:9" x14ac:dyDescent="0.25">
      <c r="A11">
        <f t="shared" ca="1" si="1"/>
        <v>12.89298137034163</v>
      </c>
      <c r="B11">
        <f t="shared" ca="1" si="0"/>
        <v>13.300512387673539</v>
      </c>
      <c r="C11">
        <f t="shared" ca="1" si="0"/>
        <v>1.230071561669428</v>
      </c>
      <c r="D11">
        <f t="shared" ca="1" si="0"/>
        <v>4.9360085094703248</v>
      </c>
      <c r="E11">
        <f t="shared" ca="1" si="0"/>
        <v>-3.1141489531035815</v>
      </c>
      <c r="F11">
        <f t="shared" ca="1" si="0"/>
        <v>8.8925074238766975</v>
      </c>
      <c r="G11">
        <f t="shared" ca="1" si="0"/>
        <v>1.9366473177585402</v>
      </c>
      <c r="H11">
        <f t="shared" ca="1" si="0"/>
        <v>3.6631889299910867</v>
      </c>
      <c r="I11">
        <f t="shared" ca="1" si="0"/>
        <v>4.313573325632019</v>
      </c>
    </row>
    <row r="12" spans="1:9" x14ac:dyDescent="0.25">
      <c r="A12">
        <f t="shared" ca="1" si="1"/>
        <v>6.3919365685491982</v>
      </c>
      <c r="B12">
        <f t="shared" ca="1" si="0"/>
        <v>8.3133127570433967</v>
      </c>
      <c r="C12">
        <f t="shared" ca="1" si="0"/>
        <v>8.0637643438360307</v>
      </c>
      <c r="D12">
        <f t="shared" ca="1" si="0"/>
        <v>3.0520015444553845</v>
      </c>
      <c r="E12">
        <f t="shared" ca="1" si="0"/>
        <v>14.039622810099907</v>
      </c>
      <c r="F12">
        <f t="shared" ca="1" si="0"/>
        <v>14.929891598054038</v>
      </c>
      <c r="G12">
        <f t="shared" ca="1" si="0"/>
        <v>13.9652287348977</v>
      </c>
      <c r="H12">
        <f t="shared" ca="1" si="0"/>
        <v>12.344217521143563</v>
      </c>
      <c r="I12">
        <f t="shared" ca="1" si="0"/>
        <v>3.3293226188046265</v>
      </c>
    </row>
    <row r="13" spans="1:9" x14ac:dyDescent="0.25">
      <c r="A13">
        <f t="shared" ca="1" si="1"/>
        <v>1.3476461789920968</v>
      </c>
      <c r="B13">
        <f t="shared" ca="1" si="0"/>
        <v>12.37964506889065</v>
      </c>
      <c r="C13">
        <f t="shared" ca="1" si="0"/>
        <v>-3.6603384984076315</v>
      </c>
      <c r="D13">
        <f t="shared" ca="1" si="0"/>
        <v>2.5055974383289747</v>
      </c>
      <c r="E13">
        <f t="shared" ca="1" si="0"/>
        <v>-4.920779779454989</v>
      </c>
      <c r="F13">
        <f t="shared" ca="1" si="0"/>
        <v>5.4730689138858111</v>
      </c>
      <c r="G13">
        <f t="shared" ca="1" si="0"/>
        <v>7.622382079168597</v>
      </c>
      <c r="H13">
        <f t="shared" ca="1" si="0"/>
        <v>2.7720464600356038</v>
      </c>
      <c r="I13">
        <f t="shared" ca="1" si="0"/>
        <v>12.333290544432987</v>
      </c>
    </row>
    <row r="14" spans="1:9" x14ac:dyDescent="0.25">
      <c r="A14">
        <f t="shared" ca="1" si="1"/>
        <v>5.9410974055330801</v>
      </c>
      <c r="B14">
        <f t="shared" ca="1" si="0"/>
        <v>14.007111165001874</v>
      </c>
      <c r="C14">
        <f t="shared" ca="1" si="0"/>
        <v>-1.9395583143899442</v>
      </c>
      <c r="D14">
        <f t="shared" ca="1" si="0"/>
        <v>13.779318581752666</v>
      </c>
      <c r="E14">
        <f t="shared" ca="1" si="0"/>
        <v>13.347725648519621</v>
      </c>
      <c r="F14">
        <f t="shared" ca="1" si="0"/>
        <v>-3.6469215313544701</v>
      </c>
      <c r="G14">
        <f t="shared" ca="1" si="0"/>
        <v>5.1500357686232725</v>
      </c>
      <c r="H14">
        <f t="shared" ca="1" si="0"/>
        <v>14.239594232726486</v>
      </c>
      <c r="I14">
        <f t="shared" ca="1" si="0"/>
        <v>11.942524785102734</v>
      </c>
    </row>
    <row r="15" spans="1:9" x14ac:dyDescent="0.25">
      <c r="A15">
        <f t="shared" ca="1" si="1"/>
        <v>7.3978284339269429</v>
      </c>
      <c r="B15">
        <f t="shared" ca="1" si="0"/>
        <v>13.151550127101494</v>
      </c>
      <c r="C15">
        <f t="shared" ca="1" si="0"/>
        <v>5.3363723126046168</v>
      </c>
      <c r="D15">
        <f t="shared" ca="1" si="0"/>
        <v>1.0754097269196645</v>
      </c>
      <c r="E15">
        <f t="shared" ca="1" si="0"/>
        <v>-4.8649583382472761</v>
      </c>
      <c r="F15">
        <f t="shared" ca="1" si="0"/>
        <v>12.124826789699959</v>
      </c>
      <c r="G15">
        <f t="shared" ca="1" si="0"/>
        <v>7.1221530667913964</v>
      </c>
      <c r="H15">
        <f t="shared" ca="1" si="0"/>
        <v>6.5878455041092643</v>
      </c>
      <c r="I15">
        <f t="shared" ca="1" si="0"/>
        <v>-4.5859487205584664</v>
      </c>
    </row>
    <row r="16" spans="1:9" x14ac:dyDescent="0.25">
      <c r="A16">
        <f t="shared" ca="1" si="1"/>
        <v>9.4416073089206254</v>
      </c>
      <c r="B16">
        <f t="shared" ca="1" si="0"/>
        <v>1.225471089586339</v>
      </c>
      <c r="C16">
        <f t="shared" ca="1" si="0"/>
        <v>14.775108691171614</v>
      </c>
      <c r="D16">
        <f t="shared" ca="1" si="0"/>
        <v>7.9181402178207456</v>
      </c>
      <c r="E16">
        <f t="shared" ca="1" si="0"/>
        <v>5.6014214433979088</v>
      </c>
      <c r="F16">
        <f t="shared" ca="1" si="0"/>
        <v>-4.7145006325071437</v>
      </c>
      <c r="G16">
        <f t="shared" ca="1" si="0"/>
        <v>-0.83418990418492545</v>
      </c>
      <c r="H16">
        <f t="shared" ca="1" si="0"/>
        <v>7.4420035258845569</v>
      </c>
      <c r="I16">
        <f t="shared" ca="1" si="0"/>
        <v>-2.8455137319898283</v>
      </c>
    </row>
    <row r="17" spans="1:9" x14ac:dyDescent="0.25">
      <c r="A17">
        <f t="shared" ca="1" si="1"/>
        <v>8.6339064879422001</v>
      </c>
      <c r="B17">
        <f t="shared" ca="1" si="1"/>
        <v>8.7095962677026826</v>
      </c>
      <c r="C17">
        <f t="shared" ca="1" si="1"/>
        <v>5.8876648172460992</v>
      </c>
      <c r="D17">
        <f t="shared" ca="1" si="1"/>
        <v>13.525314430644809</v>
      </c>
      <c r="E17">
        <f t="shared" ca="1" si="1"/>
        <v>-2.4621350601140346</v>
      </c>
      <c r="F17">
        <f t="shared" ca="1" si="1"/>
        <v>13.148643090493284</v>
      </c>
      <c r="G17">
        <f t="shared" ca="1" si="1"/>
        <v>-0.63859470917434891</v>
      </c>
      <c r="H17">
        <f t="shared" ca="1" si="1"/>
        <v>6.6879817639340029</v>
      </c>
      <c r="I17">
        <f t="shared" ca="1" si="1"/>
        <v>10.514550525090446</v>
      </c>
    </row>
    <row r="18" spans="1:9" x14ac:dyDescent="0.25">
      <c r="A18">
        <f t="shared" ca="1" si="1"/>
        <v>0.89941518008983934</v>
      </c>
      <c r="B18">
        <f t="shared" ca="1" si="1"/>
        <v>10.079968793889977</v>
      </c>
      <c r="C18">
        <f t="shared" ca="1" si="1"/>
        <v>13.599201376574491</v>
      </c>
      <c r="D18">
        <f t="shared" ca="1" si="1"/>
        <v>-3.1693981771121216</v>
      </c>
      <c r="E18">
        <f t="shared" ca="1" si="1"/>
        <v>10.852482774242516</v>
      </c>
      <c r="F18">
        <f t="shared" ca="1" si="1"/>
        <v>11.323292797129756</v>
      </c>
      <c r="G18">
        <f t="shared" ca="1" si="1"/>
        <v>11.413046014132529</v>
      </c>
      <c r="H18">
        <f t="shared" ca="1" si="1"/>
        <v>11.474696445189284</v>
      </c>
      <c r="I18">
        <f t="shared" ca="1" si="1"/>
        <v>3.6986082046182585</v>
      </c>
    </row>
    <row r="19" spans="1:9" x14ac:dyDescent="0.25">
      <c r="A19">
        <f t="shared" ca="1" si="1"/>
        <v>12.437531487741843</v>
      </c>
      <c r="B19">
        <f t="shared" ca="1" si="1"/>
        <v>13.502074704073795</v>
      </c>
      <c r="C19">
        <f t="shared" ca="1" si="1"/>
        <v>-2.5631570362163991</v>
      </c>
      <c r="D19">
        <f t="shared" ca="1" si="1"/>
        <v>7.6556894328593472</v>
      </c>
      <c r="E19">
        <f t="shared" ca="1" si="1"/>
        <v>-1.8010222145794641</v>
      </c>
      <c r="F19">
        <f t="shared" ca="1" si="1"/>
        <v>7.8020855566624387</v>
      </c>
      <c r="G19">
        <f t="shared" ca="1" si="1"/>
        <v>-1.7201524311314897</v>
      </c>
      <c r="H19">
        <f t="shared" ca="1" si="1"/>
        <v>3.2128897341642659</v>
      </c>
      <c r="I19">
        <f t="shared" ca="1" si="1"/>
        <v>3.0124189347597081</v>
      </c>
    </row>
    <row r="20" spans="1:9" x14ac:dyDescent="0.25">
      <c r="A20">
        <f t="shared" ca="1" si="1"/>
        <v>2.0775013619178146</v>
      </c>
      <c r="B20">
        <f t="shared" ca="1" si="1"/>
        <v>2.1779636730204155</v>
      </c>
      <c r="C20">
        <f t="shared" ca="1" si="1"/>
        <v>13.640384603306636</v>
      </c>
      <c r="D20">
        <f t="shared" ca="1" si="1"/>
        <v>-3.6563317970761733</v>
      </c>
      <c r="E20">
        <f t="shared" ca="1" si="1"/>
        <v>1.307152983852367</v>
      </c>
      <c r="F20">
        <f t="shared" ca="1" si="1"/>
        <v>-2.0187349281197786</v>
      </c>
      <c r="G20">
        <f t="shared" ca="1" si="1"/>
        <v>-3.4584018142158279</v>
      </c>
      <c r="H20">
        <f t="shared" ca="1" si="1"/>
        <v>-0.15488056532559291</v>
      </c>
      <c r="I20">
        <f t="shared" ca="1" si="1"/>
        <v>8.9225540892068267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6x6</vt:lpstr>
      <vt:lpstr>Step 5x5</vt:lpstr>
      <vt:lpstr>Step 5x5 (2)</vt:lpstr>
      <vt:lpstr>Step 5x5 (3)</vt:lpstr>
      <vt:lpstr>Step 5x5 (4)</vt:lpstr>
      <vt:lpstr>ToTriDiag 6x6</vt:lpstr>
      <vt:lpstr>ToTriDiag Non-Symm 5x5</vt:lpstr>
      <vt:lpstr>ToTriDiag Non-Symm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2016-10-05T13:59:21Z</dcterms:created>
  <dcterms:modified xsi:type="dcterms:W3CDTF">2016-10-08T10:36:40Z</dcterms:modified>
</cp:coreProperties>
</file>