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28035" windowHeight="12090" activeTab="2"/>
  </bookViews>
  <sheets>
    <sheet name="3x3" sheetId="1" r:id="rId1"/>
    <sheet name="4x4" sheetId="2" r:id="rId2"/>
    <sheet name="2x2" sheetId="5" r:id="rId3"/>
    <sheet name="rand" sheetId="4" r:id="rId4"/>
  </sheets>
  <calcPr calcId="144525"/>
</workbook>
</file>

<file path=xl/calcChain.xml><?xml version="1.0" encoding="utf-8"?>
<calcChain xmlns="http://schemas.openxmlformats.org/spreadsheetml/2006/main">
  <c r="A9" i="5" l="1" a="1"/>
  <c r="B9" i="5" s="1"/>
  <c r="K4" i="5"/>
  <c r="K3" i="5"/>
  <c r="M4" i="5" s="1"/>
  <c r="A9" i="5" l="1"/>
  <c r="B10" i="5"/>
  <c r="A10" i="5"/>
  <c r="P4" i="5"/>
  <c r="O3" i="5"/>
  <c r="E4" i="5"/>
  <c r="E3" i="5"/>
  <c r="E5" i="5" l="1"/>
  <c r="H3" i="5" s="1"/>
  <c r="B4" i="4"/>
  <c r="C4" i="4"/>
  <c r="A2" i="4"/>
  <c r="B2" i="4"/>
  <c r="C2" i="4"/>
  <c r="D2" i="4"/>
  <c r="E2" i="4"/>
  <c r="A3" i="4"/>
  <c r="B3" i="4"/>
  <c r="C3" i="4"/>
  <c r="D3" i="4"/>
  <c r="E3" i="4"/>
  <c r="A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B1" i="4"/>
  <c r="C1" i="4"/>
  <c r="D1" i="4"/>
  <c r="E1" i="4"/>
  <c r="A1" i="4"/>
  <c r="H4" i="5" l="1"/>
  <c r="AL13" i="2"/>
  <c r="AL14" i="2"/>
  <c r="AG14" i="2"/>
  <c r="A15" i="1"/>
  <c r="M3" i="5" l="1"/>
  <c r="K5" i="5"/>
  <c r="O4" i="5"/>
  <c r="AJ286" i="2"/>
  <c r="AJ279" i="2"/>
  <c r="AJ272" i="2"/>
  <c r="AJ265" i="2"/>
  <c r="AJ258" i="2"/>
  <c r="AJ251" i="2"/>
  <c r="AJ244" i="2"/>
  <c r="AJ237" i="2"/>
  <c r="AJ230" i="2"/>
  <c r="AJ223" i="2"/>
  <c r="AJ216" i="2"/>
  <c r="AJ209" i="2"/>
  <c r="AJ202" i="2"/>
  <c r="AJ195" i="2"/>
  <c r="AJ188" i="2"/>
  <c r="AJ181" i="2"/>
  <c r="AJ174" i="2"/>
  <c r="AJ167" i="2"/>
  <c r="AJ160" i="2"/>
  <c r="AJ153" i="2"/>
  <c r="AJ146" i="2"/>
  <c r="B6" i="2"/>
  <c r="B5" i="2"/>
  <c r="D12" i="2" s="1"/>
  <c r="D14" i="2"/>
  <c r="D13" i="2"/>
  <c r="D11" i="2"/>
  <c r="AJ139" i="2"/>
  <c r="AJ132" i="2"/>
  <c r="AJ125" i="2"/>
  <c r="AJ118" i="2"/>
  <c r="AJ111" i="2"/>
  <c r="AJ104" i="2"/>
  <c r="AJ97" i="2"/>
  <c r="AJ90" i="2"/>
  <c r="AJ83" i="2"/>
  <c r="AJ76" i="2"/>
  <c r="AJ69" i="2"/>
  <c r="AJ62" i="2"/>
  <c r="AJ55" i="2"/>
  <c r="AJ48" i="2"/>
  <c r="AJ41" i="2"/>
  <c r="AJ34" i="2"/>
  <c r="AJ27" i="2"/>
  <c r="AJ20" i="2"/>
  <c r="G11" i="2"/>
  <c r="AJ13" i="2"/>
  <c r="G13" i="2"/>
  <c r="J11" i="2" s="1"/>
  <c r="I12" i="2" s="1"/>
  <c r="G12" i="2"/>
  <c r="I11" i="2" s="1"/>
  <c r="B4" i="2"/>
  <c r="B3" i="2"/>
  <c r="M5" i="5" l="1"/>
  <c r="P3" i="5"/>
  <c r="R3" i="5" s="1" a="1"/>
  <c r="N11" i="2" a="1"/>
  <c r="O11" i="2" s="1"/>
  <c r="J12" i="2"/>
  <c r="E5" i="1"/>
  <c r="G5" i="1" s="1"/>
  <c r="E4" i="1"/>
  <c r="S3" i="5" l="1"/>
  <c r="R4" i="5"/>
  <c r="S4" i="5"/>
  <c r="R3" i="5"/>
  <c r="P13" i="2"/>
  <c r="Q11" i="2"/>
  <c r="N11" i="2"/>
  <c r="O12" i="2"/>
  <c r="Q12" i="2"/>
  <c r="O13" i="2"/>
  <c r="P12" i="2"/>
  <c r="Q13" i="2"/>
  <c r="N13" i="2"/>
  <c r="P11" i="2"/>
  <c r="N12" i="2"/>
  <c r="O14" i="2"/>
  <c r="P14" i="2"/>
  <c r="Q14" i="2"/>
  <c r="N14" i="2"/>
  <c r="F4" i="1"/>
  <c r="G4" i="1" s="1"/>
  <c r="U3" i="5" l="1" a="1"/>
  <c r="T12" i="2"/>
  <c r="T13" i="2" s="1"/>
  <c r="W12" i="2" s="1"/>
  <c r="X13" i="2" s="1"/>
  <c r="H4" i="1"/>
  <c r="I5" i="1" s="1"/>
  <c r="U3" i="5" l="1"/>
  <c r="V4" i="5"/>
  <c r="U4" i="5"/>
  <c r="V3" i="5"/>
  <c r="T14" i="2"/>
  <c r="X12" i="2" s="1"/>
  <c r="W13" i="2" s="1"/>
  <c r="I4" i="1"/>
  <c r="K3" i="1" s="1" a="1"/>
  <c r="AA11" i="2" l="1" a="1"/>
  <c r="M3" i="1"/>
  <c r="Q3" i="1" s="1"/>
  <c r="K3" i="1"/>
  <c r="O3" i="1" s="1"/>
  <c r="L4" i="1"/>
  <c r="P4" i="1" s="1"/>
  <c r="L5" i="1"/>
  <c r="P5" i="1" s="1"/>
  <c r="M4" i="1"/>
  <c r="Q4" i="1" s="1"/>
  <c r="K4" i="1"/>
  <c r="O4" i="1" s="1"/>
  <c r="K5" i="1"/>
  <c r="O5" i="1" s="1"/>
  <c r="M5" i="1"/>
  <c r="Q5" i="1" s="1"/>
  <c r="L3" i="1"/>
  <c r="P3" i="1" s="1"/>
  <c r="AD14" i="2" l="1"/>
  <c r="AC13" i="2"/>
  <c r="AB12" i="2"/>
  <c r="AD11" i="2"/>
  <c r="AA12" i="2"/>
  <c r="AB14" i="2"/>
  <c r="AD12" i="2"/>
  <c r="AA13" i="2"/>
  <c r="AB11" i="2"/>
  <c r="AA11" i="2"/>
  <c r="AA14" i="2"/>
  <c r="AB13" i="2"/>
  <c r="AC12" i="2"/>
  <c r="AD13" i="2"/>
  <c r="AC11" i="2"/>
  <c r="AC14" i="2"/>
  <c r="S3" i="1" a="1"/>
  <c r="AG12" i="2" l="1"/>
  <c r="AK14" i="2" s="1"/>
  <c r="U3" i="1"/>
  <c r="T3" i="1"/>
  <c r="T4" i="1"/>
  <c r="T5" i="1"/>
  <c r="U4" i="1"/>
  <c r="S4" i="1"/>
  <c r="S5" i="1"/>
  <c r="S3" i="1"/>
  <c r="U5" i="1"/>
  <c r="AG13" i="2" l="1"/>
  <c r="AK13" i="2" s="1"/>
  <c r="A9" i="1" a="1"/>
  <c r="AS11" i="2" l="1" a="1"/>
  <c r="AN11" i="2" a="1"/>
  <c r="C9" i="1"/>
  <c r="A10" i="1"/>
  <c r="C11" i="1"/>
  <c r="B10" i="1"/>
  <c r="A9" i="1"/>
  <c r="B9" i="1"/>
  <c r="C10" i="1"/>
  <c r="B11" i="1"/>
  <c r="A11" i="1"/>
  <c r="AT13" i="2" l="1"/>
  <c r="AV14" i="2"/>
  <c r="AT14" i="2"/>
  <c r="AV12" i="2"/>
  <c r="AT12" i="2"/>
  <c r="AT11" i="2"/>
  <c r="AV11" i="2"/>
  <c r="AS12" i="2"/>
  <c r="AS14" i="2"/>
  <c r="AU12" i="2"/>
  <c r="AU11" i="2"/>
  <c r="AS11" i="2"/>
  <c r="AV13" i="2"/>
  <c r="AU13" i="2"/>
  <c r="AU14" i="2"/>
  <c r="AS13" i="2"/>
  <c r="AO14" i="2"/>
  <c r="AN14" i="2"/>
  <c r="AQ12" i="2"/>
  <c r="AQ13" i="2"/>
  <c r="AO11" i="2"/>
  <c r="AO12" i="2"/>
  <c r="AN13" i="2"/>
  <c r="AN12" i="2"/>
  <c r="AP13" i="2"/>
  <c r="AQ11" i="2"/>
  <c r="AN11" i="2"/>
  <c r="AP11" i="2"/>
  <c r="AP12" i="2"/>
  <c r="AP14" i="2"/>
  <c r="AO13" i="2"/>
  <c r="AQ14" i="2"/>
  <c r="F9" i="1"/>
  <c r="F11" i="1" s="1"/>
  <c r="A18" i="2" l="1" a="1"/>
  <c r="H10" i="1"/>
  <c r="I9" i="1"/>
  <c r="F10" i="1"/>
  <c r="C19" i="2" l="1"/>
  <c r="C18" i="2"/>
  <c r="A21" i="2"/>
  <c r="A19" i="2"/>
  <c r="B18" i="2"/>
  <c r="B20" i="2"/>
  <c r="B19" i="2"/>
  <c r="A20" i="2"/>
  <c r="A18" i="2"/>
  <c r="D19" i="2"/>
  <c r="C21" i="2"/>
  <c r="C20" i="2"/>
  <c r="D18" i="2"/>
  <c r="B21" i="2"/>
  <c r="D21" i="2"/>
  <c r="D20" i="2"/>
  <c r="H9" i="1"/>
  <c r="I10" i="1"/>
  <c r="G18" i="2" l="1"/>
  <c r="G19" i="2" s="1"/>
  <c r="I18" i="2" s="1"/>
  <c r="J19" i="2" s="1"/>
  <c r="L9" i="1" a="1"/>
  <c r="G20" i="2" l="1"/>
  <c r="J18" i="2" s="1"/>
  <c r="N9" i="1"/>
  <c r="L10" i="1"/>
  <c r="M11" i="1"/>
  <c r="N11" i="1"/>
  <c r="M9" i="1"/>
  <c r="M10" i="1"/>
  <c r="L11" i="1"/>
  <c r="L9" i="1"/>
  <c r="N10" i="1"/>
  <c r="I19" i="2" l="1"/>
  <c r="N18" i="2" s="1" a="1"/>
  <c r="Q9" i="1"/>
  <c r="Q11" i="1" s="1"/>
  <c r="Q18" i="2" l="1"/>
  <c r="N18" i="2"/>
  <c r="O21" i="2"/>
  <c r="Q20" i="2"/>
  <c r="O20" i="2"/>
  <c r="Q21" i="2"/>
  <c r="P21" i="2"/>
  <c r="N21" i="2"/>
  <c r="O19" i="2"/>
  <c r="T19" i="2" s="1"/>
  <c r="T20" i="2" s="1"/>
  <c r="W19" i="2" s="1"/>
  <c r="Q19" i="2"/>
  <c r="P20" i="2"/>
  <c r="N19" i="2"/>
  <c r="O18" i="2"/>
  <c r="P19" i="2"/>
  <c r="N20" i="2"/>
  <c r="P18" i="2"/>
  <c r="U10" i="1"/>
  <c r="T11" i="1"/>
  <c r="Q10" i="1"/>
  <c r="X20" i="2" l="1"/>
  <c r="T21" i="2"/>
  <c r="U11" i="1"/>
  <c r="T10" i="1"/>
  <c r="W9" i="1" s="1" a="1"/>
  <c r="X19" i="2" l="1"/>
  <c r="W20" i="2" s="1"/>
  <c r="Y9" i="1"/>
  <c r="X10" i="1"/>
  <c r="Y10" i="1"/>
  <c r="W10" i="1"/>
  <c r="X11" i="1"/>
  <c r="Y11" i="1"/>
  <c r="W9" i="1"/>
  <c r="X9" i="1"/>
  <c r="W11" i="1"/>
  <c r="AA18" i="2" l="1" a="1"/>
  <c r="AA9" i="1" a="1"/>
  <c r="AA21" i="2" l="1"/>
  <c r="AD19" i="2"/>
  <c r="AC21" i="2"/>
  <c r="AB19" i="2"/>
  <c r="AA20" i="2"/>
  <c r="AC18" i="2"/>
  <c r="AA18" i="2"/>
  <c r="AC19" i="2"/>
  <c r="AB20" i="2"/>
  <c r="AD18" i="2"/>
  <c r="AD20" i="2"/>
  <c r="AB18" i="2"/>
  <c r="AA19" i="2"/>
  <c r="AC20" i="2"/>
  <c r="AB21" i="2"/>
  <c r="AD21" i="2"/>
  <c r="AC9" i="1"/>
  <c r="AC10" i="1"/>
  <c r="AA10" i="1"/>
  <c r="AB11" i="1"/>
  <c r="AB9" i="1"/>
  <c r="AA11" i="1"/>
  <c r="AC11" i="1"/>
  <c r="AB10" i="1"/>
  <c r="AA9" i="1"/>
  <c r="AG19" i="2" l="1"/>
  <c r="AG21" i="2" s="1"/>
  <c r="AE9" i="1" a="1"/>
  <c r="AL20" i="2" l="1"/>
  <c r="AK21" i="2" s="1"/>
  <c r="AG20" i="2"/>
  <c r="AK20" i="2" s="1"/>
  <c r="AG9" i="1"/>
  <c r="C15" i="1" s="1"/>
  <c r="AF9" i="1"/>
  <c r="B15" i="1" s="1"/>
  <c r="AE10" i="1"/>
  <c r="A16" i="1" s="1"/>
  <c r="AG11" i="1"/>
  <c r="C17" i="1" s="1"/>
  <c r="AF10" i="1"/>
  <c r="B16" i="1" s="1"/>
  <c r="AF11" i="1"/>
  <c r="B17" i="1" s="1"/>
  <c r="AE9" i="1"/>
  <c r="AG10" i="1"/>
  <c r="C16" i="1" s="1"/>
  <c r="AE11" i="1"/>
  <c r="A17" i="1" s="1"/>
  <c r="AL21" i="2" l="1"/>
  <c r="AS18" i="2" s="1" a="1"/>
  <c r="F15" i="1"/>
  <c r="F17" i="1" s="1"/>
  <c r="F16" i="1"/>
  <c r="AU19" i="2" l="1"/>
  <c r="AS20" i="2"/>
  <c r="AV21" i="2"/>
  <c r="AU18" i="2"/>
  <c r="AU21" i="2"/>
  <c r="AT18" i="2"/>
  <c r="AS21" i="2"/>
  <c r="AV19" i="2"/>
  <c r="AU20" i="2"/>
  <c r="AT21" i="2"/>
  <c r="AS18" i="2"/>
  <c r="AV18" i="2"/>
  <c r="AS19" i="2"/>
  <c r="AV20" i="2"/>
  <c r="AT19" i="2"/>
  <c r="AT20" i="2"/>
  <c r="AN18" i="2" a="1"/>
  <c r="I16" i="1"/>
  <c r="H15" i="1"/>
  <c r="I15" i="1"/>
  <c r="H16" i="1"/>
  <c r="AP20" i="2" l="1"/>
  <c r="AO18" i="2"/>
  <c r="AN19" i="2"/>
  <c r="AP21" i="2"/>
  <c r="AQ21" i="2"/>
  <c r="AO21" i="2"/>
  <c r="AN21" i="2"/>
  <c r="AQ20" i="2"/>
  <c r="AQ19" i="2"/>
  <c r="AO19" i="2"/>
  <c r="AN20" i="2"/>
  <c r="AQ18" i="2"/>
  <c r="AN18" i="2"/>
  <c r="AP19" i="2"/>
  <c r="AP18" i="2"/>
  <c r="AO20" i="2"/>
  <c r="L15" i="1" a="1"/>
  <c r="A25" i="2" l="1" a="1"/>
  <c r="A28" i="2" s="1"/>
  <c r="M16" i="1"/>
  <c r="M17" i="1"/>
  <c r="L17" i="1"/>
  <c r="L15" i="1"/>
  <c r="L16" i="1"/>
  <c r="N15" i="1"/>
  <c r="N16" i="1"/>
  <c r="N17" i="1"/>
  <c r="M15" i="1"/>
  <c r="C27" i="2" l="1"/>
  <c r="C26" i="2"/>
  <c r="A25" i="2"/>
  <c r="D28" i="2"/>
  <c r="D27" i="2"/>
  <c r="A26" i="2"/>
  <c r="G25" i="2" s="1"/>
  <c r="G26" i="2" s="1"/>
  <c r="I25" i="2" s="1"/>
  <c r="J26" i="2" s="1"/>
  <c r="B27" i="2"/>
  <c r="B28" i="2"/>
  <c r="B26" i="2"/>
  <c r="A27" i="2"/>
  <c r="D25" i="2"/>
  <c r="C28" i="2"/>
  <c r="D26" i="2"/>
  <c r="B25" i="2"/>
  <c r="C25" i="2"/>
  <c r="Q15" i="1"/>
  <c r="Q16" i="1" s="1"/>
  <c r="G27" i="2" l="1"/>
  <c r="J25" i="2" s="1"/>
  <c r="I26" i="2" s="1"/>
  <c r="T16" i="1"/>
  <c r="U17" i="1"/>
  <c r="Q17" i="1"/>
  <c r="N25" i="2" l="1" a="1"/>
  <c r="N28" i="2" s="1"/>
  <c r="U16" i="1"/>
  <c r="T17" i="1"/>
  <c r="W15" i="1" a="1"/>
  <c r="P26" i="2" l="1"/>
  <c r="Q27" i="2"/>
  <c r="N27" i="2"/>
  <c r="Q26" i="2"/>
  <c r="P25" i="2"/>
  <c r="P27" i="2"/>
  <c r="P28" i="2"/>
  <c r="Q25" i="2"/>
  <c r="O25" i="2"/>
  <c r="O26" i="2"/>
  <c r="O27" i="2"/>
  <c r="O28" i="2"/>
  <c r="Q28" i="2"/>
  <c r="N25" i="2"/>
  <c r="N26" i="2"/>
  <c r="W16" i="1"/>
  <c r="W17" i="1"/>
  <c r="Y17" i="1"/>
  <c r="Y15" i="1"/>
  <c r="Y16" i="1"/>
  <c r="X15" i="1"/>
  <c r="X16" i="1"/>
  <c r="W15" i="1"/>
  <c r="AA15" i="1" s="1" a="1"/>
  <c r="X17" i="1"/>
  <c r="T26" i="2" l="1"/>
  <c r="T28" i="2" s="1"/>
  <c r="X26" i="2" s="1"/>
  <c r="W27" i="2" s="1"/>
  <c r="AC15" i="1"/>
  <c r="AB16" i="1"/>
  <c r="AB17" i="1"/>
  <c r="AA15" i="1"/>
  <c r="AB15" i="1"/>
  <c r="AA17" i="1"/>
  <c r="AC17" i="1"/>
  <c r="AC16" i="1"/>
  <c r="AA16" i="1"/>
  <c r="T27" i="2" l="1"/>
  <c r="W26" i="2" s="1"/>
  <c r="X27" i="2" s="1"/>
  <c r="AA25" i="2" s="1" a="1"/>
  <c r="AE15" i="1" a="1"/>
  <c r="AA26" i="2" l="1"/>
  <c r="AC28" i="2"/>
  <c r="AB26" i="2"/>
  <c r="AC27" i="2"/>
  <c r="AA28" i="2"/>
  <c r="AD28" i="2"/>
  <c r="AB28" i="2"/>
  <c r="AD27" i="2"/>
  <c r="AA27" i="2"/>
  <c r="AD26" i="2"/>
  <c r="AB27" i="2"/>
  <c r="AD25" i="2"/>
  <c r="AB25" i="2"/>
  <c r="AC26" i="2"/>
  <c r="AA25" i="2"/>
  <c r="AC25" i="2"/>
  <c r="AF17" i="1"/>
  <c r="B23" i="1" s="1"/>
  <c r="AG16" i="1"/>
  <c r="C22" i="1" s="1"/>
  <c r="AE16" i="1"/>
  <c r="A22" i="1" s="1"/>
  <c r="AG15" i="1"/>
  <c r="C21" i="1" s="1"/>
  <c r="AG17" i="1"/>
  <c r="C23" i="1" s="1"/>
  <c r="AF15" i="1"/>
  <c r="B21" i="1" s="1"/>
  <c r="AF16" i="1"/>
  <c r="B22" i="1" s="1"/>
  <c r="AE17" i="1"/>
  <c r="A23" i="1" s="1"/>
  <c r="AE15" i="1"/>
  <c r="A21" i="1" s="1"/>
  <c r="AG26" i="2" l="1"/>
  <c r="AG27" i="2" s="1"/>
  <c r="AK27" i="2" s="1"/>
  <c r="AL28" i="2" s="1"/>
  <c r="F21" i="1"/>
  <c r="F23" i="1" s="1"/>
  <c r="F22" i="1"/>
  <c r="AG28" i="2" l="1"/>
  <c r="AL27" i="2" s="1"/>
  <c r="AK28" i="2" s="1"/>
  <c r="AS25" i="2" a="1"/>
  <c r="AT27" i="2" s="1"/>
  <c r="H22" i="1"/>
  <c r="I21" i="1"/>
  <c r="I22" i="1"/>
  <c r="H21" i="1"/>
  <c r="L21" i="1" s="1" a="1"/>
  <c r="AN25" i="2" l="1" a="1"/>
  <c r="AP26" i="2" s="1"/>
  <c r="AV25" i="2"/>
  <c r="AS27" i="2"/>
  <c r="AT26" i="2"/>
  <c r="AT28" i="2"/>
  <c r="AS25" i="2"/>
  <c r="AU26" i="2"/>
  <c r="AU27" i="2"/>
  <c r="AU28" i="2"/>
  <c r="AU25" i="2"/>
  <c r="AV26" i="2"/>
  <c r="AV27" i="2"/>
  <c r="AV28" i="2"/>
  <c r="AS26" i="2"/>
  <c r="AS28" i="2"/>
  <c r="AT25" i="2"/>
  <c r="L21" i="1"/>
  <c r="N22" i="1"/>
  <c r="N23" i="1"/>
  <c r="L22" i="1"/>
  <c r="M21" i="1"/>
  <c r="M23" i="1"/>
  <c r="L23" i="1"/>
  <c r="M22" i="1"/>
  <c r="Q21" i="1" s="1"/>
  <c r="Q22" i="1" s="1"/>
  <c r="N21" i="1"/>
  <c r="AN28" i="2" l="1"/>
  <c r="AN26" i="2"/>
  <c r="AP28" i="2"/>
  <c r="AQ27" i="2"/>
  <c r="AO27" i="2"/>
  <c r="AQ26" i="2"/>
  <c r="AP25" i="2"/>
  <c r="AP27" i="2"/>
  <c r="AO25" i="2"/>
  <c r="AN27" i="2"/>
  <c r="AO28" i="2"/>
  <c r="AN25" i="2"/>
  <c r="AQ25" i="2"/>
  <c r="AO26" i="2"/>
  <c r="AQ28" i="2"/>
  <c r="T22" i="1"/>
  <c r="U23" i="1"/>
  <c r="Q23" i="1"/>
  <c r="A32" i="2" l="1" a="1"/>
  <c r="D35" i="2" s="1"/>
  <c r="U22" i="1"/>
  <c r="T23" i="1"/>
  <c r="W21" i="1" s="1" a="1"/>
  <c r="B35" i="2" l="1"/>
  <c r="D34" i="2"/>
  <c r="A35" i="2"/>
  <c r="A33" i="2"/>
  <c r="B33" i="2"/>
  <c r="C33" i="2"/>
  <c r="C32" i="2"/>
  <c r="D32" i="2"/>
  <c r="A32" i="2"/>
  <c r="D33" i="2"/>
  <c r="B34" i="2"/>
  <c r="C34" i="2"/>
  <c r="B32" i="2"/>
  <c r="A34" i="2"/>
  <c r="C35" i="2"/>
  <c r="G32" i="2"/>
  <c r="G33" i="2" s="1"/>
  <c r="I32" i="2" s="1"/>
  <c r="W22" i="1"/>
  <c r="W21" i="1"/>
  <c r="Y21" i="1"/>
  <c r="Y22" i="1"/>
  <c r="Y23" i="1"/>
  <c r="X23" i="1"/>
  <c r="X21" i="1"/>
  <c r="X22" i="1"/>
  <c r="W23" i="1"/>
  <c r="G34" i="2" l="1"/>
  <c r="J32" i="2" s="1"/>
  <c r="I33" i="2" s="1"/>
  <c r="J33" i="2"/>
  <c r="AA21" i="1" a="1"/>
  <c r="N32" i="2" l="1" a="1"/>
  <c r="P34" i="2" s="1"/>
  <c r="AB23" i="1"/>
  <c r="AA23" i="1"/>
  <c r="AC21" i="1"/>
  <c r="AC22" i="1"/>
  <c r="AC23" i="1"/>
  <c r="AB22" i="1"/>
  <c r="AA21" i="1"/>
  <c r="AB21" i="1"/>
  <c r="AA22" i="1"/>
  <c r="N33" i="2" l="1"/>
  <c r="O32" i="2"/>
  <c r="N35" i="2"/>
  <c r="Q33" i="2"/>
  <c r="O35" i="2"/>
  <c r="N34" i="2"/>
  <c r="N32" i="2"/>
  <c r="Q34" i="2"/>
  <c r="O33" i="2"/>
  <c r="P35" i="2"/>
  <c r="P32" i="2"/>
  <c r="O34" i="2"/>
  <c r="P33" i="2"/>
  <c r="Q35" i="2"/>
  <c r="Q32" i="2"/>
  <c r="AE21" i="1" a="1"/>
  <c r="T33" i="2" l="1"/>
  <c r="T34" i="2" s="1"/>
  <c r="W33" i="2" s="1"/>
  <c r="X34" i="2" s="1"/>
  <c r="AF21" i="1"/>
  <c r="B27" i="1" s="1"/>
  <c r="AE22" i="1"/>
  <c r="A28" i="1" s="1"/>
  <c r="AG21" i="1"/>
  <c r="C27" i="1" s="1"/>
  <c r="AF22" i="1"/>
  <c r="B28" i="1" s="1"/>
  <c r="AF23" i="1"/>
  <c r="B29" i="1" s="1"/>
  <c r="AE21" i="1"/>
  <c r="A27" i="1" s="1"/>
  <c r="AG23" i="1"/>
  <c r="C29" i="1" s="1"/>
  <c r="AG22" i="1"/>
  <c r="C28" i="1" s="1"/>
  <c r="AE23" i="1"/>
  <c r="A29" i="1" s="1"/>
  <c r="T35" i="2" l="1"/>
  <c r="X33" i="2" s="1"/>
  <c r="W34" i="2" s="1"/>
  <c r="F27" i="1"/>
  <c r="F28" i="1"/>
  <c r="F29" i="1"/>
  <c r="AA32" i="2" l="1" a="1"/>
  <c r="AA32" i="2" s="1"/>
  <c r="H28" i="1"/>
  <c r="I27" i="1"/>
  <c r="I28" i="1"/>
  <c r="H27" i="1"/>
  <c r="L27" i="1" s="1" a="1"/>
  <c r="AA33" i="2" l="1"/>
  <c r="AB32" i="2"/>
  <c r="AC32" i="2"/>
  <c r="AD33" i="2"/>
  <c r="AB35" i="2"/>
  <c r="AD35" i="2"/>
  <c r="AD32" i="2"/>
  <c r="AB33" i="2"/>
  <c r="AC35" i="2"/>
  <c r="AA35" i="2"/>
  <c r="AC33" i="2"/>
  <c r="AD34" i="2"/>
  <c r="AA34" i="2"/>
  <c r="AB34" i="2"/>
  <c r="AC34" i="2"/>
  <c r="AG33" i="2"/>
  <c r="N27" i="1"/>
  <c r="L27" i="1"/>
  <c r="M28" i="1"/>
  <c r="N29" i="1"/>
  <c r="N28" i="1"/>
  <c r="M27" i="1"/>
  <c r="M29" i="1"/>
  <c r="L29" i="1"/>
  <c r="L28" i="1"/>
  <c r="AG35" i="2" l="1"/>
  <c r="AL34" i="2" s="1"/>
  <c r="AK35" i="2" s="1"/>
  <c r="AG34" i="2"/>
  <c r="AK34" i="2" s="1"/>
  <c r="Q27" i="1"/>
  <c r="Q28" i="1" s="1"/>
  <c r="AL35" i="2" l="1"/>
  <c r="AN32" i="2" s="1" a="1"/>
  <c r="AS32" i="2" a="1"/>
  <c r="U29" i="1"/>
  <c r="T28" i="1"/>
  <c r="Q29" i="1"/>
  <c r="AS33" i="2" l="1"/>
  <c r="AS35" i="2"/>
  <c r="AS34" i="2"/>
  <c r="AU32" i="2"/>
  <c r="AV33" i="2"/>
  <c r="AV35" i="2"/>
  <c r="AV34" i="2"/>
  <c r="AT32" i="2"/>
  <c r="AU35" i="2"/>
  <c r="AU34" i="2"/>
  <c r="AS32" i="2"/>
  <c r="AT33" i="2"/>
  <c r="AT35" i="2"/>
  <c r="AU33" i="2"/>
  <c r="AT34" i="2"/>
  <c r="AV32" i="2"/>
  <c r="AN33" i="2"/>
  <c r="AQ33" i="2"/>
  <c r="AQ35" i="2"/>
  <c r="AQ34" i="2"/>
  <c r="AN32" i="2"/>
  <c r="AP33" i="2"/>
  <c r="AP34" i="2"/>
  <c r="AO33" i="2"/>
  <c r="AO35" i="2"/>
  <c r="AO34" i="2"/>
  <c r="AO32" i="2"/>
  <c r="AN35" i="2"/>
  <c r="AN34" i="2"/>
  <c r="AQ32" i="2"/>
  <c r="AP35" i="2"/>
  <c r="AP32" i="2"/>
  <c r="U28" i="1"/>
  <c r="T29" i="1"/>
  <c r="W27" i="1" s="1" a="1"/>
  <c r="A39" i="2" l="1" a="1"/>
  <c r="Y29" i="1"/>
  <c r="Y27" i="1"/>
  <c r="X28" i="1"/>
  <c r="X27" i="1"/>
  <c r="W27" i="1"/>
  <c r="W28" i="1"/>
  <c r="W29" i="1"/>
  <c r="Y28" i="1"/>
  <c r="X29" i="1"/>
  <c r="B40" i="2" l="1"/>
  <c r="C40" i="2"/>
  <c r="D40" i="2"/>
  <c r="B42" i="2"/>
  <c r="A41" i="2"/>
  <c r="A40" i="2"/>
  <c r="D39" i="2"/>
  <c r="B41" i="2"/>
  <c r="C39" i="2"/>
  <c r="C42" i="2"/>
  <c r="A39" i="2"/>
  <c r="A42" i="2"/>
  <c r="D42" i="2"/>
  <c r="B39" i="2"/>
  <c r="C41" i="2"/>
  <c r="D41" i="2"/>
  <c r="AA27" i="1" a="1"/>
  <c r="G39" i="2" l="1"/>
  <c r="G41" i="2" s="1"/>
  <c r="J39" i="2" s="1"/>
  <c r="I40" i="2" s="1"/>
  <c r="AA29" i="1"/>
  <c r="AA27" i="1"/>
  <c r="AB29" i="1"/>
  <c r="AC27" i="1"/>
  <c r="AB28" i="1"/>
  <c r="AC28" i="1"/>
  <c r="AB27" i="1"/>
  <c r="AA28" i="1"/>
  <c r="AC29" i="1"/>
  <c r="G40" i="2" l="1"/>
  <c r="I39" i="2" s="1"/>
  <c r="AE27" i="1" a="1"/>
  <c r="J40" i="2" l="1"/>
  <c r="N39" i="2" a="1"/>
  <c r="AF27" i="1"/>
  <c r="B33" i="1" s="1"/>
  <c r="AF28" i="1"/>
  <c r="B34" i="1" s="1"/>
  <c r="AF29" i="1"/>
  <c r="B35" i="1" s="1"/>
  <c r="AE27" i="1"/>
  <c r="A33" i="1" s="1"/>
  <c r="AG28" i="1"/>
  <c r="C34" i="1" s="1"/>
  <c r="AG29" i="1"/>
  <c r="C35" i="1" s="1"/>
  <c r="AG27" i="1"/>
  <c r="C33" i="1" s="1"/>
  <c r="AE28" i="1"/>
  <c r="A34" i="1" s="1"/>
  <c r="AE29" i="1"/>
  <c r="A35" i="1" s="1"/>
  <c r="N42" i="2" l="1"/>
  <c r="P39" i="2"/>
  <c r="P41" i="2"/>
  <c r="Q41" i="2"/>
  <c r="Q39" i="2"/>
  <c r="O39" i="2"/>
  <c r="N41" i="2"/>
  <c r="P40" i="2"/>
  <c r="P42" i="2"/>
  <c r="O41" i="2"/>
  <c r="N39" i="2"/>
  <c r="Q42" i="2"/>
  <c r="O42" i="2"/>
  <c r="O40" i="2"/>
  <c r="Q40" i="2"/>
  <c r="N40" i="2"/>
  <c r="F33" i="1"/>
  <c r="F34" i="1"/>
  <c r="F35" i="1"/>
  <c r="T40" i="2" l="1"/>
  <c r="T42" i="2" s="1"/>
  <c r="X40" i="2" s="1"/>
  <c r="W41" i="2" s="1"/>
  <c r="H34" i="1"/>
  <c r="I33" i="1"/>
  <c r="I34" i="1"/>
  <c r="H33" i="1"/>
  <c r="L33" i="1" s="1" a="1"/>
  <c r="T41" i="2" l="1"/>
  <c r="W40" i="2" s="1"/>
  <c r="X41" i="2" s="1"/>
  <c r="AA39" i="2" s="1" a="1"/>
  <c r="N35" i="1"/>
  <c r="M33" i="1"/>
  <c r="L34" i="1"/>
  <c r="L33" i="1"/>
  <c r="M34" i="1"/>
  <c r="L35" i="1"/>
  <c r="N33" i="1"/>
  <c r="N34" i="1"/>
  <c r="M35" i="1"/>
  <c r="AA39" i="2" l="1"/>
  <c r="AA41" i="2"/>
  <c r="AD39" i="2"/>
  <c r="AC41" i="2"/>
  <c r="AG40" i="2" s="1"/>
  <c r="AG41" i="2" s="1"/>
  <c r="AK41" i="2" s="1"/>
  <c r="AD41" i="2"/>
  <c r="AB40" i="2"/>
  <c r="AD42" i="2"/>
  <c r="AB42" i="2"/>
  <c r="AC40" i="2"/>
  <c r="AC42" i="2"/>
  <c r="AA42" i="2"/>
  <c r="AC39" i="2"/>
  <c r="AA40" i="2"/>
  <c r="AB41" i="2"/>
  <c r="AB39" i="2"/>
  <c r="AD40" i="2"/>
  <c r="Q33" i="1"/>
  <c r="Q34" i="1" s="1"/>
  <c r="AL42" i="2" l="1"/>
  <c r="AG42" i="2"/>
  <c r="AL41" i="2" s="1"/>
  <c r="AK42" i="2" s="1"/>
  <c r="AN39" i="2" a="1"/>
  <c r="U35" i="1"/>
  <c r="T34" i="1"/>
  <c r="Q35" i="1"/>
  <c r="AQ39" i="2" l="1"/>
  <c r="AN39" i="2"/>
  <c r="AP40" i="2"/>
  <c r="AN40" i="2"/>
  <c r="AO42" i="2"/>
  <c r="AQ41" i="2"/>
  <c r="AO39" i="2"/>
  <c r="AP42" i="2"/>
  <c r="AQ42" i="2"/>
  <c r="AO40" i="2"/>
  <c r="AN42" i="2"/>
  <c r="AO41" i="2"/>
  <c r="AQ40" i="2"/>
  <c r="AP41" i="2"/>
  <c r="AN41" i="2"/>
  <c r="AP39" i="2"/>
  <c r="AS39" i="2" a="1"/>
  <c r="U34" i="1"/>
  <c r="T35" i="1"/>
  <c r="W33" i="1" s="1" a="1"/>
  <c r="AU40" i="2" l="1"/>
  <c r="AT39" i="2"/>
  <c r="AU42" i="2"/>
  <c r="AT40" i="2"/>
  <c r="AV42" i="2"/>
  <c r="AU41" i="2"/>
  <c r="AT42" i="2"/>
  <c r="AV41" i="2"/>
  <c r="AV40" i="2"/>
  <c r="AS40" i="2"/>
  <c r="AS41" i="2"/>
  <c r="AU39" i="2"/>
  <c r="AV39" i="2"/>
  <c r="AT41" i="2"/>
  <c r="AS42" i="2"/>
  <c r="AS39" i="2"/>
  <c r="A46" i="2" s="1" a="1"/>
  <c r="Y34" i="1"/>
  <c r="Y35" i="1"/>
  <c r="X35" i="1"/>
  <c r="X34" i="1"/>
  <c r="Y33" i="1"/>
  <c r="W33" i="1"/>
  <c r="W34" i="1"/>
  <c r="W35" i="1"/>
  <c r="X33" i="1"/>
  <c r="B49" i="2" l="1"/>
  <c r="B48" i="2"/>
  <c r="D47" i="2"/>
  <c r="A46" i="2"/>
  <c r="C48" i="2"/>
  <c r="C49" i="2"/>
  <c r="A47" i="2"/>
  <c r="B46" i="2"/>
  <c r="C47" i="2"/>
  <c r="A49" i="2"/>
  <c r="B47" i="2"/>
  <c r="D48" i="2"/>
  <c r="D49" i="2"/>
  <c r="C46" i="2"/>
  <c r="A48" i="2"/>
  <c r="D46" i="2"/>
  <c r="AA33" i="1" a="1"/>
  <c r="G46" i="2" l="1"/>
  <c r="G48" i="2" s="1"/>
  <c r="J46" i="2" s="1"/>
  <c r="I47" i="2" s="1"/>
  <c r="G47" i="2"/>
  <c r="I46" i="2" s="1"/>
  <c r="AA34" i="1"/>
  <c r="AA35" i="1"/>
  <c r="AC35" i="1"/>
  <c r="AC33" i="1"/>
  <c r="AB34" i="1"/>
  <c r="AB35" i="1"/>
  <c r="AB33" i="1"/>
  <c r="AC34" i="1"/>
  <c r="AA33" i="1"/>
  <c r="J47" i="2" l="1"/>
  <c r="N46" i="2" s="1" a="1"/>
  <c r="AE33" i="1" a="1"/>
  <c r="Q48" i="2" l="1"/>
  <c r="N46" i="2"/>
  <c r="Q49" i="2"/>
  <c r="N48" i="2"/>
  <c r="Q46" i="2"/>
  <c r="P47" i="2"/>
  <c r="O49" i="2"/>
  <c r="Q47" i="2"/>
  <c r="P46" i="2"/>
  <c r="N47" i="2"/>
  <c r="O47" i="2"/>
  <c r="O48" i="2"/>
  <c r="N49" i="2"/>
  <c r="O46" i="2"/>
  <c r="P48" i="2"/>
  <c r="P49" i="2"/>
  <c r="AE35" i="1"/>
  <c r="A41" i="1" s="1"/>
  <c r="AE33" i="1"/>
  <c r="A39" i="1" s="1"/>
  <c r="AG33" i="1"/>
  <c r="C39" i="1" s="1"/>
  <c r="AG34" i="1"/>
  <c r="C40" i="1" s="1"/>
  <c r="AG35" i="1"/>
  <c r="C41" i="1" s="1"/>
  <c r="AE34" i="1"/>
  <c r="A40" i="1" s="1"/>
  <c r="AF34" i="1"/>
  <c r="B40" i="1" s="1"/>
  <c r="AF33" i="1"/>
  <c r="B39" i="1" s="1"/>
  <c r="AF35" i="1"/>
  <c r="B41" i="1" s="1"/>
  <c r="T47" i="2" l="1"/>
  <c r="T48" i="2" s="1"/>
  <c r="W47" i="2" s="1"/>
  <c r="X48" i="2" s="1"/>
  <c r="F39" i="1"/>
  <c r="F41" i="1" s="1"/>
  <c r="F40" i="1"/>
  <c r="T49" i="2" l="1"/>
  <c r="X47" i="2" s="1"/>
  <c r="W48" i="2" s="1"/>
  <c r="H40" i="1"/>
  <c r="I39" i="1"/>
  <c r="H39" i="1"/>
  <c r="I40" i="1"/>
  <c r="AA46" i="2" l="1" a="1"/>
  <c r="L39" i="1" a="1"/>
  <c r="AB49" i="2" l="1"/>
  <c r="AD49" i="2"/>
  <c r="AA46" i="2"/>
  <c r="AC47" i="2"/>
  <c r="AD48" i="2"/>
  <c r="AA48" i="2"/>
  <c r="AB46" i="2"/>
  <c r="AC48" i="2"/>
  <c r="AB48" i="2"/>
  <c r="AD46" i="2"/>
  <c r="AB47" i="2"/>
  <c r="AA47" i="2"/>
  <c r="AD47" i="2"/>
  <c r="AC46" i="2"/>
  <c r="AA49" i="2"/>
  <c r="AC49" i="2"/>
  <c r="M40" i="1"/>
  <c r="L40" i="1"/>
  <c r="N39" i="1"/>
  <c r="L39" i="1"/>
  <c r="N40" i="1"/>
  <c r="M39" i="1"/>
  <c r="N41" i="1"/>
  <c r="M41" i="1"/>
  <c r="L41" i="1"/>
  <c r="AG47" i="2" l="1"/>
  <c r="AG49" i="2" s="1"/>
  <c r="AL48" i="2" s="1"/>
  <c r="AK49" i="2" s="1"/>
  <c r="Q39" i="1"/>
  <c r="Q41" i="1" s="1"/>
  <c r="Q40" i="1"/>
  <c r="AG48" i="2" l="1"/>
  <c r="AK48" i="2" s="1"/>
  <c r="T41" i="1"/>
  <c r="U40" i="1"/>
  <c r="U41" i="1"/>
  <c r="T40" i="1"/>
  <c r="W39" i="1" s="1" a="1"/>
  <c r="AL49" i="2" l="1"/>
  <c r="AN46" i="2" s="1" a="1"/>
  <c r="AS46" i="2" a="1"/>
  <c r="W40" i="1"/>
  <c r="W41" i="1"/>
  <c r="Y41" i="1"/>
  <c r="X39" i="1"/>
  <c r="X40" i="1"/>
  <c r="X41" i="1"/>
  <c r="W39" i="1"/>
  <c r="Y40" i="1"/>
  <c r="Y39" i="1"/>
  <c r="AU47" i="2" l="1"/>
  <c r="AS47" i="2"/>
  <c r="AU49" i="2"/>
  <c r="AS48" i="2"/>
  <c r="AV46" i="2"/>
  <c r="AV48" i="2"/>
  <c r="AT48" i="2"/>
  <c r="AU46" i="2"/>
  <c r="AV49" i="2"/>
  <c r="AS46" i="2"/>
  <c r="AU48" i="2"/>
  <c r="AT47" i="2"/>
  <c r="AV47" i="2"/>
  <c r="AT49" i="2"/>
  <c r="AT46" i="2"/>
  <c r="AS49" i="2"/>
  <c r="AQ47" i="2"/>
  <c r="AO47" i="2"/>
  <c r="AQ49" i="2"/>
  <c r="AN48" i="2"/>
  <c r="AP47" i="2"/>
  <c r="AP49" i="2"/>
  <c r="AP48" i="2"/>
  <c r="AN47" i="2"/>
  <c r="AO49" i="2"/>
  <c r="AO46" i="2"/>
  <c r="AO48" i="2"/>
  <c r="AP46" i="2"/>
  <c r="AQ48" i="2"/>
  <c r="AN49" i="2"/>
  <c r="AN46" i="2"/>
  <c r="AQ46" i="2"/>
  <c r="AA39" i="1" a="1"/>
  <c r="A53" i="2" l="1" a="1"/>
  <c r="AA40" i="1"/>
  <c r="AC39" i="1"/>
  <c r="AC40" i="1"/>
  <c r="AA41" i="1"/>
  <c r="AC41" i="1"/>
  <c r="AB41" i="1"/>
  <c r="AA39" i="1"/>
  <c r="AB40" i="1"/>
  <c r="AB39" i="1"/>
  <c r="D55" i="2" l="1"/>
  <c r="D53" i="2"/>
  <c r="A54" i="2"/>
  <c r="A53" i="2"/>
  <c r="B54" i="2"/>
  <c r="C53" i="2"/>
  <c r="B56" i="2"/>
  <c r="C54" i="2"/>
  <c r="D56" i="2"/>
  <c r="A56" i="2"/>
  <c r="B55" i="2"/>
  <c r="D54" i="2"/>
  <c r="B53" i="2"/>
  <c r="C55" i="2"/>
  <c r="A55" i="2"/>
  <c r="C56" i="2"/>
  <c r="AE39" i="1" a="1"/>
  <c r="G53" i="2" l="1"/>
  <c r="G54" i="2" s="1"/>
  <c r="I53" i="2" s="1"/>
  <c r="J54" i="2" s="1"/>
  <c r="AF41" i="1"/>
  <c r="B47" i="1" s="1"/>
  <c r="AE39" i="1"/>
  <c r="A45" i="1" s="1"/>
  <c r="AG40" i="1"/>
  <c r="C46" i="1" s="1"/>
  <c r="AE40" i="1"/>
  <c r="A46" i="1" s="1"/>
  <c r="AF39" i="1"/>
  <c r="B45" i="1" s="1"/>
  <c r="AG41" i="1"/>
  <c r="C47" i="1" s="1"/>
  <c r="AG39" i="1"/>
  <c r="C45" i="1" s="1"/>
  <c r="AF40" i="1"/>
  <c r="B46" i="1" s="1"/>
  <c r="AE41" i="1"/>
  <c r="A47" i="1" s="1"/>
  <c r="G55" i="2" l="1"/>
  <c r="J53" i="2" s="1"/>
  <c r="I54" i="2" s="1"/>
  <c r="F45" i="1"/>
  <c r="F47" i="1" s="1"/>
  <c r="F46" i="1"/>
  <c r="N53" i="2" l="1" a="1"/>
  <c r="H46" i="1"/>
  <c r="I45" i="1"/>
  <c r="I46" i="1"/>
  <c r="H45" i="1"/>
  <c r="L45" i="1" s="1" a="1"/>
  <c r="O56" i="2" l="1"/>
  <c r="Q56" i="2"/>
  <c r="P54" i="2"/>
  <c r="P53" i="2"/>
  <c r="N55" i="2"/>
  <c r="O54" i="2"/>
  <c r="O53" i="2"/>
  <c r="P56" i="2"/>
  <c r="N54" i="2"/>
  <c r="P55" i="2"/>
  <c r="Q54" i="2"/>
  <c r="Q53" i="2"/>
  <c r="O55" i="2"/>
  <c r="N53" i="2"/>
  <c r="Q55" i="2"/>
  <c r="N56" i="2"/>
  <c r="L45" i="1"/>
  <c r="M47" i="1"/>
  <c r="N46" i="1"/>
  <c r="N45" i="1"/>
  <c r="L46" i="1"/>
  <c r="N47" i="1"/>
  <c r="L47" i="1"/>
  <c r="M46" i="1"/>
  <c r="M45" i="1"/>
  <c r="T54" i="2" l="1"/>
  <c r="T56" i="2" s="1"/>
  <c r="X54" i="2" s="1"/>
  <c r="W55" i="2" s="1"/>
  <c r="T55" i="2"/>
  <c r="W54" i="2" s="1"/>
  <c r="X55" i="2" s="1"/>
  <c r="AA53" i="2" s="1" a="1"/>
  <c r="Q45" i="1"/>
  <c r="Q46" i="1" s="1"/>
  <c r="Q47" i="1"/>
  <c r="AD56" i="2" l="1"/>
  <c r="AD55" i="2"/>
  <c r="AD53" i="2"/>
  <c r="AC56" i="2"/>
  <c r="AC53" i="2"/>
  <c r="AB54" i="2"/>
  <c r="AB55" i="2"/>
  <c r="AA54" i="2"/>
  <c r="AA55" i="2"/>
  <c r="AC54" i="2"/>
  <c r="AC55" i="2"/>
  <c r="AB56" i="2"/>
  <c r="AA56" i="2"/>
  <c r="AA53" i="2"/>
  <c r="AD54" i="2"/>
  <c r="AB53" i="2"/>
  <c r="U47" i="1"/>
  <c r="T46" i="1"/>
  <c r="T47" i="1"/>
  <c r="U46" i="1"/>
  <c r="AG54" i="2" l="1"/>
  <c r="AG56" i="2" s="1"/>
  <c r="AL55" i="2" s="1"/>
  <c r="AK56" i="2" s="1"/>
  <c r="W45" i="1" a="1"/>
  <c r="AG55" i="2" l="1"/>
  <c r="AK55" i="2" s="1"/>
  <c r="Y46" i="1"/>
  <c r="X47" i="1"/>
  <c r="W45" i="1"/>
  <c r="W46" i="1"/>
  <c r="W47" i="1"/>
  <c r="Y47" i="1"/>
  <c r="Y45" i="1"/>
  <c r="X46" i="1"/>
  <c r="X45" i="1"/>
  <c r="AL56" i="2" l="1"/>
  <c r="AN53" i="2" s="1" a="1"/>
  <c r="AS53" i="2" a="1"/>
  <c r="AA45" i="1" a="1"/>
  <c r="AV56" i="2" l="1"/>
  <c r="AU55" i="2"/>
  <c r="AV53" i="2"/>
  <c r="AS53" i="2"/>
  <c r="AT55" i="2"/>
  <c r="AU53" i="2"/>
  <c r="AV54" i="2"/>
  <c r="AV55" i="2"/>
  <c r="AU56" i="2"/>
  <c r="AU54" i="2"/>
  <c r="AS56" i="2"/>
  <c r="AT56" i="2"/>
  <c r="AS54" i="2"/>
  <c r="AT53" i="2"/>
  <c r="AT54" i="2"/>
  <c r="AS55" i="2"/>
  <c r="AN53" i="2"/>
  <c r="AQ56" i="2"/>
  <c r="AN54" i="2"/>
  <c r="AO53" i="2"/>
  <c r="AP56" i="2"/>
  <c r="AQ54" i="2"/>
  <c r="AN55" i="2"/>
  <c r="AP53" i="2"/>
  <c r="AP54" i="2"/>
  <c r="AO56" i="2"/>
  <c r="AQ53" i="2"/>
  <c r="AQ55" i="2"/>
  <c r="AO54" i="2"/>
  <c r="AO55" i="2"/>
  <c r="AN56" i="2"/>
  <c r="AP55" i="2"/>
  <c r="AC47" i="1"/>
  <c r="AB45" i="1"/>
  <c r="AB46" i="1"/>
  <c r="AA47" i="1"/>
  <c r="AB47" i="1"/>
  <c r="AA45" i="1"/>
  <c r="AC45" i="1"/>
  <c r="AA46" i="1"/>
  <c r="AC46" i="1"/>
  <c r="A60" i="2" l="1" a="1"/>
  <c r="AE45" i="1" a="1"/>
  <c r="C60" i="2" l="1"/>
  <c r="C62" i="2"/>
  <c r="B62" i="2"/>
  <c r="D62" i="2"/>
  <c r="B61" i="2"/>
  <c r="B63" i="2"/>
  <c r="C61" i="2"/>
  <c r="A60" i="2"/>
  <c r="C63" i="2"/>
  <c r="D63" i="2"/>
  <c r="A63" i="2"/>
  <c r="A61" i="2"/>
  <c r="D60" i="2"/>
  <c r="A62" i="2"/>
  <c r="B60" i="2"/>
  <c r="D61" i="2"/>
  <c r="AG46" i="1"/>
  <c r="C52" i="1" s="1"/>
  <c r="AF47" i="1"/>
  <c r="B53" i="1" s="1"/>
  <c r="AE45" i="1"/>
  <c r="A51" i="1" s="1"/>
  <c r="AF45" i="1"/>
  <c r="B51" i="1" s="1"/>
  <c r="AE47" i="1"/>
  <c r="A53" i="1" s="1"/>
  <c r="AG47" i="1"/>
  <c r="C53" i="1" s="1"/>
  <c r="AG45" i="1"/>
  <c r="C51" i="1" s="1"/>
  <c r="AF46" i="1"/>
  <c r="B52" i="1" s="1"/>
  <c r="AE46" i="1"/>
  <c r="A52" i="1" s="1"/>
  <c r="G60" i="2" l="1"/>
  <c r="G61" i="2" s="1"/>
  <c r="I60" i="2" s="1"/>
  <c r="J61" i="2" s="1"/>
  <c r="F51" i="1"/>
  <c r="F52" i="1" s="1"/>
  <c r="F53" i="1"/>
  <c r="G62" i="2" l="1"/>
  <c r="J60" i="2" s="1"/>
  <c r="I61" i="2" s="1"/>
  <c r="I52" i="1"/>
  <c r="H51" i="1"/>
  <c r="I51" i="1"/>
  <c r="H52" i="1"/>
  <c r="N60" i="2" l="1" a="1"/>
  <c r="L51" i="1" a="1"/>
  <c r="O61" i="2" l="1"/>
  <c r="P62" i="2"/>
  <c r="Q61" i="2"/>
  <c r="Q60" i="2"/>
  <c r="P63" i="2"/>
  <c r="P61" i="2"/>
  <c r="P60" i="2"/>
  <c r="Q62" i="2"/>
  <c r="N62" i="2"/>
  <c r="N60" i="2"/>
  <c r="Q63" i="2"/>
  <c r="N63" i="2"/>
  <c r="O60" i="2"/>
  <c r="O63" i="2"/>
  <c r="O62" i="2"/>
  <c r="N61" i="2"/>
  <c r="N52" i="1"/>
  <c r="M53" i="1"/>
  <c r="M52" i="1"/>
  <c r="N53" i="1"/>
  <c r="M51" i="1"/>
  <c r="L52" i="1"/>
  <c r="L53" i="1"/>
  <c r="L51" i="1"/>
  <c r="N51" i="1"/>
  <c r="T61" i="2" l="1"/>
  <c r="T62" i="2" s="1"/>
  <c r="W61" i="2" s="1"/>
  <c r="X62" i="2" s="1"/>
  <c r="Q51" i="1"/>
  <c r="Q52" i="1" s="1"/>
  <c r="T63" i="2" l="1"/>
  <c r="X61" i="2" s="1"/>
  <c r="W62" i="2" s="1"/>
  <c r="AA60" i="2" a="1"/>
  <c r="T52" i="1"/>
  <c r="U53" i="1"/>
  <c r="Q53" i="1"/>
  <c r="AA61" i="2" l="1"/>
  <c r="AA60" i="2"/>
  <c r="AA63" i="2"/>
  <c r="AA62" i="2"/>
  <c r="AD63" i="2"/>
  <c r="AB61" i="2"/>
  <c r="AB62" i="2"/>
  <c r="AD61" i="2"/>
  <c r="AD60" i="2"/>
  <c r="AD62" i="2"/>
  <c r="AC62" i="2"/>
  <c r="AB60" i="2"/>
  <c r="AC61" i="2"/>
  <c r="AC60" i="2"/>
  <c r="AC63" i="2"/>
  <c r="AB63" i="2"/>
  <c r="U52" i="1"/>
  <c r="W51" i="1" s="1" a="1"/>
  <c r="T53" i="1"/>
  <c r="AG61" i="2" l="1"/>
  <c r="AG62" i="2" s="1"/>
  <c r="AK62" i="2" s="1"/>
  <c r="Y51" i="1"/>
  <c r="X53" i="1"/>
  <c r="Y52" i="1"/>
  <c r="W52" i="1"/>
  <c r="X51" i="1"/>
  <c r="X52" i="1"/>
  <c r="W53" i="1"/>
  <c r="W51" i="1"/>
  <c r="AA51" i="1" s="1" a="1"/>
  <c r="Y53" i="1"/>
  <c r="AL63" i="2" l="1"/>
  <c r="AG63" i="2"/>
  <c r="AL62" i="2" s="1"/>
  <c r="AK63" i="2" s="1"/>
  <c r="AB53" i="1"/>
  <c r="AA51" i="1"/>
  <c r="AB51" i="1"/>
  <c r="AA52" i="1"/>
  <c r="AA53" i="1"/>
  <c r="AC53" i="1"/>
  <c r="AC51" i="1"/>
  <c r="AB52" i="1"/>
  <c r="AC52" i="1"/>
  <c r="AS60" i="2" l="1" a="1"/>
  <c r="AN60" i="2" a="1"/>
  <c r="AE51" i="1" a="1"/>
  <c r="AP63" i="2" l="1"/>
  <c r="AQ61" i="2"/>
  <c r="AO63" i="2"/>
  <c r="AP62" i="2"/>
  <c r="AP61" i="2"/>
  <c r="AP60" i="2"/>
  <c r="AN63" i="2"/>
  <c r="AO62" i="2"/>
  <c r="AO61" i="2"/>
  <c r="AO60" i="2"/>
  <c r="AQ63" i="2"/>
  <c r="AN60" i="2"/>
  <c r="AN62" i="2"/>
  <c r="AN61" i="2"/>
  <c r="AQ62" i="2"/>
  <c r="AQ60" i="2"/>
  <c r="AT62" i="2"/>
  <c r="AS63" i="2"/>
  <c r="AS62" i="2"/>
  <c r="AS61" i="2"/>
  <c r="AS60" i="2"/>
  <c r="AV63" i="2"/>
  <c r="AV62" i="2"/>
  <c r="AV61" i="2"/>
  <c r="AV60" i="2"/>
  <c r="AT60" i="2"/>
  <c r="AU63" i="2"/>
  <c r="AU62" i="2"/>
  <c r="AU61" i="2"/>
  <c r="AU60" i="2"/>
  <c r="AT63" i="2"/>
  <c r="AT61" i="2"/>
  <c r="AG51" i="1"/>
  <c r="C57" i="1" s="1"/>
  <c r="AF53" i="1"/>
  <c r="B59" i="1" s="1"/>
  <c r="AG53" i="1"/>
  <c r="C59" i="1" s="1"/>
  <c r="AF51" i="1"/>
  <c r="B57" i="1" s="1"/>
  <c r="AF52" i="1"/>
  <c r="B58" i="1" s="1"/>
  <c r="AE51" i="1"/>
  <c r="A57" i="1" s="1"/>
  <c r="AE52" i="1"/>
  <c r="A58" i="1" s="1"/>
  <c r="AE53" i="1"/>
  <c r="A59" i="1" s="1"/>
  <c r="AG52" i="1"/>
  <c r="C58" i="1" s="1"/>
  <c r="A67" i="2" l="1" a="1"/>
  <c r="F57" i="1"/>
  <c r="F59" i="1" s="1"/>
  <c r="F58" i="1"/>
  <c r="B69" i="2" l="1"/>
  <c r="C67" i="2"/>
  <c r="C69" i="2"/>
  <c r="D69" i="2"/>
  <c r="A68" i="2"/>
  <c r="A70" i="2"/>
  <c r="B68" i="2"/>
  <c r="D68" i="2"/>
  <c r="D70" i="2"/>
  <c r="B70" i="2"/>
  <c r="A67" i="2"/>
  <c r="A69" i="2"/>
  <c r="D67" i="2"/>
  <c r="C68" i="2"/>
  <c r="C70" i="2"/>
  <c r="B67" i="2"/>
  <c r="H58" i="1"/>
  <c r="I57" i="1"/>
  <c r="I58" i="1"/>
  <c r="H57" i="1"/>
  <c r="L57" i="1" s="1" a="1"/>
  <c r="G67" i="2" l="1"/>
  <c r="G69" i="2" s="1"/>
  <c r="J67" i="2" s="1"/>
  <c r="I68" i="2" s="1"/>
  <c r="G68" i="2"/>
  <c r="I67" i="2" s="1"/>
  <c r="J68" i="2" s="1"/>
  <c r="N67" i="2" s="1" a="1"/>
  <c r="N59" i="1"/>
  <c r="M57" i="1"/>
  <c r="N57" i="1"/>
  <c r="M58" i="1"/>
  <c r="M59" i="1"/>
  <c r="L57" i="1"/>
  <c r="L58" i="1"/>
  <c r="L59" i="1"/>
  <c r="N58" i="1"/>
  <c r="O68" i="2" l="1"/>
  <c r="O67" i="2"/>
  <c r="O70" i="2"/>
  <c r="O69" i="2"/>
  <c r="Q67" i="2"/>
  <c r="Q69" i="2"/>
  <c r="N68" i="2"/>
  <c r="N67" i="2"/>
  <c r="N69" i="2"/>
  <c r="Q68" i="2"/>
  <c r="Q70" i="2"/>
  <c r="N70" i="2"/>
  <c r="P68" i="2"/>
  <c r="P67" i="2"/>
  <c r="P70" i="2"/>
  <c r="P69" i="2"/>
  <c r="Q57" i="1"/>
  <c r="Q58" i="1"/>
  <c r="Q59" i="1"/>
  <c r="T68" i="2" l="1"/>
  <c r="T69" i="2" s="1"/>
  <c r="W68" i="2" s="1"/>
  <c r="U58" i="1"/>
  <c r="T59" i="1"/>
  <c r="T58" i="1"/>
  <c r="U59" i="1"/>
  <c r="X69" i="2" l="1"/>
  <c r="T70" i="2"/>
  <c r="X68" i="2" s="1"/>
  <c r="W69" i="2" s="1"/>
  <c r="W57" i="1" a="1"/>
  <c r="AA67" i="2" l="1" a="1"/>
  <c r="Y58" i="1"/>
  <c r="X59" i="1"/>
  <c r="W57" i="1"/>
  <c r="W59" i="1"/>
  <c r="Y59" i="1"/>
  <c r="Y57" i="1"/>
  <c r="X58" i="1"/>
  <c r="X57" i="1"/>
  <c r="W58" i="1"/>
  <c r="AC68" i="2" l="1"/>
  <c r="AC67" i="2"/>
  <c r="AC70" i="2"/>
  <c r="AC69" i="2"/>
  <c r="AG68" i="2" s="1"/>
  <c r="AG69" i="2" s="1"/>
  <c r="AK69" i="2" s="1"/>
  <c r="AB68" i="2"/>
  <c r="AB67" i="2"/>
  <c r="AB70" i="2"/>
  <c r="AB69" i="2"/>
  <c r="AA68" i="2"/>
  <c r="AA67" i="2"/>
  <c r="AA70" i="2"/>
  <c r="AA69" i="2"/>
  <c r="AD67" i="2"/>
  <c r="AD70" i="2"/>
  <c r="AD69" i="2"/>
  <c r="AD68" i="2"/>
  <c r="AA57" i="1" a="1"/>
  <c r="AL70" i="2" l="1"/>
  <c r="AG70" i="2"/>
  <c r="AL69" i="2" s="1"/>
  <c r="AK70" i="2" s="1"/>
  <c r="AN67" i="2" a="1"/>
  <c r="AA58" i="1"/>
  <c r="AC58" i="1"/>
  <c r="AB57" i="1"/>
  <c r="AC59" i="1"/>
  <c r="AB58" i="1"/>
  <c r="AA59" i="1"/>
  <c r="AB59" i="1"/>
  <c r="AA57" i="1"/>
  <c r="AE57" i="1" s="1" a="1"/>
  <c r="AC57" i="1"/>
  <c r="AQ69" i="2" l="1"/>
  <c r="AQ68" i="2"/>
  <c r="AQ70" i="2"/>
  <c r="AN67" i="2"/>
  <c r="AP68" i="2"/>
  <c r="AQ67" i="2"/>
  <c r="AN68" i="2"/>
  <c r="AO67" i="2"/>
  <c r="AP69" i="2"/>
  <c r="AP70" i="2"/>
  <c r="AN70" i="2"/>
  <c r="AO69" i="2"/>
  <c r="AO68" i="2"/>
  <c r="AO70" i="2"/>
  <c r="AP67" i="2"/>
  <c r="AN69" i="2"/>
  <c r="AS67" i="2" a="1"/>
  <c r="AG58" i="1"/>
  <c r="C64" i="1" s="1"/>
  <c r="AF59" i="1"/>
  <c r="B65" i="1" s="1"/>
  <c r="AE57" i="1"/>
  <c r="A63" i="1" s="1"/>
  <c r="AF57" i="1"/>
  <c r="B63" i="1" s="1"/>
  <c r="AE59" i="1"/>
  <c r="A65" i="1" s="1"/>
  <c r="AG59" i="1"/>
  <c r="C65" i="1" s="1"/>
  <c r="AF58" i="1"/>
  <c r="B64" i="1" s="1"/>
  <c r="AE58" i="1"/>
  <c r="A64" i="1" s="1"/>
  <c r="AG57" i="1"/>
  <c r="C63" i="1" s="1"/>
  <c r="AU69" i="2" l="1"/>
  <c r="AU68" i="2"/>
  <c r="AU70" i="2"/>
  <c r="AV67" i="2"/>
  <c r="AT68" i="2"/>
  <c r="AT70" i="2"/>
  <c r="AU67" i="2"/>
  <c r="AS67" i="2"/>
  <c r="AT69" i="2"/>
  <c r="AV69" i="2"/>
  <c r="AS69" i="2"/>
  <c r="AS68" i="2"/>
  <c r="AS70" i="2"/>
  <c r="AT67" i="2"/>
  <c r="AV70" i="2"/>
  <c r="AV68" i="2"/>
  <c r="F63" i="1"/>
  <c r="F65" i="1" s="1"/>
  <c r="F64" i="1"/>
  <c r="A74" i="2" l="1" a="1"/>
  <c r="B76" i="2" s="1"/>
  <c r="H64" i="1"/>
  <c r="I63" i="1"/>
  <c r="H63" i="1"/>
  <c r="I64" i="1"/>
  <c r="D77" i="2" l="1"/>
  <c r="B75" i="2"/>
  <c r="C75" i="2"/>
  <c r="B77" i="2"/>
  <c r="D75" i="2"/>
  <c r="A76" i="2"/>
  <c r="A77" i="2"/>
  <c r="C77" i="2"/>
  <c r="D76" i="2"/>
  <c r="A75" i="2"/>
  <c r="C74" i="2"/>
  <c r="A74" i="2"/>
  <c r="B74" i="2"/>
  <c r="D74" i="2"/>
  <c r="C76" i="2"/>
  <c r="G74" i="2"/>
  <c r="G76" i="2" s="1"/>
  <c r="J74" i="2" s="1"/>
  <c r="I75" i="2" s="1"/>
  <c r="L63" i="1" a="1"/>
  <c r="G75" i="2" l="1"/>
  <c r="I74" i="2" s="1"/>
  <c r="M64" i="1"/>
  <c r="N63" i="1"/>
  <c r="L63" i="1"/>
  <c r="M65" i="1"/>
  <c r="N64" i="1"/>
  <c r="L64" i="1"/>
  <c r="N65" i="1"/>
  <c r="M63" i="1"/>
  <c r="L65" i="1"/>
  <c r="J75" i="2" l="1"/>
  <c r="N74" i="2" a="1"/>
  <c r="Q63" i="1"/>
  <c r="Q65" i="1" s="1"/>
  <c r="Q74" i="2" l="1"/>
  <c r="N77" i="2"/>
  <c r="Q76" i="2"/>
  <c r="P75" i="2"/>
  <c r="N75" i="2"/>
  <c r="O77" i="2"/>
  <c r="P77" i="2"/>
  <c r="P76" i="2"/>
  <c r="P74" i="2"/>
  <c r="O76" i="2"/>
  <c r="O75" i="2"/>
  <c r="T75" i="2" s="1"/>
  <c r="T76" i="2" s="1"/>
  <c r="W75" i="2" s="1"/>
  <c r="X76" i="2" s="1"/>
  <c r="Q77" i="2"/>
  <c r="N74" i="2"/>
  <c r="O74" i="2"/>
  <c r="N76" i="2"/>
  <c r="Q75" i="2"/>
  <c r="T65" i="1"/>
  <c r="U64" i="1"/>
  <c r="Q64" i="1"/>
  <c r="T77" i="2" l="1"/>
  <c r="X75" i="2" s="1"/>
  <c r="W76" i="2" s="1"/>
  <c r="U65" i="1"/>
  <c r="T64" i="1"/>
  <c r="W63" i="1" s="1" a="1"/>
  <c r="AA74" i="2" l="1" a="1"/>
  <c r="AC77" i="2" s="1"/>
  <c r="W65" i="1"/>
  <c r="Y65" i="1"/>
  <c r="Y63" i="1"/>
  <c r="X64" i="1"/>
  <c r="Y64" i="1"/>
  <c r="W63" i="1"/>
  <c r="X63" i="1"/>
  <c r="W64" i="1"/>
  <c r="X65" i="1"/>
  <c r="AA75" i="2" l="1"/>
  <c r="AB77" i="2"/>
  <c r="AD77" i="2"/>
  <c r="AB74" i="2"/>
  <c r="AD74" i="2"/>
  <c r="AB75" i="2"/>
  <c r="AC75" i="2"/>
  <c r="AD75" i="2"/>
  <c r="AA76" i="2"/>
  <c r="AA77" i="2"/>
  <c r="AC74" i="2"/>
  <c r="AB76" i="2"/>
  <c r="AC76" i="2"/>
  <c r="AG75" i="2" s="1"/>
  <c r="AG76" i="2" s="1"/>
  <c r="AK76" i="2" s="1"/>
  <c r="AD76" i="2"/>
  <c r="AA74" i="2"/>
  <c r="AG77" i="2"/>
  <c r="AL76" i="2" s="1"/>
  <c r="AK77" i="2" s="1"/>
  <c r="AL77" i="2"/>
  <c r="AA63" i="1" a="1"/>
  <c r="AN74" i="2" l="1" a="1"/>
  <c r="AP75" i="2" s="1"/>
  <c r="AS74" i="2" a="1"/>
  <c r="AT77" i="2" s="1"/>
  <c r="AO76" i="2"/>
  <c r="AO77" i="2"/>
  <c r="AQ75" i="2"/>
  <c r="AP76" i="2"/>
  <c r="AP77" i="2"/>
  <c r="AN75" i="2"/>
  <c r="AQ76" i="2"/>
  <c r="AQ77" i="2"/>
  <c r="AA64" i="1"/>
  <c r="AC64" i="1"/>
  <c r="AB65" i="1"/>
  <c r="AC63" i="1"/>
  <c r="AC65" i="1"/>
  <c r="AB63" i="1"/>
  <c r="AA63" i="1"/>
  <c r="AB64" i="1"/>
  <c r="AA65" i="1"/>
  <c r="AS74" i="2" l="1"/>
  <c r="AV74" i="2"/>
  <c r="AT74" i="2"/>
  <c r="AT76" i="2"/>
  <c r="AV77" i="2"/>
  <c r="AV75" i="2"/>
  <c r="AU75" i="2"/>
  <c r="AU76" i="2"/>
  <c r="AT75" i="2"/>
  <c r="AQ74" i="2"/>
  <c r="AN76" i="2"/>
  <c r="AN77" i="2"/>
  <c r="AP74" i="2"/>
  <c r="AU74" i="2"/>
  <c r="AS75" i="2"/>
  <c r="AS77" i="2"/>
  <c r="AS76" i="2"/>
  <c r="AN74" i="2"/>
  <c r="AO75" i="2"/>
  <c r="AO74" i="2"/>
  <c r="A81" i="2" s="1" a="1"/>
  <c r="AU77" i="2"/>
  <c r="AV76" i="2"/>
  <c r="AE63" i="1" a="1"/>
  <c r="D84" i="2" l="1"/>
  <c r="B83" i="2"/>
  <c r="A82" i="2"/>
  <c r="D81" i="2"/>
  <c r="A81" i="2"/>
  <c r="D83" i="2"/>
  <c r="C83" i="2"/>
  <c r="B82" i="2"/>
  <c r="C81" i="2"/>
  <c r="D82" i="2"/>
  <c r="B81" i="2"/>
  <c r="C82" i="2"/>
  <c r="A84" i="2"/>
  <c r="C84" i="2"/>
  <c r="A83" i="2"/>
  <c r="B84" i="2"/>
  <c r="AG63" i="1"/>
  <c r="C69" i="1" s="1"/>
  <c r="AF64" i="1"/>
  <c r="B70" i="1" s="1"/>
  <c r="AF65" i="1"/>
  <c r="B71" i="1" s="1"/>
  <c r="AG64" i="1"/>
  <c r="C70" i="1" s="1"/>
  <c r="AF63" i="1"/>
  <c r="B69" i="1" s="1"/>
  <c r="AE64" i="1"/>
  <c r="A70" i="1" s="1"/>
  <c r="AE65" i="1"/>
  <c r="A71" i="1" s="1"/>
  <c r="AG65" i="1"/>
  <c r="C71" i="1" s="1"/>
  <c r="AE63" i="1"/>
  <c r="A69" i="1" s="1"/>
  <c r="G81" i="2" l="1"/>
  <c r="G82" i="2" s="1"/>
  <c r="I81" i="2" s="1"/>
  <c r="J82" i="2" s="1"/>
  <c r="F69" i="1"/>
  <c r="F71" i="1" s="1"/>
  <c r="F70" i="1"/>
  <c r="G83" i="2" l="1"/>
  <c r="J81" i="2" s="1"/>
  <c r="I82" i="2" s="1"/>
  <c r="H70" i="1"/>
  <c r="I69" i="1"/>
  <c r="I70" i="1"/>
  <c r="H69" i="1"/>
  <c r="L69" i="1" s="1" a="1"/>
  <c r="N81" i="2" l="1" a="1"/>
  <c r="L69" i="1"/>
  <c r="M71" i="1"/>
  <c r="L71" i="1"/>
  <c r="L70" i="1"/>
  <c r="N71" i="1"/>
  <c r="N70" i="1"/>
  <c r="N69" i="1"/>
  <c r="M70" i="1"/>
  <c r="M69" i="1"/>
  <c r="O83" i="2" l="1"/>
  <c r="N81" i="2"/>
  <c r="Q84" i="2"/>
  <c r="N83" i="2"/>
  <c r="N82" i="2"/>
  <c r="Q81" i="2"/>
  <c r="P84" i="2"/>
  <c r="Q83" i="2"/>
  <c r="P82" i="2"/>
  <c r="P81" i="2"/>
  <c r="P83" i="2"/>
  <c r="N84" i="2"/>
  <c r="Q82" i="2"/>
  <c r="O82" i="2"/>
  <c r="O81" i="2"/>
  <c r="O84" i="2"/>
  <c r="Q69" i="1"/>
  <c r="Q70" i="1" s="1"/>
  <c r="Q71" i="1"/>
  <c r="T82" i="2" l="1"/>
  <c r="T84" i="2" s="1"/>
  <c r="X82" i="2" s="1"/>
  <c r="W83" i="2" s="1"/>
  <c r="U71" i="1"/>
  <c r="T70" i="1"/>
  <c r="T71" i="1"/>
  <c r="U70" i="1"/>
  <c r="T83" i="2" l="1"/>
  <c r="W82" i="2" s="1"/>
  <c r="W69" i="1" a="1"/>
  <c r="X83" i="2" l="1"/>
  <c r="AA81" i="2" a="1"/>
  <c r="Y69" i="1"/>
  <c r="X70" i="1"/>
  <c r="Y70" i="1"/>
  <c r="X71" i="1"/>
  <c r="W69" i="1"/>
  <c r="X69" i="1"/>
  <c r="W71" i="1"/>
  <c r="Y71" i="1"/>
  <c r="W70" i="1"/>
  <c r="AA82" i="2" l="1"/>
  <c r="AD84" i="2"/>
  <c r="AC83" i="2"/>
  <c r="AB82" i="2"/>
  <c r="AA81" i="2"/>
  <c r="AB84" i="2"/>
  <c r="AB83" i="2"/>
  <c r="AC81" i="2"/>
  <c r="AD81" i="2"/>
  <c r="AA83" i="2"/>
  <c r="AD82" i="2"/>
  <c r="AC82" i="2"/>
  <c r="AA84" i="2"/>
  <c r="AB81" i="2"/>
  <c r="AD83" i="2"/>
  <c r="AC84" i="2"/>
  <c r="AA69" i="1" a="1"/>
  <c r="AG82" i="2" l="1"/>
  <c r="AG84" i="2" s="1"/>
  <c r="AL83" i="2" s="1"/>
  <c r="AK84" i="2" s="1"/>
  <c r="AC71" i="1"/>
  <c r="AB69" i="1"/>
  <c r="AB70" i="1"/>
  <c r="AA71" i="1"/>
  <c r="AA70" i="1"/>
  <c r="AB71" i="1"/>
  <c r="AA69" i="1"/>
  <c r="AC69" i="1"/>
  <c r="AC70" i="1"/>
  <c r="AG83" i="2" l="1"/>
  <c r="AK83" i="2" s="1"/>
  <c r="AE69" i="1" a="1"/>
  <c r="AL84" i="2" l="1"/>
  <c r="AS81" i="2" a="1"/>
  <c r="AN81" i="2" a="1"/>
  <c r="AG70" i="1"/>
  <c r="C76" i="1" s="1"/>
  <c r="AF71" i="1"/>
  <c r="B77" i="1" s="1"/>
  <c r="AE69" i="1"/>
  <c r="A75" i="1" s="1"/>
  <c r="AE70" i="1"/>
  <c r="A76" i="1" s="1"/>
  <c r="AE71" i="1"/>
  <c r="A77" i="1" s="1"/>
  <c r="AG71" i="1"/>
  <c r="C77" i="1" s="1"/>
  <c r="AG69" i="1"/>
  <c r="C75" i="1" s="1"/>
  <c r="AF70" i="1"/>
  <c r="B76" i="1" s="1"/>
  <c r="AF69" i="1"/>
  <c r="B75" i="1" s="1"/>
  <c r="AQ84" i="2" l="1"/>
  <c r="AP82" i="2"/>
  <c r="AN83" i="2"/>
  <c r="AO81" i="2"/>
  <c r="AP84" i="2"/>
  <c r="AQ83" i="2"/>
  <c r="AO82" i="2"/>
  <c r="AN81" i="2"/>
  <c r="AP83" i="2"/>
  <c r="AQ82" i="2"/>
  <c r="AO84" i="2"/>
  <c r="AQ81" i="2"/>
  <c r="AN84" i="2"/>
  <c r="AO83" i="2"/>
  <c r="AP81" i="2"/>
  <c r="AN82" i="2"/>
  <c r="AU84" i="2"/>
  <c r="AT84" i="2"/>
  <c r="AU83" i="2"/>
  <c r="AU82" i="2"/>
  <c r="AV81" i="2"/>
  <c r="AS84" i="2"/>
  <c r="AU81" i="2"/>
  <c r="AS82" i="2"/>
  <c r="AT82" i="2"/>
  <c r="AT83" i="2"/>
  <c r="AS81" i="2"/>
  <c r="AV84" i="2"/>
  <c r="AS83" i="2"/>
  <c r="AT81" i="2"/>
  <c r="AV82" i="2"/>
  <c r="AV83" i="2"/>
  <c r="F75" i="1"/>
  <c r="F77" i="1" s="1"/>
  <c r="F76" i="1"/>
  <c r="A88" i="2" l="1" a="1"/>
  <c r="B90" i="2" s="1"/>
  <c r="I75" i="1"/>
  <c r="H76" i="1"/>
  <c r="H75" i="1"/>
  <c r="I76" i="1"/>
  <c r="D90" i="2" l="1"/>
  <c r="B89" i="2"/>
  <c r="A90" i="2"/>
  <c r="C91" i="2"/>
  <c r="C88" i="2"/>
  <c r="A89" i="2"/>
  <c r="D88" i="2"/>
  <c r="B88" i="2"/>
  <c r="A88" i="2"/>
  <c r="G88" i="2" s="1"/>
  <c r="G89" i="2" s="1"/>
  <c r="I88" i="2" s="1"/>
  <c r="J89" i="2" s="1"/>
  <c r="C90" i="2"/>
  <c r="C89" i="2"/>
  <c r="A91" i="2"/>
  <c r="D89" i="2"/>
  <c r="B91" i="2"/>
  <c r="D91" i="2"/>
  <c r="G90" i="2"/>
  <c r="J88" i="2" s="1"/>
  <c r="I89" i="2" s="1"/>
  <c r="L75" i="1" a="1"/>
  <c r="N88" i="2" l="1" a="1"/>
  <c r="Q89" i="2" s="1"/>
  <c r="O89" i="2"/>
  <c r="N75" i="1"/>
  <c r="L76" i="1"/>
  <c r="N77" i="1"/>
  <c r="N76" i="1"/>
  <c r="L77" i="1"/>
  <c r="M76" i="1"/>
  <c r="M75" i="1"/>
  <c r="L75" i="1"/>
  <c r="M77" i="1"/>
  <c r="O90" i="2" l="1"/>
  <c r="P88" i="2"/>
  <c r="Q91" i="2"/>
  <c r="Q88" i="2"/>
  <c r="T89" i="2"/>
  <c r="T90" i="2" s="1"/>
  <c r="W89" i="2" s="1"/>
  <c r="X90" i="2" s="1"/>
  <c r="N88" i="2"/>
  <c r="O88" i="2"/>
  <c r="N89" i="2"/>
  <c r="N90" i="2"/>
  <c r="O91" i="2"/>
  <c r="N91" i="2"/>
  <c r="P90" i="2"/>
  <c r="P89" i="2"/>
  <c r="P91" i="2"/>
  <c r="Q90" i="2"/>
  <c r="Q75" i="1"/>
  <c r="Q76" i="1"/>
  <c r="Q77" i="1"/>
  <c r="T91" i="2" l="1"/>
  <c r="X89" i="2" s="1"/>
  <c r="T77" i="1"/>
  <c r="U76" i="1"/>
  <c r="U77" i="1"/>
  <c r="T76" i="1"/>
  <c r="W75" i="1" s="1" a="1"/>
  <c r="W90" i="2" l="1"/>
  <c r="AA88" i="2" a="1"/>
  <c r="Y76" i="1"/>
  <c r="X77" i="1"/>
  <c r="W75" i="1"/>
  <c r="X75" i="1"/>
  <c r="W76" i="1"/>
  <c r="W77" i="1"/>
  <c r="Y75" i="1"/>
  <c r="X76" i="1"/>
  <c r="Y77" i="1"/>
  <c r="AC89" i="2" l="1"/>
  <c r="AC88" i="2"/>
  <c r="AC91" i="2"/>
  <c r="AB90" i="2"/>
  <c r="AA90" i="2"/>
  <c r="AB89" i="2"/>
  <c r="AB91" i="2"/>
  <c r="AA88" i="2"/>
  <c r="AD91" i="2"/>
  <c r="AB88" i="2"/>
  <c r="AA91" i="2"/>
  <c r="AD90" i="2"/>
  <c r="AD89" i="2"/>
  <c r="AD88" i="2"/>
  <c r="AC90" i="2"/>
  <c r="AG89" i="2" s="1"/>
  <c r="AG91" i="2" s="1"/>
  <c r="AL90" i="2" s="1"/>
  <c r="AK91" i="2" s="1"/>
  <c r="AA89" i="2"/>
  <c r="AA75" i="1" a="1"/>
  <c r="AG90" i="2" l="1"/>
  <c r="AK90" i="2" s="1"/>
  <c r="AL91" i="2"/>
  <c r="AN88" i="2" s="1" a="1"/>
  <c r="AS88" i="2" a="1"/>
  <c r="AB76" i="1"/>
  <c r="AA77" i="1"/>
  <c r="AB75" i="1"/>
  <c r="AB77" i="1"/>
  <c r="AA75" i="1"/>
  <c r="AC75" i="1"/>
  <c r="AC77" i="1"/>
  <c r="AA76" i="1"/>
  <c r="AC76" i="1"/>
  <c r="AU90" i="2" l="1"/>
  <c r="AT90" i="2"/>
  <c r="AS90" i="2"/>
  <c r="AV90" i="2"/>
  <c r="AU89" i="2"/>
  <c r="AT89" i="2"/>
  <c r="AS89" i="2"/>
  <c r="AV89" i="2"/>
  <c r="AU88" i="2"/>
  <c r="AT88" i="2"/>
  <c r="AS88" i="2"/>
  <c r="AV88" i="2"/>
  <c r="AU91" i="2"/>
  <c r="AT91" i="2"/>
  <c r="AS91" i="2"/>
  <c r="AV91" i="2"/>
  <c r="AQ90" i="2"/>
  <c r="AP90" i="2"/>
  <c r="AO90" i="2"/>
  <c r="AN90" i="2"/>
  <c r="AQ89" i="2"/>
  <c r="AP89" i="2"/>
  <c r="AO89" i="2"/>
  <c r="AN89" i="2"/>
  <c r="AQ88" i="2"/>
  <c r="AP88" i="2"/>
  <c r="AO88" i="2"/>
  <c r="AN88" i="2"/>
  <c r="A95" i="2" s="1" a="1"/>
  <c r="AQ91" i="2"/>
  <c r="AP91" i="2"/>
  <c r="AO91" i="2"/>
  <c r="AN91" i="2"/>
  <c r="AE75" i="1" a="1"/>
  <c r="D98" i="2" l="1"/>
  <c r="A98" i="2"/>
  <c r="C96" i="2"/>
  <c r="B95" i="2"/>
  <c r="C97" i="2"/>
  <c r="B96" i="2"/>
  <c r="A95" i="2"/>
  <c r="C98" i="2"/>
  <c r="B97" i="2"/>
  <c r="A96" i="2"/>
  <c r="B98" i="2"/>
  <c r="A97" i="2"/>
  <c r="C95" i="2"/>
  <c r="D96" i="2"/>
  <c r="D95" i="2"/>
  <c r="D97" i="2"/>
  <c r="AF75" i="1"/>
  <c r="B81" i="1" s="1"/>
  <c r="AE76" i="1"/>
  <c r="A82" i="1" s="1"/>
  <c r="AG77" i="1"/>
  <c r="C83" i="1" s="1"/>
  <c r="AE77" i="1"/>
  <c r="A83" i="1" s="1"/>
  <c r="AG75" i="1"/>
  <c r="C81" i="1" s="1"/>
  <c r="AF76" i="1"/>
  <c r="B82" i="1" s="1"/>
  <c r="AG76" i="1"/>
  <c r="C82" i="1" s="1"/>
  <c r="AF77" i="1"/>
  <c r="B83" i="1" s="1"/>
  <c r="AE75" i="1"/>
  <c r="A81" i="1" s="1"/>
  <c r="G95" i="2" l="1"/>
  <c r="G96" i="2" s="1"/>
  <c r="I95" i="2" s="1"/>
  <c r="F81" i="1"/>
  <c r="F83" i="1" s="1"/>
  <c r="F82" i="1"/>
  <c r="G97" i="2" l="1"/>
  <c r="J95" i="2" s="1"/>
  <c r="I96" i="2" s="1"/>
  <c r="J96" i="2"/>
  <c r="N95" i="2" a="1"/>
  <c r="Q98" i="2" s="1"/>
  <c r="H82" i="1"/>
  <c r="I81" i="1"/>
  <c r="I82" i="1"/>
  <c r="H81" i="1"/>
  <c r="L81" i="1" s="1" a="1"/>
  <c r="N97" i="2" l="1"/>
  <c r="N95" i="2"/>
  <c r="O96" i="2"/>
  <c r="N96" i="2"/>
  <c r="N98" i="2"/>
  <c r="O95" i="2"/>
  <c r="O97" i="2"/>
  <c r="O98" i="2"/>
  <c r="P95" i="2"/>
  <c r="P96" i="2"/>
  <c r="P97" i="2"/>
  <c r="P98" i="2"/>
  <c r="Q95" i="2"/>
  <c r="Q96" i="2"/>
  <c r="Q97" i="2"/>
  <c r="N83" i="1"/>
  <c r="N82" i="1"/>
  <c r="L83" i="1"/>
  <c r="M82" i="1"/>
  <c r="M81" i="1"/>
  <c r="L81" i="1"/>
  <c r="M83" i="1"/>
  <c r="N81" i="1"/>
  <c r="L82" i="1"/>
  <c r="T96" i="2" l="1"/>
  <c r="Q81" i="1"/>
  <c r="Q82" i="1"/>
  <c r="Q83" i="1"/>
  <c r="T97" i="2" l="1"/>
  <c r="W96" i="2" s="1"/>
  <c r="T98" i="2"/>
  <c r="X96" i="2" s="1"/>
  <c r="W97" i="2" s="1"/>
  <c r="T83" i="1"/>
  <c r="U82" i="1"/>
  <c r="U83" i="1"/>
  <c r="T82" i="1"/>
  <c r="W81" i="1" s="1" a="1"/>
  <c r="X97" i="2" l="1"/>
  <c r="AA95" i="2" a="1"/>
  <c r="X81" i="1"/>
  <c r="W82" i="1"/>
  <c r="W83" i="1"/>
  <c r="Y83" i="1"/>
  <c r="Y81" i="1"/>
  <c r="Y82" i="1"/>
  <c r="X83" i="1"/>
  <c r="W81" i="1"/>
  <c r="AA81" i="1" s="1" a="1"/>
  <c r="X82" i="1"/>
  <c r="AD96" i="2" l="1"/>
  <c r="AC95" i="2"/>
  <c r="AC98" i="2"/>
  <c r="AA96" i="2"/>
  <c r="AB96" i="2"/>
  <c r="AB95" i="2"/>
  <c r="AB98" i="2"/>
  <c r="AC96" i="2"/>
  <c r="AD97" i="2"/>
  <c r="AA98" i="2"/>
  <c r="AA97" i="2"/>
  <c r="AB97" i="2"/>
  <c r="AD95" i="2"/>
  <c r="AD98" i="2"/>
  <c r="AA95" i="2"/>
  <c r="AC97" i="2"/>
  <c r="AG96" i="2" s="1"/>
  <c r="AG98" i="2" s="1"/>
  <c r="AL97" i="2" s="1"/>
  <c r="AK98" i="2" s="1"/>
  <c r="AB83" i="1"/>
  <c r="AA81" i="1"/>
  <c r="AC81" i="1"/>
  <c r="AA83" i="1"/>
  <c r="AA82" i="1"/>
  <c r="AC82" i="1"/>
  <c r="AC83" i="1"/>
  <c r="AB81" i="1"/>
  <c r="AB82" i="1"/>
  <c r="AG97" i="2" l="1"/>
  <c r="AK97" i="2" s="1"/>
  <c r="AE81" i="1" a="1"/>
  <c r="AL98" i="2" l="1"/>
  <c r="AN95" i="2" s="1" a="1"/>
  <c r="AS95" i="2" a="1"/>
  <c r="AE83" i="1"/>
  <c r="A89" i="1" s="1"/>
  <c r="AG83" i="1"/>
  <c r="C89" i="1" s="1"/>
  <c r="AG81" i="1"/>
  <c r="C87" i="1" s="1"/>
  <c r="AF82" i="1"/>
  <c r="B88" i="1" s="1"/>
  <c r="AG82" i="1"/>
  <c r="C88" i="1" s="1"/>
  <c r="AF83" i="1"/>
  <c r="B89" i="1" s="1"/>
  <c r="AE81" i="1"/>
  <c r="A87" i="1" s="1"/>
  <c r="AF81" i="1"/>
  <c r="B87" i="1" s="1"/>
  <c r="AE82" i="1"/>
  <c r="A88" i="1" s="1"/>
  <c r="AV98" i="2" l="1"/>
  <c r="AS97" i="2"/>
  <c r="AU95" i="2"/>
  <c r="AT96" i="2"/>
  <c r="AS96" i="2"/>
  <c r="AT95" i="2"/>
  <c r="AS95" i="2"/>
  <c r="AU98" i="2"/>
  <c r="AV97" i="2"/>
  <c r="AT98" i="2"/>
  <c r="AU97" i="2"/>
  <c r="AU96" i="2"/>
  <c r="AS98" i="2"/>
  <c r="AT97" i="2"/>
  <c r="AV96" i="2"/>
  <c r="AV95" i="2"/>
  <c r="AN98" i="2"/>
  <c r="AP97" i="2"/>
  <c r="AQ95" i="2"/>
  <c r="AO96" i="2"/>
  <c r="AQ96" i="2"/>
  <c r="AO97" i="2"/>
  <c r="AN97" i="2"/>
  <c r="AQ98" i="2"/>
  <c r="AP95" i="2"/>
  <c r="AN96" i="2"/>
  <c r="AO95" i="2"/>
  <c r="AP98" i="2"/>
  <c r="AO98" i="2"/>
  <c r="AQ97" i="2"/>
  <c r="AP96" i="2"/>
  <c r="AN95" i="2"/>
  <c r="A102" i="2" s="1" a="1"/>
  <c r="D105" i="2" s="1"/>
  <c r="F87" i="1"/>
  <c r="F88" i="1"/>
  <c r="F89" i="1"/>
  <c r="C104" i="2" l="1"/>
  <c r="C105" i="2"/>
  <c r="B102" i="2"/>
  <c r="C103" i="2"/>
  <c r="D103" i="2"/>
  <c r="B103" i="2"/>
  <c r="A104" i="2"/>
  <c r="C102" i="2"/>
  <c r="B105" i="2"/>
  <c r="A103" i="2"/>
  <c r="D104" i="2"/>
  <c r="A102" i="2"/>
  <c r="G102" i="2" s="1"/>
  <c r="G104" i="2" s="1"/>
  <c r="J102" i="2" s="1"/>
  <c r="I103" i="2" s="1"/>
  <c r="D102" i="2"/>
  <c r="B104" i="2"/>
  <c r="A105" i="2"/>
  <c r="H88" i="1"/>
  <c r="I87" i="1"/>
  <c r="H87" i="1"/>
  <c r="I88" i="1"/>
  <c r="G103" i="2" l="1"/>
  <c r="I102" i="2" s="1"/>
  <c r="J103" i="2"/>
  <c r="N102" i="2" a="1"/>
  <c r="L87" i="1" a="1"/>
  <c r="O105" i="2" l="1"/>
  <c r="P105" i="2"/>
  <c r="N103" i="2"/>
  <c r="Q105" i="2"/>
  <c r="O104" i="2"/>
  <c r="P103" i="2"/>
  <c r="N102" i="2"/>
  <c r="Q104" i="2"/>
  <c r="O103" i="2"/>
  <c r="T103" i="2" s="1"/>
  <c r="T104" i="2" s="1"/>
  <c r="W103" i="2" s="1"/>
  <c r="N105" i="2"/>
  <c r="P104" i="2"/>
  <c r="Q103" i="2"/>
  <c r="O102" i="2"/>
  <c r="N104" i="2"/>
  <c r="P102" i="2"/>
  <c r="Q102" i="2"/>
  <c r="M88" i="1"/>
  <c r="M87" i="1"/>
  <c r="L87" i="1"/>
  <c r="M89" i="1"/>
  <c r="L89" i="1"/>
  <c r="L88" i="1"/>
  <c r="N89" i="1"/>
  <c r="N88" i="1"/>
  <c r="N87" i="1"/>
  <c r="X104" i="2" l="1"/>
  <c r="T105" i="2"/>
  <c r="X103" i="2" s="1"/>
  <c r="W104" i="2" s="1"/>
  <c r="Q87" i="1"/>
  <c r="Q89" i="1" s="1"/>
  <c r="AA102" i="2" l="1" a="1"/>
  <c r="T89" i="1"/>
  <c r="U88" i="1"/>
  <c r="Q88" i="1"/>
  <c r="AA104" i="2" l="1"/>
  <c r="AB103" i="2"/>
  <c r="AC104" i="2"/>
  <c r="AA103" i="2"/>
  <c r="AB104" i="2"/>
  <c r="AA102" i="2"/>
  <c r="AD104" i="2"/>
  <c r="AB102" i="2"/>
  <c r="AC102" i="2"/>
  <c r="AA105" i="2"/>
  <c r="AB105" i="2"/>
  <c r="AD103" i="2"/>
  <c r="AC105" i="2"/>
  <c r="AD102" i="2"/>
  <c r="AD105" i="2"/>
  <c r="AC103" i="2"/>
  <c r="U89" i="1"/>
  <c r="T88" i="1"/>
  <c r="W87" i="1" s="1" a="1"/>
  <c r="AG103" i="2" l="1"/>
  <c r="AG105" i="2" s="1"/>
  <c r="AL104" i="2" s="1"/>
  <c r="AK105" i="2" s="1"/>
  <c r="W89" i="1"/>
  <c r="Y89" i="1"/>
  <c r="Y87" i="1"/>
  <c r="X88" i="1"/>
  <c r="Y88" i="1"/>
  <c r="X89" i="1"/>
  <c r="W87" i="1"/>
  <c r="X87" i="1"/>
  <c r="W88" i="1"/>
  <c r="AG104" i="2" l="1"/>
  <c r="AK104" i="2" s="1"/>
  <c r="AA87" i="1" a="1"/>
  <c r="AL105" i="2" l="1"/>
  <c r="AN102" i="2" s="1" a="1"/>
  <c r="AS102" i="2" a="1"/>
  <c r="AA88" i="1"/>
  <c r="AC88" i="1"/>
  <c r="AB89" i="1"/>
  <c r="AC89" i="1"/>
  <c r="AB87" i="1"/>
  <c r="AC87" i="1"/>
  <c r="AB88" i="1"/>
  <c r="AA89" i="1"/>
  <c r="AA87" i="1"/>
  <c r="AU105" i="2" l="1"/>
  <c r="AT105" i="2"/>
  <c r="AS105" i="2"/>
  <c r="AV105" i="2"/>
  <c r="AT103" i="2"/>
  <c r="AU104" i="2"/>
  <c r="AT104" i="2"/>
  <c r="AS104" i="2"/>
  <c r="AV104" i="2"/>
  <c r="AS103" i="2"/>
  <c r="AU102" i="2"/>
  <c r="AT102" i="2"/>
  <c r="AS102" i="2"/>
  <c r="AV102" i="2"/>
  <c r="AU103" i="2"/>
  <c r="AV103" i="2"/>
  <c r="AQ105" i="2"/>
  <c r="AN105" i="2"/>
  <c r="AP103" i="2"/>
  <c r="AO105" i="2"/>
  <c r="AQ104" i="2"/>
  <c r="AN103" i="2"/>
  <c r="AP102" i="2"/>
  <c r="AO104" i="2"/>
  <c r="AP105" i="2"/>
  <c r="AO103" i="2"/>
  <c r="AQ102" i="2"/>
  <c r="AP104" i="2"/>
  <c r="AN102" i="2"/>
  <c r="AO102" i="2"/>
  <c r="AQ103" i="2"/>
  <c r="AN104" i="2"/>
  <c r="AE87" i="1" a="1"/>
  <c r="A109" i="2" l="1" a="1"/>
  <c r="AG87" i="1"/>
  <c r="C93" i="1" s="1"/>
  <c r="AF88" i="1"/>
  <c r="B94" i="1" s="1"/>
  <c r="AG88" i="1"/>
  <c r="C94" i="1" s="1"/>
  <c r="AF89" i="1"/>
  <c r="B95" i="1" s="1"/>
  <c r="AE87" i="1"/>
  <c r="A93" i="1" s="1"/>
  <c r="AF87" i="1"/>
  <c r="B93" i="1" s="1"/>
  <c r="AE88" i="1"/>
  <c r="A94" i="1" s="1"/>
  <c r="AE89" i="1"/>
  <c r="A95" i="1" s="1"/>
  <c r="AG89" i="1"/>
  <c r="C95" i="1" s="1"/>
  <c r="B112" i="2" l="1"/>
  <c r="D110" i="2"/>
  <c r="C111" i="2"/>
  <c r="A109" i="2"/>
  <c r="B109" i="2"/>
  <c r="C110" i="2"/>
  <c r="A112" i="2"/>
  <c r="D112" i="2"/>
  <c r="C112" i="2"/>
  <c r="A110" i="2"/>
  <c r="B110" i="2"/>
  <c r="C109" i="2"/>
  <c r="D109" i="2"/>
  <c r="A111" i="2"/>
  <c r="B111" i="2"/>
  <c r="D111" i="2"/>
  <c r="F93" i="1"/>
  <c r="F95" i="1" s="1"/>
  <c r="F94" i="1"/>
  <c r="G109" i="2" l="1"/>
  <c r="G110" i="2" s="1"/>
  <c r="I109" i="2" s="1"/>
  <c r="J110" i="2" s="1"/>
  <c r="G111" i="2"/>
  <c r="J109" i="2" s="1"/>
  <c r="I110" i="2" s="1"/>
  <c r="H94" i="1"/>
  <c r="I93" i="1"/>
  <c r="I94" i="1"/>
  <c r="H93" i="1"/>
  <c r="L93" i="1" s="1" a="1"/>
  <c r="N109" i="2" l="1" a="1"/>
  <c r="N94" i="1"/>
  <c r="M95" i="1"/>
  <c r="N95" i="1"/>
  <c r="M93" i="1"/>
  <c r="L94" i="1"/>
  <c r="M94" i="1"/>
  <c r="L95" i="1"/>
  <c r="L93" i="1"/>
  <c r="N93" i="1"/>
  <c r="Q112" i="2" l="1"/>
  <c r="N111" i="2"/>
  <c r="P111" i="2"/>
  <c r="N110" i="2"/>
  <c r="O110" i="2"/>
  <c r="P110" i="2"/>
  <c r="O109" i="2"/>
  <c r="N109" i="2"/>
  <c r="Q109" i="2"/>
  <c r="P109" i="2"/>
  <c r="O112" i="2"/>
  <c r="N112" i="2"/>
  <c r="P112" i="2"/>
  <c r="O111" i="2"/>
  <c r="Q111" i="2"/>
  <c r="Q110" i="2"/>
  <c r="Q93" i="1"/>
  <c r="Q95" i="1" s="1"/>
  <c r="Q94" i="1"/>
  <c r="T110" i="2" l="1"/>
  <c r="T111" i="2" s="1"/>
  <c r="W110" i="2" s="1"/>
  <c r="T95" i="1"/>
  <c r="U94" i="1"/>
  <c r="U95" i="1"/>
  <c r="T94" i="1"/>
  <c r="W93" i="1" s="1" a="1"/>
  <c r="X111" i="2" l="1"/>
  <c r="T112" i="2"/>
  <c r="X110" i="2" s="1"/>
  <c r="W111" i="2" s="1"/>
  <c r="W95" i="1"/>
  <c r="Y95" i="1"/>
  <c r="X93" i="1"/>
  <c r="Y93" i="1"/>
  <c r="X94" i="1"/>
  <c r="W94" i="1"/>
  <c r="Y94" i="1"/>
  <c r="X95" i="1"/>
  <c r="W93" i="1"/>
  <c r="AA109" i="2" l="1" a="1"/>
  <c r="AA93" i="1" a="1"/>
  <c r="AA112" i="2" l="1"/>
  <c r="AD112" i="2"/>
  <c r="AC112" i="2"/>
  <c r="AB112" i="2"/>
  <c r="AA111" i="2"/>
  <c r="AD111" i="2"/>
  <c r="AC111" i="2"/>
  <c r="AB111" i="2"/>
  <c r="AA110" i="2"/>
  <c r="AD110" i="2"/>
  <c r="AC110" i="2"/>
  <c r="AB110" i="2"/>
  <c r="AA109" i="2"/>
  <c r="AD109" i="2"/>
  <c r="AC109" i="2"/>
  <c r="AB109" i="2"/>
  <c r="AB95" i="1"/>
  <c r="AA93" i="1"/>
  <c r="AC93" i="1"/>
  <c r="AA94" i="1"/>
  <c r="AC94" i="1"/>
  <c r="AC95" i="1"/>
  <c r="AB93" i="1"/>
  <c r="AB94" i="1"/>
  <c r="AA95" i="1"/>
  <c r="AG110" i="2" l="1"/>
  <c r="AG112" i="2" s="1"/>
  <c r="AL111" i="2" s="1"/>
  <c r="AK112" i="2" s="1"/>
  <c r="AG111" i="2"/>
  <c r="AK111" i="2" s="1"/>
  <c r="AE93" i="1" a="1"/>
  <c r="AL112" i="2" l="1"/>
  <c r="AN109" i="2" s="1" a="1"/>
  <c r="AF93" i="1"/>
  <c r="B99" i="1" s="1"/>
  <c r="AE94" i="1"/>
  <c r="A100" i="1" s="1"/>
  <c r="AG94" i="1"/>
  <c r="C100" i="1" s="1"/>
  <c r="AE93" i="1"/>
  <c r="A99" i="1" s="1"/>
  <c r="AE95" i="1"/>
  <c r="A101" i="1" s="1"/>
  <c r="AG95" i="1"/>
  <c r="C101" i="1" s="1"/>
  <c r="AG93" i="1"/>
  <c r="C99" i="1" s="1"/>
  <c r="AF94" i="1"/>
  <c r="B100" i="1" s="1"/>
  <c r="AF95" i="1"/>
  <c r="B101" i="1" s="1"/>
  <c r="AS109" i="2" l="1" a="1"/>
  <c r="AT111" i="2" s="1"/>
  <c r="AP111" i="2"/>
  <c r="AO111" i="2"/>
  <c r="AN111" i="2"/>
  <c r="AQ110" i="2"/>
  <c r="AQ112" i="2"/>
  <c r="AP110" i="2"/>
  <c r="AO110" i="2"/>
  <c r="AN110" i="2"/>
  <c r="AP112" i="2"/>
  <c r="AN112" i="2"/>
  <c r="AQ109" i="2"/>
  <c r="AP109" i="2"/>
  <c r="AO109" i="2"/>
  <c r="AN109" i="2"/>
  <c r="AO112" i="2"/>
  <c r="AQ111" i="2"/>
  <c r="F99" i="1"/>
  <c r="F100" i="1"/>
  <c r="F101" i="1"/>
  <c r="AV110" i="2" l="1"/>
  <c r="AS112" i="2"/>
  <c r="AU110" i="2"/>
  <c r="AV111" i="2"/>
  <c r="AV109" i="2"/>
  <c r="AV112" i="2"/>
  <c r="AT110" i="2"/>
  <c r="AS111" i="2"/>
  <c r="AU112" i="2"/>
  <c r="AT109" i="2"/>
  <c r="AU109" i="2"/>
  <c r="AS110" i="2"/>
  <c r="AS109" i="2"/>
  <c r="AT112" i="2"/>
  <c r="AU111" i="2"/>
  <c r="A116" i="2" a="1"/>
  <c r="I99" i="1"/>
  <c r="H100" i="1"/>
  <c r="H99" i="1"/>
  <c r="I100" i="1"/>
  <c r="D119" i="2" l="1"/>
  <c r="C119" i="2"/>
  <c r="B118" i="2"/>
  <c r="A117" i="2"/>
  <c r="B119" i="2"/>
  <c r="A118" i="2"/>
  <c r="C116" i="2"/>
  <c r="A119" i="2"/>
  <c r="C117" i="2"/>
  <c r="B116" i="2"/>
  <c r="C118" i="2"/>
  <c r="B117" i="2"/>
  <c r="A116" i="2"/>
  <c r="D116" i="2"/>
  <c r="D117" i="2"/>
  <c r="D118" i="2"/>
  <c r="L99" i="1" a="1"/>
  <c r="G116" i="2" l="1"/>
  <c r="G118" i="2" s="1"/>
  <c r="J116" i="2" s="1"/>
  <c r="I117" i="2" s="1"/>
  <c r="N100" i="1"/>
  <c r="L100" i="1"/>
  <c r="N101" i="1"/>
  <c r="M99" i="1"/>
  <c r="L101" i="1"/>
  <c r="M100" i="1"/>
  <c r="N99" i="1"/>
  <c r="L99" i="1"/>
  <c r="M101" i="1"/>
  <c r="G117" i="2" l="1"/>
  <c r="I116" i="2" s="1"/>
  <c r="Q99" i="1"/>
  <c r="Q100" i="1"/>
  <c r="Q101" i="1"/>
  <c r="J117" i="2" l="1"/>
  <c r="N116" i="2" a="1"/>
  <c r="U100" i="1"/>
  <c r="T101" i="1"/>
  <c r="U101" i="1"/>
  <c r="T100" i="1"/>
  <c r="W99" i="1" s="1" a="1"/>
  <c r="O118" i="2" l="1"/>
  <c r="N118" i="2"/>
  <c r="Q118" i="2"/>
  <c r="P118" i="2"/>
  <c r="O116" i="2"/>
  <c r="N116" i="2"/>
  <c r="Q116" i="2"/>
  <c r="P116" i="2"/>
  <c r="O119" i="2"/>
  <c r="N119" i="2"/>
  <c r="Q119" i="2"/>
  <c r="P119" i="2"/>
  <c r="O117" i="2"/>
  <c r="T117" i="2" s="1"/>
  <c r="T118" i="2" s="1"/>
  <c r="W117" i="2" s="1"/>
  <c r="N117" i="2"/>
  <c r="Q117" i="2"/>
  <c r="P117" i="2"/>
  <c r="Y99" i="1"/>
  <c r="X100" i="1"/>
  <c r="Y100" i="1"/>
  <c r="X101" i="1"/>
  <c r="W99" i="1"/>
  <c r="X99" i="1"/>
  <c r="W100" i="1"/>
  <c r="W101" i="1"/>
  <c r="Y101" i="1"/>
  <c r="X118" i="2" l="1"/>
  <c r="T119" i="2"/>
  <c r="X117" i="2" s="1"/>
  <c r="W118" i="2" s="1"/>
  <c r="AA99" i="1" a="1"/>
  <c r="AA116" i="2" l="1" a="1"/>
  <c r="AB100" i="1"/>
  <c r="AA101" i="1"/>
  <c r="AB101" i="1"/>
  <c r="AA99" i="1"/>
  <c r="AC99" i="1"/>
  <c r="AA100" i="1"/>
  <c r="AC100" i="1"/>
  <c r="AB99" i="1"/>
  <c r="AC101" i="1"/>
  <c r="AA118" i="2" l="1"/>
  <c r="AA117" i="2"/>
  <c r="AD117" i="2"/>
  <c r="AC117" i="2"/>
  <c r="AA116" i="2"/>
  <c r="AC116" i="2"/>
  <c r="AA119" i="2"/>
  <c r="AD119" i="2"/>
  <c r="AC119" i="2"/>
  <c r="AB119" i="2"/>
  <c r="AD118" i="2"/>
  <c r="AC118" i="2"/>
  <c r="AB118" i="2"/>
  <c r="AB117" i="2"/>
  <c r="AD116" i="2"/>
  <c r="AB116" i="2"/>
  <c r="AE99" i="1" a="1"/>
  <c r="AG117" i="2" l="1"/>
  <c r="AG119" i="2" s="1"/>
  <c r="AL118" i="2" s="1"/>
  <c r="AK119" i="2" s="1"/>
  <c r="AF99" i="1"/>
  <c r="B105" i="1" s="1"/>
  <c r="AE100" i="1"/>
  <c r="A106" i="1" s="1"/>
  <c r="AE101" i="1"/>
  <c r="A107" i="1" s="1"/>
  <c r="AG101" i="1"/>
  <c r="C107" i="1" s="1"/>
  <c r="AG99" i="1"/>
  <c r="C105" i="1" s="1"/>
  <c r="AF100" i="1"/>
  <c r="B106" i="1" s="1"/>
  <c r="AG100" i="1"/>
  <c r="C106" i="1" s="1"/>
  <c r="AF101" i="1"/>
  <c r="B107" i="1" s="1"/>
  <c r="AE99" i="1"/>
  <c r="A105" i="1" s="1"/>
  <c r="AG118" i="2" l="1"/>
  <c r="AK118" i="2" s="1"/>
  <c r="F105" i="1"/>
  <c r="F107" i="1" s="1"/>
  <c r="F106" i="1"/>
  <c r="AL119" i="2" l="1"/>
  <c r="AN116" i="2" s="1" a="1"/>
  <c r="AS116" i="2" a="1"/>
  <c r="H106" i="1"/>
  <c r="I105" i="1"/>
  <c r="H105" i="1"/>
  <c r="I106" i="1"/>
  <c r="AU117" i="2" l="1"/>
  <c r="AT117" i="2"/>
  <c r="AS117" i="2"/>
  <c r="AV117" i="2"/>
  <c r="AU116" i="2"/>
  <c r="AT116" i="2"/>
  <c r="AS116" i="2"/>
  <c r="AV116" i="2"/>
  <c r="AU118" i="2"/>
  <c r="AT118" i="2"/>
  <c r="AS118" i="2"/>
  <c r="AV118" i="2"/>
  <c r="AU119" i="2"/>
  <c r="AT119" i="2"/>
  <c r="AS119" i="2"/>
  <c r="AV119" i="2"/>
  <c r="AQ117" i="2"/>
  <c r="AP117" i="2"/>
  <c r="AO117" i="2"/>
  <c r="AN117" i="2"/>
  <c r="AQ119" i="2"/>
  <c r="AQ116" i="2"/>
  <c r="AP116" i="2"/>
  <c r="AO116" i="2"/>
  <c r="AN116" i="2"/>
  <c r="AQ118" i="2"/>
  <c r="AP118" i="2"/>
  <c r="AO118" i="2"/>
  <c r="AN118" i="2"/>
  <c r="AP119" i="2"/>
  <c r="AO119" i="2"/>
  <c r="AN119" i="2"/>
  <c r="L105" i="1" a="1"/>
  <c r="A123" i="2" l="1" a="1"/>
  <c r="N107" i="1"/>
  <c r="M105" i="1"/>
  <c r="L107" i="1"/>
  <c r="M106" i="1"/>
  <c r="N105" i="1"/>
  <c r="L105" i="1"/>
  <c r="M107" i="1"/>
  <c r="N106" i="1"/>
  <c r="L106" i="1"/>
  <c r="C126" i="2" l="1"/>
  <c r="D126" i="2"/>
  <c r="A126" i="2"/>
  <c r="B126" i="2"/>
  <c r="A125" i="2"/>
  <c r="D123" i="2"/>
  <c r="A123" i="2"/>
  <c r="B123" i="2"/>
  <c r="C123" i="2"/>
  <c r="D125" i="2"/>
  <c r="B125" i="2"/>
  <c r="D124" i="2"/>
  <c r="A124" i="2"/>
  <c r="B124" i="2"/>
  <c r="C124" i="2"/>
  <c r="C125" i="2"/>
  <c r="Q105" i="1"/>
  <c r="Q106" i="1" s="1"/>
  <c r="Q107" i="1"/>
  <c r="G123" i="2" l="1"/>
  <c r="G124" i="2" s="1"/>
  <c r="I123" i="2" s="1"/>
  <c r="G125" i="2"/>
  <c r="J123" i="2" s="1"/>
  <c r="I124" i="2" s="1"/>
  <c r="U107" i="1"/>
  <c r="T106" i="1"/>
  <c r="U106" i="1"/>
  <c r="T107" i="1"/>
  <c r="J124" i="2" l="1"/>
  <c r="N123" i="2" a="1"/>
  <c r="W105" i="1" a="1"/>
  <c r="Q123" i="2" l="1"/>
  <c r="N123" i="2"/>
  <c r="O123" i="2"/>
  <c r="P126" i="2"/>
  <c r="N126" i="2"/>
  <c r="Q125" i="2"/>
  <c r="P125" i="2"/>
  <c r="O125" i="2"/>
  <c r="N125" i="2"/>
  <c r="Q124" i="2"/>
  <c r="P124" i="2"/>
  <c r="O124" i="2"/>
  <c r="T124" i="2" s="1"/>
  <c r="T125" i="2" s="1"/>
  <c r="W124" i="2" s="1"/>
  <c r="N124" i="2"/>
  <c r="P123" i="2"/>
  <c r="Q126" i="2"/>
  <c r="O126" i="2"/>
  <c r="Y106" i="1"/>
  <c r="X107" i="1"/>
  <c r="W105" i="1"/>
  <c r="X105" i="1"/>
  <c r="W106" i="1"/>
  <c r="W107" i="1"/>
  <c r="Y107" i="1"/>
  <c r="Y105" i="1"/>
  <c r="X106" i="1"/>
  <c r="X125" i="2" l="1"/>
  <c r="T126" i="2"/>
  <c r="X124" i="2" s="1"/>
  <c r="W125" i="2" s="1"/>
  <c r="AA105" i="1" a="1"/>
  <c r="AA123" i="2" l="1" a="1"/>
  <c r="AB107" i="1"/>
  <c r="AA105" i="1"/>
  <c r="AC105" i="1"/>
  <c r="AB106" i="1"/>
  <c r="AA106" i="1"/>
  <c r="AC106" i="1"/>
  <c r="AA107" i="1"/>
  <c r="AC107" i="1"/>
  <c r="AB105" i="1"/>
  <c r="AD124" i="2" l="1"/>
  <c r="AC124" i="2"/>
  <c r="AB124" i="2"/>
  <c r="AA124" i="2"/>
  <c r="AD123" i="2"/>
  <c r="AC123" i="2"/>
  <c r="AB123" i="2"/>
  <c r="AA123" i="2"/>
  <c r="AD126" i="2"/>
  <c r="AC126" i="2"/>
  <c r="AB126" i="2"/>
  <c r="AA126" i="2"/>
  <c r="AD125" i="2"/>
  <c r="AC125" i="2"/>
  <c r="AG124" i="2" s="1"/>
  <c r="AG125" i="2" s="1"/>
  <c r="AK125" i="2" s="1"/>
  <c r="AB125" i="2"/>
  <c r="AA125" i="2"/>
  <c r="AE105" i="1" a="1"/>
  <c r="AL126" i="2" l="1"/>
  <c r="AG126" i="2"/>
  <c r="AL125" i="2" s="1"/>
  <c r="AK126" i="2" s="1"/>
  <c r="AE107" i="1"/>
  <c r="A113" i="1" s="1"/>
  <c r="AG107" i="1"/>
  <c r="C113" i="1" s="1"/>
  <c r="AG105" i="1"/>
  <c r="C111" i="1" s="1"/>
  <c r="AF106" i="1"/>
  <c r="B112" i="1" s="1"/>
  <c r="AG106" i="1"/>
  <c r="C112" i="1" s="1"/>
  <c r="AF107" i="1"/>
  <c r="B113" i="1" s="1"/>
  <c r="AE105" i="1"/>
  <c r="A111" i="1" s="1"/>
  <c r="AF105" i="1"/>
  <c r="B111" i="1" s="1"/>
  <c r="AE106" i="1"/>
  <c r="A112" i="1" s="1"/>
  <c r="AS123" i="2" l="1" a="1"/>
  <c r="AT126" i="2" s="1"/>
  <c r="AN123" i="2" a="1"/>
  <c r="F111" i="1"/>
  <c r="F112" i="1" s="1"/>
  <c r="AS124" i="2" l="1"/>
  <c r="AS123" i="2"/>
  <c r="AT124" i="2"/>
  <c r="AS125" i="2"/>
  <c r="AV126" i="2"/>
  <c r="AV123" i="2"/>
  <c r="AV125" i="2"/>
  <c r="AU124" i="2"/>
  <c r="AU123" i="2"/>
  <c r="AU125" i="2"/>
  <c r="AT125" i="2"/>
  <c r="AS126" i="2"/>
  <c r="AV124" i="2"/>
  <c r="AT123" i="2"/>
  <c r="AU126" i="2"/>
  <c r="AQ124" i="2"/>
  <c r="AP123" i="2"/>
  <c r="AO123" i="2"/>
  <c r="AN123" i="2"/>
  <c r="AP126" i="2"/>
  <c r="AO126" i="2"/>
  <c r="AN126" i="2"/>
  <c r="AQ126" i="2"/>
  <c r="AP124" i="2"/>
  <c r="AO124" i="2"/>
  <c r="AN124" i="2"/>
  <c r="AQ123" i="2"/>
  <c r="AP125" i="2"/>
  <c r="AO125" i="2"/>
  <c r="AN125" i="2"/>
  <c r="AQ125" i="2"/>
  <c r="H111" i="1"/>
  <c r="I112" i="1"/>
  <c r="F113" i="1"/>
  <c r="A130" i="2" l="1" a="1"/>
  <c r="B133" i="2" s="1"/>
  <c r="H112" i="1"/>
  <c r="I111" i="1"/>
  <c r="L111" i="1" s="1" a="1"/>
  <c r="A133" i="2" l="1"/>
  <c r="D130" i="2"/>
  <c r="B131" i="2"/>
  <c r="A132" i="2"/>
  <c r="C132" i="2"/>
  <c r="D132" i="2"/>
  <c r="A131" i="2"/>
  <c r="C133" i="2"/>
  <c r="B130" i="2"/>
  <c r="C131" i="2"/>
  <c r="A130" i="2"/>
  <c r="D131" i="2"/>
  <c r="D133" i="2"/>
  <c r="B132" i="2"/>
  <c r="C130" i="2"/>
  <c r="G130" i="2"/>
  <c r="G131" i="2" s="1"/>
  <c r="I130" i="2" s="1"/>
  <c r="J131" i="2" s="1"/>
  <c r="M112" i="1"/>
  <c r="L113" i="1"/>
  <c r="L111" i="1"/>
  <c r="N111" i="1"/>
  <c r="N112" i="1"/>
  <c r="M113" i="1"/>
  <c r="N113" i="1"/>
  <c r="M111" i="1"/>
  <c r="L112" i="1"/>
  <c r="G132" i="2" l="1"/>
  <c r="J130" i="2" s="1"/>
  <c r="I131" i="2" s="1"/>
  <c r="N130" i="2" a="1"/>
  <c r="Q111" i="1"/>
  <c r="Q113" i="1" s="1"/>
  <c r="Q112" i="1"/>
  <c r="Q133" i="2" l="1"/>
  <c r="O130" i="2"/>
  <c r="Q131" i="2"/>
  <c r="P133" i="2"/>
  <c r="O132" i="2"/>
  <c r="Q130" i="2"/>
  <c r="N130" i="2"/>
  <c r="P132" i="2"/>
  <c r="O131" i="2"/>
  <c r="T131" i="2" s="1"/>
  <c r="T132" i="2" s="1"/>
  <c r="W131" i="2" s="1"/>
  <c r="N133" i="2"/>
  <c r="P131" i="2"/>
  <c r="N132" i="2"/>
  <c r="P130" i="2"/>
  <c r="O133" i="2"/>
  <c r="Q132" i="2"/>
  <c r="N131" i="2"/>
  <c r="U112" i="1"/>
  <c r="T113" i="1"/>
  <c r="U113" i="1"/>
  <c r="T112" i="1"/>
  <c r="W111" i="1" s="1" a="1"/>
  <c r="X132" i="2" l="1"/>
  <c r="T133" i="2"/>
  <c r="X131" i="2" s="1"/>
  <c r="W132" i="2" s="1"/>
  <c r="X111" i="1"/>
  <c r="W112" i="1"/>
  <c r="W113" i="1"/>
  <c r="Y113" i="1"/>
  <c r="Y111" i="1"/>
  <c r="X112" i="1"/>
  <c r="Y112" i="1"/>
  <c r="X113" i="1"/>
  <c r="W111" i="1"/>
  <c r="AA130" i="2" l="1" a="1"/>
  <c r="AA111" i="1" a="1"/>
  <c r="AA131" i="2" l="1"/>
  <c r="AD133" i="2"/>
  <c r="AC132" i="2"/>
  <c r="AB131" i="2"/>
  <c r="AA130" i="2"/>
  <c r="AD132" i="2"/>
  <c r="AC130" i="2"/>
  <c r="AB130" i="2"/>
  <c r="AA133" i="2"/>
  <c r="AC133" i="2"/>
  <c r="AD131" i="2"/>
  <c r="AB133" i="2"/>
  <c r="AA132" i="2"/>
  <c r="AC131" i="2"/>
  <c r="AD130" i="2"/>
  <c r="AB132" i="2"/>
  <c r="AC113" i="1"/>
  <c r="AB111" i="1"/>
  <c r="AB112" i="1"/>
  <c r="AA113" i="1"/>
  <c r="AB113" i="1"/>
  <c r="AA111" i="1"/>
  <c r="AC111" i="1"/>
  <c r="AA112" i="1"/>
  <c r="AC112" i="1"/>
  <c r="AG131" i="2" l="1"/>
  <c r="AG132" i="2"/>
  <c r="AK132" i="2" s="1"/>
  <c r="AG133" i="2"/>
  <c r="AL132" i="2" s="1"/>
  <c r="AK133" i="2" s="1"/>
  <c r="AE111" i="1" a="1"/>
  <c r="AL133" i="2" l="1"/>
  <c r="AN130" i="2" s="1" a="1"/>
  <c r="AE113" i="1"/>
  <c r="A119" i="1" s="1"/>
  <c r="AG113" i="1"/>
  <c r="C119" i="1" s="1"/>
  <c r="AG111" i="1"/>
  <c r="C117" i="1" s="1"/>
  <c r="AG112" i="1"/>
  <c r="C118" i="1" s="1"/>
  <c r="AF113" i="1"/>
  <c r="B119" i="1" s="1"/>
  <c r="AE111" i="1"/>
  <c r="A117" i="1" s="1"/>
  <c r="AF112" i="1"/>
  <c r="B118" i="1" s="1"/>
  <c r="AF111" i="1"/>
  <c r="B117" i="1" s="1"/>
  <c r="AE112" i="1"/>
  <c r="A118" i="1" s="1"/>
  <c r="AS130" i="2" l="1" a="1"/>
  <c r="AU133" i="2" s="1"/>
  <c r="AQ133" i="2"/>
  <c r="AO132" i="2"/>
  <c r="AP130" i="2"/>
  <c r="AN133" i="2"/>
  <c r="AQ132" i="2"/>
  <c r="AP133" i="2"/>
  <c r="AO133" i="2"/>
  <c r="AN132" i="2"/>
  <c r="AQ130" i="2"/>
  <c r="AO130" i="2"/>
  <c r="AQ131" i="2"/>
  <c r="AP132" i="2"/>
  <c r="AO131" i="2"/>
  <c r="AN131" i="2"/>
  <c r="AP131" i="2"/>
  <c r="AN130" i="2"/>
  <c r="F117" i="1"/>
  <c r="F118" i="1"/>
  <c r="F119" i="1"/>
  <c r="AV132" i="2" l="1"/>
  <c r="AU130" i="2"/>
  <c r="AU131" i="2"/>
  <c r="AS132" i="2"/>
  <c r="AS133" i="2"/>
  <c r="AV131" i="2"/>
  <c r="AV130" i="2"/>
  <c r="AT132" i="2"/>
  <c r="AT133" i="2"/>
  <c r="AS130" i="2"/>
  <c r="A137" i="2" s="1" a="1"/>
  <c r="AT131" i="2"/>
  <c r="AV133" i="2"/>
  <c r="AS131" i="2"/>
  <c r="AT130" i="2"/>
  <c r="AU132" i="2"/>
  <c r="I118" i="1"/>
  <c r="H117" i="1"/>
  <c r="L117" i="1" s="1" a="1"/>
  <c r="H118" i="1"/>
  <c r="I117" i="1"/>
  <c r="B139" i="2" l="1"/>
  <c r="D140" i="2"/>
  <c r="C139" i="2"/>
  <c r="B140" i="2"/>
  <c r="A140" i="2"/>
  <c r="A138" i="2"/>
  <c r="A137" i="2"/>
  <c r="G137" i="2" s="1"/>
  <c r="G138" i="2" s="1"/>
  <c r="I137" i="2" s="1"/>
  <c r="C140" i="2"/>
  <c r="D138" i="2"/>
  <c r="B138" i="2"/>
  <c r="D137" i="2"/>
  <c r="C138" i="2"/>
  <c r="B137" i="2"/>
  <c r="A139" i="2"/>
  <c r="D139" i="2"/>
  <c r="C137" i="2"/>
  <c r="L117" i="1"/>
  <c r="M119" i="1"/>
  <c r="N118" i="1"/>
  <c r="L118" i="1"/>
  <c r="N119" i="1"/>
  <c r="M117" i="1"/>
  <c r="N117" i="1"/>
  <c r="M118" i="1"/>
  <c r="L119" i="1"/>
  <c r="G139" i="2" l="1"/>
  <c r="J137" i="2" s="1"/>
  <c r="I138" i="2" s="1"/>
  <c r="J138" i="2"/>
  <c r="Q117" i="1"/>
  <c r="Q118" i="1"/>
  <c r="Q119" i="1"/>
  <c r="N137" i="2" l="1" a="1"/>
  <c r="O138" i="2" s="1"/>
  <c r="U118" i="1"/>
  <c r="T119" i="1"/>
  <c r="U119" i="1"/>
  <c r="T118" i="1"/>
  <c r="W117" i="1" s="1" a="1"/>
  <c r="P139" i="2" l="1"/>
  <c r="Q137" i="2"/>
  <c r="Q139" i="2"/>
  <c r="N139" i="2"/>
  <c r="P138" i="2"/>
  <c r="P137" i="2"/>
  <c r="N140" i="2"/>
  <c r="N137" i="2"/>
  <c r="O139" i="2"/>
  <c r="O137" i="2"/>
  <c r="O140" i="2"/>
  <c r="Q138" i="2"/>
  <c r="P140" i="2"/>
  <c r="Q140" i="2"/>
  <c r="N138" i="2"/>
  <c r="T138" i="2"/>
  <c r="T139" i="2" s="1"/>
  <c r="W138" i="2" s="1"/>
  <c r="W119" i="1"/>
  <c r="Y119" i="1"/>
  <c r="Y117" i="1"/>
  <c r="X118" i="1"/>
  <c r="Y118" i="1"/>
  <c r="X119" i="1"/>
  <c r="W117" i="1"/>
  <c r="X117" i="1"/>
  <c r="W118" i="1"/>
  <c r="X139" i="2" l="1"/>
  <c r="T140" i="2"/>
  <c r="X138" i="2" s="1"/>
  <c r="W139" i="2" s="1"/>
  <c r="AA117" i="1" a="1"/>
  <c r="AA137" i="2" l="1" a="1"/>
  <c r="AC119" i="1"/>
  <c r="AB117" i="1"/>
  <c r="AB118" i="1"/>
  <c r="AA119" i="1"/>
  <c r="AB119" i="1"/>
  <c r="AA117" i="1"/>
  <c r="AC117" i="1"/>
  <c r="AA118" i="1"/>
  <c r="AC118" i="1"/>
  <c r="AA137" i="2" l="1"/>
  <c r="AD139" i="2"/>
  <c r="AB140" i="2"/>
  <c r="AA139" i="2"/>
  <c r="AC140" i="2"/>
  <c r="AD138" i="2"/>
  <c r="AB139" i="2"/>
  <c r="AC138" i="2"/>
  <c r="AA140" i="2"/>
  <c r="AC137" i="2"/>
  <c r="AD137" i="2"/>
  <c r="AB138" i="2"/>
  <c r="AA138" i="2"/>
  <c r="AD140" i="2"/>
  <c r="AC139" i="2"/>
  <c r="AB137" i="2"/>
  <c r="AE117" i="1" a="1"/>
  <c r="AG138" i="2" l="1"/>
  <c r="AG140" i="2" s="1"/>
  <c r="AL139" i="2" s="1"/>
  <c r="AK140" i="2" s="1"/>
  <c r="AG118" i="1"/>
  <c r="C124" i="1" s="1"/>
  <c r="AF119" i="1"/>
  <c r="B125" i="1" s="1"/>
  <c r="AE117" i="1"/>
  <c r="A123" i="1" s="1"/>
  <c r="AF117" i="1"/>
  <c r="B123" i="1" s="1"/>
  <c r="AE118" i="1"/>
  <c r="A124" i="1" s="1"/>
  <c r="AE119" i="1"/>
  <c r="A125" i="1" s="1"/>
  <c r="AG119" i="1"/>
  <c r="C125" i="1" s="1"/>
  <c r="AG117" i="1"/>
  <c r="C123" i="1" s="1"/>
  <c r="AF118" i="1"/>
  <c r="B124" i="1" s="1"/>
  <c r="AG139" i="2" l="1"/>
  <c r="AK139" i="2" s="1"/>
  <c r="AL140" i="2"/>
  <c r="AN137" i="2" s="1" a="1"/>
  <c r="AS137" i="2" a="1"/>
  <c r="F123" i="1"/>
  <c r="F124" i="1"/>
  <c r="F125" i="1"/>
  <c r="AU140" i="2" l="1"/>
  <c r="AS140" i="2"/>
  <c r="AT138" i="2"/>
  <c r="AV138" i="2"/>
  <c r="AU139" i="2"/>
  <c r="AS138" i="2"/>
  <c r="AT137" i="2"/>
  <c r="AV137" i="2"/>
  <c r="AU137" i="2"/>
  <c r="AV139" i="2"/>
  <c r="AU138" i="2"/>
  <c r="AT140" i="2"/>
  <c r="AV140" i="2"/>
  <c r="AS139" i="2"/>
  <c r="AT139" i="2"/>
  <c r="AS137" i="2"/>
  <c r="AQ140" i="2"/>
  <c r="AO140" i="2"/>
  <c r="AP138" i="2"/>
  <c r="AN139" i="2"/>
  <c r="AQ139" i="2"/>
  <c r="AO139" i="2"/>
  <c r="AP137" i="2"/>
  <c r="AN138" i="2"/>
  <c r="AQ138" i="2"/>
  <c r="AP140" i="2"/>
  <c r="AO138" i="2"/>
  <c r="AN137" i="2"/>
  <c r="A144" i="2" s="1" a="1"/>
  <c r="AQ137" i="2"/>
  <c r="AP139" i="2"/>
  <c r="AN140" i="2"/>
  <c r="AO137" i="2"/>
  <c r="I123" i="1"/>
  <c r="H124" i="1"/>
  <c r="H123" i="1"/>
  <c r="I124" i="1"/>
  <c r="A147" i="2" l="1"/>
  <c r="B144" i="2"/>
  <c r="C144" i="2"/>
  <c r="A146" i="2"/>
  <c r="A144" i="2"/>
  <c r="B146" i="2"/>
  <c r="C147" i="2"/>
  <c r="A145" i="2"/>
  <c r="D144" i="2"/>
  <c r="C145" i="2"/>
  <c r="D146" i="2"/>
  <c r="B145" i="2"/>
  <c r="C146" i="2"/>
  <c r="D147" i="2"/>
  <c r="B147" i="2"/>
  <c r="D145" i="2"/>
  <c r="L123" i="1" a="1"/>
  <c r="G144" i="2" l="1"/>
  <c r="G146" i="2" s="1"/>
  <c r="J144" i="2" s="1"/>
  <c r="I145" i="2" s="1"/>
  <c r="N124" i="1"/>
  <c r="M125" i="1"/>
  <c r="N125" i="1"/>
  <c r="M123" i="1"/>
  <c r="L124" i="1"/>
  <c r="M124" i="1"/>
  <c r="L125" i="1"/>
  <c r="L123" i="1"/>
  <c r="N123" i="1"/>
  <c r="G145" i="2" l="1"/>
  <c r="I144" i="2" s="1"/>
  <c r="Q123" i="1"/>
  <c r="Q124" i="1"/>
  <c r="Q125" i="1"/>
  <c r="J145" i="2" l="1"/>
  <c r="N144" i="2" a="1"/>
  <c r="U124" i="1"/>
  <c r="T125" i="1"/>
  <c r="U125" i="1"/>
  <c r="T124" i="1"/>
  <c r="W123" i="1" s="1" a="1"/>
  <c r="N144" i="2" l="1"/>
  <c r="Q144" i="2"/>
  <c r="P144" i="2"/>
  <c r="O144" i="2"/>
  <c r="N147" i="2"/>
  <c r="O147" i="2"/>
  <c r="N146" i="2"/>
  <c r="Q146" i="2"/>
  <c r="P146" i="2"/>
  <c r="O146" i="2"/>
  <c r="P147" i="2"/>
  <c r="N145" i="2"/>
  <c r="Q145" i="2"/>
  <c r="P145" i="2"/>
  <c r="O145" i="2"/>
  <c r="T145" i="2" s="1"/>
  <c r="T146" i="2" s="1"/>
  <c r="W145" i="2" s="1"/>
  <c r="Q147" i="2"/>
  <c r="Y123" i="1"/>
  <c r="X124" i="1"/>
  <c r="Y124" i="1"/>
  <c r="X125" i="1"/>
  <c r="W123" i="1"/>
  <c r="X123" i="1"/>
  <c r="W124" i="1"/>
  <c r="W125" i="1"/>
  <c r="Y125" i="1"/>
  <c r="X146" i="2" l="1"/>
  <c r="T147" i="2"/>
  <c r="X145" i="2" s="1"/>
  <c r="W146" i="2" s="1"/>
  <c r="AA123" i="1" a="1"/>
  <c r="AA144" i="2" l="1" a="1"/>
  <c r="AB124" i="1"/>
  <c r="AA125" i="1"/>
  <c r="AB125" i="1"/>
  <c r="AA123" i="1"/>
  <c r="AC123" i="1"/>
  <c r="AA124" i="1"/>
  <c r="AC124" i="1"/>
  <c r="AC125" i="1"/>
  <c r="AB123" i="1"/>
  <c r="AC146" i="2" l="1"/>
  <c r="AB146" i="2"/>
  <c r="AA146" i="2"/>
  <c r="AD146" i="2"/>
  <c r="AC145" i="2"/>
  <c r="AB145" i="2"/>
  <c r="AA145" i="2"/>
  <c r="AD145" i="2"/>
  <c r="AC147" i="2"/>
  <c r="AB147" i="2"/>
  <c r="AA147" i="2"/>
  <c r="AD147" i="2"/>
  <c r="AD144" i="2"/>
  <c r="AC144" i="2"/>
  <c r="AB144" i="2"/>
  <c r="AA144" i="2"/>
  <c r="AE123" i="1" a="1"/>
  <c r="AG145" i="2" l="1"/>
  <c r="AG147" i="2" s="1"/>
  <c r="AL146" i="2" s="1"/>
  <c r="AK147" i="2" s="1"/>
  <c r="AF123" i="1"/>
  <c r="AE124" i="1"/>
  <c r="AE125" i="1"/>
  <c r="AG125" i="1"/>
  <c r="AG123" i="1"/>
  <c r="AF124" i="1"/>
  <c r="AG124" i="1"/>
  <c r="AF125" i="1"/>
  <c r="AE123" i="1"/>
  <c r="AG146" i="2" l="1"/>
  <c r="AK146" i="2" s="1"/>
  <c r="AL147" i="2" l="1"/>
  <c r="AN144" i="2" s="1" a="1"/>
  <c r="AS144" i="2" a="1"/>
  <c r="AU144" i="2" l="1"/>
  <c r="AS145" i="2"/>
  <c r="AV145" i="2"/>
  <c r="AT147" i="2"/>
  <c r="AV147" i="2"/>
  <c r="AT146" i="2"/>
  <c r="AU147" i="2"/>
  <c r="AS146" i="2"/>
  <c r="AV144" i="2"/>
  <c r="AT144" i="2"/>
  <c r="AS147" i="2"/>
  <c r="AV146" i="2"/>
  <c r="AT145" i="2"/>
  <c r="AU145" i="2"/>
  <c r="AS144" i="2"/>
  <c r="AU146" i="2"/>
  <c r="AP144" i="2"/>
  <c r="AO144" i="2"/>
  <c r="AN144" i="2"/>
  <c r="AP147" i="2"/>
  <c r="AO146" i="2"/>
  <c r="AQ145" i="2"/>
  <c r="AP145" i="2"/>
  <c r="AO147" i="2"/>
  <c r="AN147" i="2"/>
  <c r="AQ147" i="2"/>
  <c r="AP146" i="2"/>
  <c r="AN146" i="2"/>
  <c r="AQ146" i="2"/>
  <c r="AO145" i="2"/>
  <c r="AN145" i="2"/>
  <c r="AQ144" i="2"/>
  <c r="A151" i="2" l="1" a="1"/>
  <c r="D154" i="2" l="1"/>
  <c r="C154" i="2"/>
  <c r="B153" i="2"/>
  <c r="A152" i="2"/>
  <c r="A153" i="2"/>
  <c r="C151" i="2"/>
  <c r="C153" i="2"/>
  <c r="A151" i="2"/>
  <c r="B154" i="2"/>
  <c r="B152" i="2"/>
  <c r="A154" i="2"/>
  <c r="C152" i="2"/>
  <c r="B151" i="2"/>
  <c r="D151" i="2"/>
  <c r="D152" i="2"/>
  <c r="D153" i="2"/>
  <c r="G151" i="2" l="1"/>
  <c r="G152" i="2" s="1"/>
  <c r="I151" i="2" s="1"/>
  <c r="J152" i="2" l="1"/>
  <c r="G153" i="2"/>
  <c r="J151" i="2" s="1"/>
  <c r="I152" i="2" s="1"/>
  <c r="N151" i="2" l="1" a="1"/>
  <c r="O151" i="2" l="1"/>
  <c r="Q152" i="2"/>
  <c r="P152" i="2"/>
  <c r="N151" i="2"/>
  <c r="O154" i="2"/>
  <c r="N152" i="2"/>
  <c r="Q151" i="2"/>
  <c r="P151" i="2"/>
  <c r="O152" i="2"/>
  <c r="Q153" i="2"/>
  <c r="P153" i="2"/>
  <c r="N153" i="2"/>
  <c r="O153" i="2"/>
  <c r="Q154" i="2"/>
  <c r="P154" i="2"/>
  <c r="N154" i="2"/>
  <c r="T152" i="2" l="1"/>
  <c r="T153" i="2" s="1"/>
  <c r="W152" i="2" s="1"/>
  <c r="T154" i="2" l="1"/>
  <c r="X152" i="2" s="1"/>
  <c r="W153" i="2" s="1"/>
  <c r="X153" i="2"/>
  <c r="AA151" i="2" l="1" a="1"/>
  <c r="AA153" i="2" l="1"/>
  <c r="AD153" i="2"/>
  <c r="AC153" i="2"/>
  <c r="AB153" i="2"/>
  <c r="AA154" i="2"/>
  <c r="AD154" i="2"/>
  <c r="AC154" i="2"/>
  <c r="AB154" i="2"/>
  <c r="AA152" i="2"/>
  <c r="AD152" i="2"/>
  <c r="AC152" i="2"/>
  <c r="AB152" i="2"/>
  <c r="AA151" i="2"/>
  <c r="AD151" i="2"/>
  <c r="AC151" i="2"/>
  <c r="AB151" i="2"/>
  <c r="AG152" i="2" l="1"/>
  <c r="AG154" i="2" s="1"/>
  <c r="AL153" i="2" s="1"/>
  <c r="AK154" i="2" s="1"/>
  <c r="AG153" i="2"/>
  <c r="AK153" i="2" s="1"/>
  <c r="AL154" i="2" l="1"/>
  <c r="AN151" i="2" s="1" a="1"/>
  <c r="AS151" i="2" a="1"/>
  <c r="AQ153" i="2" l="1"/>
  <c r="AP153" i="2"/>
  <c r="AO153" i="2"/>
  <c r="AN153" i="2"/>
  <c r="AQ152" i="2"/>
  <c r="AP152" i="2"/>
  <c r="AO152" i="2"/>
  <c r="AN152" i="2"/>
  <c r="AQ151" i="2"/>
  <c r="AO151" i="2"/>
  <c r="AP151" i="2"/>
  <c r="AN151" i="2"/>
  <c r="A158" i="2" s="1" a="1"/>
  <c r="AP154" i="2"/>
  <c r="AN154" i="2"/>
  <c r="AQ154" i="2"/>
  <c r="AO154" i="2"/>
  <c r="AU153" i="2"/>
  <c r="AU152" i="2"/>
  <c r="AT152" i="2"/>
  <c r="AS152" i="2"/>
  <c r="AV152" i="2"/>
  <c r="AU151" i="2"/>
  <c r="AS154" i="2"/>
  <c r="AV153" i="2"/>
  <c r="AT153" i="2"/>
  <c r="AS151" i="2"/>
  <c r="AT154" i="2"/>
  <c r="AS153" i="2"/>
  <c r="AV151" i="2"/>
  <c r="AU154" i="2"/>
  <c r="AT151" i="2"/>
  <c r="AV154" i="2"/>
  <c r="D161" i="2" l="1"/>
  <c r="A161" i="2"/>
  <c r="C159" i="2"/>
  <c r="B158" i="2"/>
  <c r="C160" i="2"/>
  <c r="B159" i="2"/>
  <c r="A158" i="2"/>
  <c r="B161" i="2"/>
  <c r="A160" i="2"/>
  <c r="C158" i="2"/>
  <c r="C161" i="2"/>
  <c r="B160" i="2"/>
  <c r="A159" i="2"/>
  <c r="D160" i="2"/>
  <c r="D158" i="2"/>
  <c r="D159" i="2"/>
  <c r="G159" i="2" l="1"/>
  <c r="I158" i="2" s="1"/>
  <c r="J159" i="2" s="1"/>
  <c r="G158" i="2"/>
  <c r="G160" i="2"/>
  <c r="J158" i="2" s="1"/>
  <c r="I159" i="2" s="1"/>
  <c r="N158" i="2" l="1" a="1"/>
  <c r="O160" i="2" l="1"/>
  <c r="Q160" i="2"/>
  <c r="P160" i="2"/>
  <c r="N160" i="2"/>
  <c r="O158" i="2"/>
  <c r="Q158" i="2"/>
  <c r="P158" i="2"/>
  <c r="N158" i="2"/>
  <c r="O161" i="2"/>
  <c r="Q161" i="2"/>
  <c r="P161" i="2"/>
  <c r="N161" i="2"/>
  <c r="O159" i="2"/>
  <c r="Q159" i="2"/>
  <c r="P159" i="2"/>
  <c r="N159" i="2"/>
  <c r="T159" i="2" l="1"/>
  <c r="T161" i="2" s="1"/>
  <c r="X159" i="2" s="1"/>
  <c r="W160" i="2" s="1"/>
  <c r="T160" i="2" l="1"/>
  <c r="W159" i="2" s="1"/>
  <c r="X160" i="2" l="1"/>
  <c r="AA158" i="2" s="1" a="1"/>
  <c r="AA160" i="2" l="1"/>
  <c r="AD160" i="2"/>
  <c r="AC160" i="2"/>
  <c r="AB160" i="2"/>
  <c r="AA161" i="2"/>
  <c r="AD161" i="2"/>
  <c r="AC161" i="2"/>
  <c r="AB161" i="2"/>
  <c r="AA159" i="2"/>
  <c r="AD159" i="2"/>
  <c r="AC159" i="2"/>
  <c r="AB159" i="2"/>
  <c r="AA158" i="2"/>
  <c r="AD158" i="2"/>
  <c r="AC158" i="2"/>
  <c r="AB158" i="2"/>
  <c r="AG159" i="2" l="1"/>
  <c r="AG161" i="2" s="1"/>
  <c r="AL160" i="2" s="1"/>
  <c r="AK161" i="2" s="1"/>
  <c r="AG160" i="2" l="1"/>
  <c r="AK160" i="2" s="1"/>
  <c r="AL161" i="2" l="1"/>
  <c r="AN158" i="2" s="1" a="1"/>
  <c r="AS158" i="2" a="1"/>
  <c r="AU158" i="2" l="1"/>
  <c r="AT158" i="2"/>
  <c r="AS158" i="2"/>
  <c r="AV158" i="2"/>
  <c r="AU159" i="2"/>
  <c r="AT159" i="2"/>
  <c r="AS159" i="2"/>
  <c r="AV159" i="2"/>
  <c r="AU161" i="2"/>
  <c r="AT161" i="2"/>
  <c r="AS161" i="2"/>
  <c r="AV161" i="2"/>
  <c r="AU160" i="2"/>
  <c r="AT160" i="2"/>
  <c r="AS160" i="2"/>
  <c r="AV160" i="2"/>
  <c r="AQ158" i="2"/>
  <c r="AP158" i="2"/>
  <c r="AO158" i="2"/>
  <c r="AN158" i="2"/>
  <c r="A165" i="2" s="1" a="1"/>
  <c r="AQ159" i="2"/>
  <c r="AP159" i="2"/>
  <c r="AO159" i="2"/>
  <c r="AN159" i="2"/>
  <c r="AQ161" i="2"/>
  <c r="AP161" i="2"/>
  <c r="AO161" i="2"/>
  <c r="AN161" i="2"/>
  <c r="AQ160" i="2"/>
  <c r="AP160" i="2"/>
  <c r="AO160" i="2"/>
  <c r="AN160" i="2"/>
  <c r="B168" i="2" l="1"/>
  <c r="C165" i="2"/>
  <c r="D166" i="2"/>
  <c r="A167" i="2"/>
  <c r="B167" i="2"/>
  <c r="D167" i="2"/>
  <c r="D168" i="2"/>
  <c r="B165" i="2"/>
  <c r="C167" i="2"/>
  <c r="A166" i="2"/>
  <c r="D165" i="2"/>
  <c r="C168" i="2"/>
  <c r="A168" i="2"/>
  <c r="A165" i="2"/>
  <c r="B166" i="2"/>
  <c r="C166" i="2"/>
  <c r="G165" i="2" l="1"/>
  <c r="G166" i="2"/>
  <c r="I165" i="2" s="1"/>
  <c r="J166" i="2" s="1"/>
  <c r="G167" i="2"/>
  <c r="J165" i="2" s="1"/>
  <c r="I166" i="2" s="1"/>
  <c r="N165" i="2" l="1" a="1"/>
  <c r="O166" i="2" l="1"/>
  <c r="Q167" i="2"/>
  <c r="P167" i="2"/>
  <c r="N167" i="2"/>
  <c r="O165" i="2"/>
  <c r="Q166" i="2"/>
  <c r="P166" i="2"/>
  <c r="N165" i="2"/>
  <c r="O168" i="2"/>
  <c r="N166" i="2"/>
  <c r="Q165" i="2"/>
  <c r="P165" i="2"/>
  <c r="O167" i="2"/>
  <c r="Q168" i="2"/>
  <c r="P168" i="2"/>
  <c r="N168" i="2"/>
  <c r="T166" i="2" l="1"/>
  <c r="T167" i="2" s="1"/>
  <c r="W166" i="2" s="1"/>
  <c r="X167" i="2" l="1"/>
  <c r="T168" i="2"/>
  <c r="X166" i="2" s="1"/>
  <c r="W167" i="2" s="1"/>
  <c r="AA165" i="2" l="1" a="1"/>
  <c r="AA167" i="2" l="1"/>
  <c r="AD167" i="2"/>
  <c r="AC167" i="2"/>
  <c r="AB167" i="2"/>
  <c r="AA166" i="2"/>
  <c r="AC166" i="2"/>
  <c r="AB166" i="2"/>
  <c r="AD166" i="2"/>
  <c r="AD168" i="2"/>
  <c r="AB168" i="2"/>
  <c r="AA165" i="2"/>
  <c r="AD165" i="2"/>
  <c r="AC165" i="2"/>
  <c r="AB165" i="2"/>
  <c r="AA168" i="2"/>
  <c r="AC168" i="2"/>
  <c r="AG166" i="2" l="1"/>
  <c r="AG168" i="2" s="1"/>
  <c r="AL167" i="2" s="1"/>
  <c r="AK168" i="2" s="1"/>
  <c r="AG167" i="2"/>
  <c r="AK167" i="2" s="1"/>
  <c r="AL168" i="2" l="1"/>
  <c r="AN165" i="2" s="1" a="1"/>
  <c r="AS165" i="2" a="1"/>
  <c r="AP166" i="2" l="1"/>
  <c r="AO166" i="2"/>
  <c r="AN166" i="2"/>
  <c r="AQ166" i="2"/>
  <c r="AQ165" i="2"/>
  <c r="AP165" i="2"/>
  <c r="AO165" i="2"/>
  <c r="AN165" i="2"/>
  <c r="AP168" i="2"/>
  <c r="AO168" i="2"/>
  <c r="AN168" i="2"/>
  <c r="AQ168" i="2"/>
  <c r="AP167" i="2"/>
  <c r="AO167" i="2"/>
  <c r="AN167" i="2"/>
  <c r="AQ167" i="2"/>
  <c r="AT166" i="2"/>
  <c r="AS166" i="2"/>
  <c r="AV166" i="2"/>
  <c r="AU165" i="2"/>
  <c r="AU168" i="2"/>
  <c r="AT165" i="2"/>
  <c r="AS165" i="2"/>
  <c r="AV165" i="2"/>
  <c r="AT168" i="2"/>
  <c r="AS168" i="2"/>
  <c r="AV168" i="2"/>
  <c r="AU167" i="2"/>
  <c r="AT167" i="2"/>
  <c r="AS167" i="2"/>
  <c r="AV167" i="2"/>
  <c r="AU166" i="2"/>
  <c r="A172" i="2" l="1" a="1"/>
  <c r="D175" i="2" l="1"/>
  <c r="C174" i="2"/>
  <c r="B173" i="2"/>
  <c r="A172" i="2"/>
  <c r="C175" i="2"/>
  <c r="B174" i="2"/>
  <c r="A173" i="2"/>
  <c r="B172" i="2"/>
  <c r="B175" i="2"/>
  <c r="A174" i="2"/>
  <c r="C172" i="2"/>
  <c r="A175" i="2"/>
  <c r="C173" i="2"/>
  <c r="D173" i="2"/>
  <c r="D174" i="2"/>
  <c r="D172" i="2"/>
  <c r="G172" i="2" l="1"/>
  <c r="G174" i="2" s="1"/>
  <c r="J172" i="2" s="1"/>
  <c r="I173" i="2" s="1"/>
  <c r="G173" i="2"/>
  <c r="I172" i="2" s="1"/>
  <c r="J173" i="2" s="1"/>
  <c r="N172" i="2" a="1"/>
  <c r="O173" i="2" l="1"/>
  <c r="T173" i="2" s="1"/>
  <c r="T174" i="2" s="1"/>
  <c r="W173" i="2" s="1"/>
  <c r="Q173" i="2"/>
  <c r="P173" i="2"/>
  <c r="N173" i="2"/>
  <c r="O172" i="2"/>
  <c r="Q172" i="2"/>
  <c r="P172" i="2"/>
  <c r="N172" i="2"/>
  <c r="O175" i="2"/>
  <c r="Q175" i="2"/>
  <c r="P175" i="2"/>
  <c r="N175" i="2"/>
  <c r="O174" i="2"/>
  <c r="Q174" i="2"/>
  <c r="P174" i="2"/>
  <c r="N174" i="2"/>
  <c r="X174" i="2" l="1"/>
  <c r="T175" i="2"/>
  <c r="X173" i="2" s="1"/>
  <c r="W174" i="2" s="1"/>
  <c r="AA172" i="2" l="1" a="1"/>
  <c r="AA174" i="2" l="1"/>
  <c r="AD174" i="2"/>
  <c r="AC174" i="2"/>
  <c r="AB174" i="2"/>
  <c r="AD173" i="2"/>
  <c r="AB173" i="2"/>
  <c r="AA173" i="2"/>
  <c r="AC173" i="2"/>
  <c r="AD175" i="2"/>
  <c r="AB175" i="2"/>
  <c r="AA172" i="2"/>
  <c r="AD172" i="2"/>
  <c r="AC172" i="2"/>
  <c r="AB172" i="2"/>
  <c r="AA175" i="2"/>
  <c r="AC175" i="2"/>
  <c r="AG173" i="2" l="1"/>
  <c r="AG174" i="2" s="1"/>
  <c r="AK174" i="2" s="1"/>
  <c r="AG175" i="2" l="1"/>
  <c r="AL174" i="2" s="1"/>
  <c r="AK175" i="2" s="1"/>
  <c r="AL175" i="2"/>
  <c r="AS172" i="2" l="1" a="1"/>
  <c r="AN172" i="2" a="1"/>
  <c r="AT172" i="2" l="1"/>
  <c r="AS172" i="2"/>
  <c r="AV172" i="2"/>
  <c r="AU172" i="2"/>
  <c r="AT175" i="2"/>
  <c r="AS175" i="2"/>
  <c r="AV175" i="2"/>
  <c r="AU175" i="2"/>
  <c r="AS174" i="2"/>
  <c r="AU174" i="2"/>
  <c r="AS173" i="2"/>
  <c r="AU173" i="2"/>
  <c r="AT174" i="2"/>
  <c r="AV174" i="2"/>
  <c r="AT173" i="2"/>
  <c r="AV173" i="2"/>
  <c r="AP173" i="2"/>
  <c r="AO173" i="2"/>
  <c r="AN173" i="2"/>
  <c r="AQ172" i="2"/>
  <c r="AQ175" i="2"/>
  <c r="AP172" i="2"/>
  <c r="AO172" i="2"/>
  <c r="AN172" i="2"/>
  <c r="A179" i="2" s="1" a="1"/>
  <c r="AO175" i="2"/>
  <c r="AQ174" i="2"/>
  <c r="AO174" i="2"/>
  <c r="AQ173" i="2"/>
  <c r="AP175" i="2"/>
  <c r="AN175" i="2"/>
  <c r="AP174" i="2"/>
  <c r="AN174" i="2"/>
  <c r="B182" i="2" l="1"/>
  <c r="A179" i="2"/>
  <c r="C181" i="2"/>
  <c r="D182" i="2"/>
  <c r="B180" i="2"/>
  <c r="C180" i="2"/>
  <c r="A180" i="2"/>
  <c r="A181" i="2"/>
  <c r="D179" i="2"/>
  <c r="B179" i="2"/>
  <c r="C179" i="2"/>
  <c r="D180" i="2"/>
  <c r="B181" i="2"/>
  <c r="D181" i="2"/>
  <c r="C182" i="2"/>
  <c r="A182" i="2"/>
  <c r="G179" i="2" l="1"/>
  <c r="G181" i="2" s="1"/>
  <c r="J179" i="2" s="1"/>
  <c r="I180" i="2" s="1"/>
  <c r="G180" i="2" l="1"/>
  <c r="I179" i="2" s="1"/>
  <c r="J180" i="2" l="1"/>
  <c r="N179" i="2" a="1"/>
  <c r="O179" i="2" l="1"/>
  <c r="Q179" i="2"/>
  <c r="P179" i="2"/>
  <c r="N179" i="2"/>
  <c r="O182" i="2"/>
  <c r="Q182" i="2"/>
  <c r="P182" i="2"/>
  <c r="N182" i="2"/>
  <c r="O181" i="2"/>
  <c r="Q181" i="2"/>
  <c r="P181" i="2"/>
  <c r="N181" i="2"/>
  <c r="O180" i="2"/>
  <c r="Q180" i="2"/>
  <c r="P180" i="2"/>
  <c r="N180" i="2"/>
  <c r="T180" i="2" l="1"/>
  <c r="T182" i="2" s="1"/>
  <c r="X180" i="2" s="1"/>
  <c r="W181" i="2" s="1"/>
  <c r="T181" i="2" l="1"/>
  <c r="W180" i="2" s="1"/>
  <c r="X181" i="2" l="1"/>
  <c r="AA179" i="2" a="1"/>
  <c r="AA181" i="2" l="1"/>
  <c r="AD181" i="2"/>
  <c r="AC181" i="2"/>
  <c r="AB181" i="2"/>
  <c r="AA180" i="2"/>
  <c r="AD180" i="2"/>
  <c r="AC180" i="2"/>
  <c r="AB180" i="2"/>
  <c r="AA182" i="2"/>
  <c r="AC182" i="2"/>
  <c r="AB182" i="2"/>
  <c r="AA179" i="2"/>
  <c r="AD179" i="2"/>
  <c r="AC179" i="2"/>
  <c r="AB179" i="2"/>
  <c r="AD182" i="2"/>
  <c r="AG180" i="2" l="1"/>
  <c r="AG182" i="2" s="1"/>
  <c r="AL181" i="2" s="1"/>
  <c r="AK182" i="2" s="1"/>
  <c r="AG181" i="2" l="1"/>
  <c r="AK181" i="2" s="1"/>
  <c r="AL182" i="2" l="1"/>
  <c r="AS179" i="2" s="1" a="1"/>
  <c r="AT179" i="2" l="1"/>
  <c r="AS179" i="2"/>
  <c r="AV179" i="2"/>
  <c r="AU179" i="2"/>
  <c r="AT182" i="2"/>
  <c r="AS182" i="2"/>
  <c r="AV182" i="2"/>
  <c r="AU182" i="2"/>
  <c r="AS181" i="2"/>
  <c r="AU181" i="2"/>
  <c r="AS180" i="2"/>
  <c r="AU180" i="2"/>
  <c r="AT181" i="2"/>
  <c r="AV181" i="2"/>
  <c r="AT180" i="2"/>
  <c r="AV180" i="2"/>
  <c r="AN179" i="2" a="1"/>
  <c r="AP179" i="2" l="1"/>
  <c r="AO179" i="2"/>
  <c r="AN179" i="2"/>
  <c r="AQ179" i="2"/>
  <c r="AP182" i="2"/>
  <c r="AO182" i="2"/>
  <c r="AN182" i="2"/>
  <c r="AQ182" i="2"/>
  <c r="AO181" i="2"/>
  <c r="AQ181" i="2"/>
  <c r="AO180" i="2"/>
  <c r="AQ180" i="2"/>
  <c r="AP181" i="2"/>
  <c r="AN181" i="2"/>
  <c r="AP180" i="2"/>
  <c r="AN180" i="2"/>
  <c r="A186" i="2" l="1" a="1"/>
  <c r="B189" i="2" l="1"/>
  <c r="D186" i="2"/>
  <c r="A189" i="2"/>
  <c r="C189" i="2"/>
  <c r="B186" i="2"/>
  <c r="A188" i="2"/>
  <c r="D187" i="2"/>
  <c r="B188" i="2"/>
  <c r="D189" i="2"/>
  <c r="D188" i="2"/>
  <c r="C187" i="2"/>
  <c r="A187" i="2"/>
  <c r="A186" i="2"/>
  <c r="C188" i="2"/>
  <c r="B187" i="2"/>
  <c r="C186" i="2"/>
  <c r="G186" i="2" l="1"/>
  <c r="G188" i="2" s="1"/>
  <c r="J186" i="2" s="1"/>
  <c r="I187" i="2" s="1"/>
  <c r="G187" i="2" l="1"/>
  <c r="I186" i="2" s="1"/>
  <c r="J187" i="2" l="1"/>
  <c r="N186" i="2" a="1"/>
  <c r="O186" i="2" l="1"/>
  <c r="O189" i="2"/>
  <c r="Q189" i="2"/>
  <c r="P189" i="2"/>
  <c r="N189" i="2"/>
  <c r="O188" i="2"/>
  <c r="Q188" i="2"/>
  <c r="P188" i="2"/>
  <c r="N188" i="2"/>
  <c r="O187" i="2"/>
  <c r="T187" i="2" s="1"/>
  <c r="T188" i="2" s="1"/>
  <c r="W187" i="2" s="1"/>
  <c r="P187" i="2"/>
  <c r="N187" i="2"/>
  <c r="Q186" i="2"/>
  <c r="N186" i="2"/>
  <c r="Q187" i="2"/>
  <c r="P186" i="2"/>
  <c r="AA186" i="2" l="1" a="1"/>
  <c r="X188" i="2"/>
  <c r="T189" i="2"/>
  <c r="X187" i="2" s="1"/>
  <c r="W188" i="2" s="1"/>
  <c r="AA186" i="2" l="1"/>
  <c r="AD186" i="2"/>
  <c r="AC186" i="2"/>
  <c r="AB186" i="2"/>
  <c r="AA188" i="2"/>
  <c r="AD188" i="2"/>
  <c r="AC188" i="2"/>
  <c r="AB188" i="2"/>
  <c r="AA187" i="2"/>
  <c r="AD187" i="2"/>
  <c r="AC187" i="2"/>
  <c r="AB187" i="2"/>
  <c r="AA189" i="2"/>
  <c r="AD189" i="2"/>
  <c r="AC189" i="2"/>
  <c r="AB189" i="2"/>
  <c r="AG187" i="2" l="1"/>
  <c r="AG189" i="2" s="1"/>
  <c r="AL188" i="2" s="1"/>
  <c r="AK189" i="2" s="1"/>
  <c r="AG188" i="2" l="1"/>
  <c r="AK188" i="2" s="1"/>
  <c r="AL189" i="2" l="1"/>
  <c r="AS186" i="2" a="1"/>
  <c r="AN186" i="2" a="1"/>
  <c r="AP187" i="2" l="1"/>
  <c r="AO187" i="2"/>
  <c r="AN187" i="2"/>
  <c r="AQ187" i="2"/>
  <c r="AQ186" i="2"/>
  <c r="AP186" i="2"/>
  <c r="AO186" i="2"/>
  <c r="AN186" i="2"/>
  <c r="A193" i="2" s="1" a="1"/>
  <c r="AP189" i="2"/>
  <c r="AO189" i="2"/>
  <c r="AN189" i="2"/>
  <c r="AQ189" i="2"/>
  <c r="AP188" i="2"/>
  <c r="AO188" i="2"/>
  <c r="AN188" i="2"/>
  <c r="AQ188" i="2"/>
  <c r="AT186" i="2"/>
  <c r="AS186" i="2"/>
  <c r="AV186" i="2"/>
  <c r="AU186" i="2"/>
  <c r="AT189" i="2"/>
  <c r="AS189" i="2"/>
  <c r="AV189" i="2"/>
  <c r="AU189" i="2"/>
  <c r="AT188" i="2"/>
  <c r="AS188" i="2"/>
  <c r="AV188" i="2"/>
  <c r="AU188" i="2"/>
  <c r="AT187" i="2"/>
  <c r="AS187" i="2"/>
  <c r="AV187" i="2"/>
  <c r="AU187" i="2"/>
  <c r="B196" i="2" l="1"/>
  <c r="A195" i="2"/>
  <c r="C196" i="2"/>
  <c r="A196" i="2"/>
  <c r="A193" i="2"/>
  <c r="D194" i="2"/>
  <c r="B194" i="2"/>
  <c r="D196" i="2"/>
  <c r="B195" i="2"/>
  <c r="D193" i="2"/>
  <c r="C194" i="2"/>
  <c r="A194" i="2"/>
  <c r="D195" i="2"/>
  <c r="C195" i="2"/>
  <c r="B193" i="2"/>
  <c r="C193" i="2"/>
  <c r="G193" i="2" l="1"/>
  <c r="G195" i="2" s="1"/>
  <c r="J193" i="2" s="1"/>
  <c r="I194" i="2" s="1"/>
  <c r="G194" i="2" l="1"/>
  <c r="I193" i="2" s="1"/>
  <c r="J194" i="2" l="1"/>
  <c r="N193" i="2" a="1"/>
  <c r="O196" i="2" l="1"/>
  <c r="Q196" i="2"/>
  <c r="P196" i="2"/>
  <c r="N196" i="2"/>
  <c r="O195" i="2"/>
  <c r="Q195" i="2"/>
  <c r="P195" i="2"/>
  <c r="N195" i="2"/>
  <c r="O194" i="2"/>
  <c r="T194" i="2" s="1"/>
  <c r="T195" i="2" s="1"/>
  <c r="W194" i="2" s="1"/>
  <c r="Q194" i="2"/>
  <c r="P194" i="2"/>
  <c r="N194" i="2"/>
  <c r="O193" i="2"/>
  <c r="Q193" i="2"/>
  <c r="P193" i="2"/>
  <c r="N193" i="2"/>
  <c r="X195" i="2" l="1"/>
  <c r="T196" i="2"/>
  <c r="X194" i="2" s="1"/>
  <c r="W195" i="2" s="1"/>
  <c r="AA193" i="2" l="1" a="1"/>
  <c r="AA196" i="2" l="1"/>
  <c r="AD196" i="2"/>
  <c r="AC196" i="2"/>
  <c r="AB196" i="2"/>
  <c r="AA195" i="2"/>
  <c r="AD195" i="2"/>
  <c r="AC195" i="2"/>
  <c r="AB195" i="2"/>
  <c r="AA194" i="2"/>
  <c r="AD194" i="2"/>
  <c r="AC194" i="2"/>
  <c r="AB194" i="2"/>
  <c r="AA193" i="2"/>
  <c r="AD193" i="2"/>
  <c r="AC193" i="2"/>
  <c r="AB193" i="2"/>
  <c r="AG194" i="2" l="1"/>
  <c r="AG196" i="2" s="1"/>
  <c r="AL195" i="2" s="1"/>
  <c r="AK196" i="2" s="1"/>
  <c r="AG195" i="2"/>
  <c r="AK195" i="2" s="1"/>
  <c r="AL196" i="2" l="1"/>
  <c r="AN193" i="2" s="1" a="1"/>
  <c r="AS193" i="2" a="1"/>
  <c r="AU195" i="2" l="1"/>
  <c r="AT194" i="2"/>
  <c r="AS194" i="2"/>
  <c r="AV194" i="2"/>
  <c r="AU193" i="2"/>
  <c r="AT193" i="2"/>
  <c r="AS193" i="2"/>
  <c r="AV193" i="2"/>
  <c r="AT196" i="2"/>
  <c r="AS196" i="2"/>
  <c r="AV196" i="2"/>
  <c r="AU194" i="2"/>
  <c r="AV195" i="2"/>
  <c r="AU196" i="2"/>
  <c r="AT195" i="2"/>
  <c r="AS195" i="2"/>
  <c r="AP196" i="2"/>
  <c r="AO196" i="2"/>
  <c r="AN196" i="2"/>
  <c r="AQ196" i="2"/>
  <c r="AP195" i="2"/>
  <c r="AO195" i="2"/>
  <c r="AN195" i="2"/>
  <c r="AQ195" i="2"/>
  <c r="AP194" i="2"/>
  <c r="AO194" i="2"/>
  <c r="AN194" i="2"/>
  <c r="AQ193" i="2"/>
  <c r="AN193" i="2"/>
  <c r="AQ194" i="2"/>
  <c r="AP193" i="2"/>
  <c r="AO193" i="2"/>
  <c r="A200" i="2" l="1" a="1"/>
  <c r="D202" i="2" l="1"/>
  <c r="B200" i="2"/>
  <c r="C200" i="2"/>
  <c r="A200" i="2"/>
  <c r="D200" i="2"/>
  <c r="D203" i="2"/>
  <c r="C201" i="2"/>
  <c r="A202" i="2"/>
  <c r="B201" i="2"/>
  <c r="C202" i="2"/>
  <c r="A203" i="2"/>
  <c r="B202" i="2"/>
  <c r="C203" i="2"/>
  <c r="D201" i="2"/>
  <c r="B203" i="2"/>
  <c r="A201" i="2"/>
  <c r="G200" i="2" l="1"/>
  <c r="G202" i="2" s="1"/>
  <c r="J200" i="2" s="1"/>
  <c r="I201" i="2" s="1"/>
  <c r="G201" i="2"/>
  <c r="I200" i="2" s="1"/>
  <c r="J201" i="2" s="1"/>
  <c r="N200" i="2" a="1"/>
  <c r="N200" i="2" l="1"/>
  <c r="P200" i="2"/>
  <c r="O200" i="2"/>
  <c r="N202" i="2"/>
  <c r="Q202" i="2"/>
  <c r="P202" i="2"/>
  <c r="O202" i="2"/>
  <c r="N203" i="2"/>
  <c r="Q203" i="2"/>
  <c r="O203" i="2"/>
  <c r="N201" i="2"/>
  <c r="Q201" i="2"/>
  <c r="P201" i="2"/>
  <c r="O201" i="2"/>
  <c r="T201" i="2" s="1"/>
  <c r="T202" i="2" s="1"/>
  <c r="W201" i="2" s="1"/>
  <c r="Q200" i="2"/>
  <c r="P203" i="2"/>
  <c r="T203" i="2" l="1"/>
  <c r="X201" i="2" s="1"/>
  <c r="W202" i="2" s="1"/>
  <c r="X202" i="2"/>
  <c r="AA200" i="2" l="1" a="1"/>
  <c r="AD203" i="2" l="1"/>
  <c r="AC201" i="2"/>
  <c r="AB201" i="2"/>
  <c r="AA201" i="2"/>
  <c r="AD201" i="2"/>
  <c r="AC200" i="2"/>
  <c r="AB200" i="2"/>
  <c r="AA200" i="2"/>
  <c r="AC202" i="2"/>
  <c r="AA202" i="2"/>
  <c r="AC203" i="2"/>
  <c r="AB203" i="2"/>
  <c r="AA203" i="2"/>
  <c r="AD202" i="2"/>
  <c r="AB202" i="2"/>
  <c r="AD200" i="2"/>
  <c r="AG201" i="2" l="1"/>
  <c r="AG202" i="2" s="1"/>
  <c r="AK202" i="2" s="1"/>
  <c r="AL203" i="2" l="1"/>
  <c r="AG203" i="2"/>
  <c r="AL202" i="2" s="1"/>
  <c r="AK203" i="2" s="1"/>
  <c r="AN200" i="2" l="1" a="1"/>
  <c r="AS200" i="2" a="1"/>
  <c r="AU202" i="2" l="1"/>
  <c r="AT201" i="2"/>
  <c r="AS201" i="2"/>
  <c r="AV201" i="2"/>
  <c r="AU201" i="2"/>
  <c r="AT200" i="2"/>
  <c r="AS200" i="2"/>
  <c r="AV200" i="2"/>
  <c r="AU200" i="2"/>
  <c r="AS203" i="2"/>
  <c r="AV203" i="2"/>
  <c r="AT202" i="2"/>
  <c r="AV202" i="2"/>
  <c r="AU203" i="2"/>
  <c r="AT203" i="2"/>
  <c r="AS202" i="2"/>
  <c r="AQ202" i="2"/>
  <c r="AO203" i="2"/>
  <c r="AN203" i="2"/>
  <c r="AP203" i="2"/>
  <c r="AQ201" i="2"/>
  <c r="AO202" i="2"/>
  <c r="AN202" i="2"/>
  <c r="AP201" i="2"/>
  <c r="AQ200" i="2"/>
  <c r="AO201" i="2"/>
  <c r="AN201" i="2"/>
  <c r="AP200" i="2"/>
  <c r="AN200" i="2"/>
  <c r="AQ203" i="2"/>
  <c r="AP202" i="2"/>
  <c r="AO200" i="2"/>
  <c r="A207" i="2" l="1" a="1"/>
  <c r="B210" i="2" l="1"/>
  <c r="D210" i="2"/>
  <c r="A210" i="2"/>
  <c r="C210" i="2"/>
  <c r="B208" i="2"/>
  <c r="D208" i="2"/>
  <c r="C207" i="2"/>
  <c r="D209" i="2"/>
  <c r="A207" i="2"/>
  <c r="B207" i="2"/>
  <c r="A208" i="2"/>
  <c r="C209" i="2"/>
  <c r="B209" i="2"/>
  <c r="A209" i="2"/>
  <c r="D207" i="2"/>
  <c r="C208" i="2"/>
  <c r="G207" i="2" l="1"/>
  <c r="G209" i="2" s="1"/>
  <c r="J207" i="2" s="1"/>
  <c r="I208" i="2" s="1"/>
  <c r="G208" i="2"/>
  <c r="I207" i="2" s="1"/>
  <c r="J208" i="2" s="1"/>
  <c r="N207" i="2" s="1" a="1"/>
  <c r="O207" i="2" l="1"/>
  <c r="Q207" i="2"/>
  <c r="P207" i="2"/>
  <c r="N207" i="2"/>
  <c r="Q208" i="2"/>
  <c r="O210" i="2"/>
  <c r="Q210" i="2"/>
  <c r="P210" i="2"/>
  <c r="N210" i="2"/>
  <c r="O209" i="2"/>
  <c r="Q209" i="2"/>
  <c r="N209" i="2"/>
  <c r="O208" i="2"/>
  <c r="T208" i="2" s="1"/>
  <c r="T209" i="2" s="1"/>
  <c r="W208" i="2" s="1"/>
  <c r="N208" i="2"/>
  <c r="P209" i="2"/>
  <c r="P208" i="2"/>
  <c r="T210" i="2" l="1"/>
  <c r="X208" i="2" s="1"/>
  <c r="W209" i="2" s="1"/>
  <c r="X209" i="2"/>
  <c r="AA207" i="2" l="1" a="1"/>
  <c r="AA209" i="2" l="1"/>
  <c r="AD209" i="2"/>
  <c r="AC209" i="2"/>
  <c r="AB209" i="2"/>
  <c r="AA207" i="2"/>
  <c r="AD207" i="2"/>
  <c r="AC207" i="2"/>
  <c r="AB207" i="2"/>
  <c r="AA210" i="2"/>
  <c r="AD210" i="2"/>
  <c r="AC210" i="2"/>
  <c r="AB210" i="2"/>
  <c r="AA208" i="2"/>
  <c r="AD208" i="2"/>
  <c r="AC208" i="2"/>
  <c r="AB208" i="2"/>
  <c r="AG208" i="2" l="1"/>
  <c r="AG210" i="2" s="1"/>
  <c r="AL209" i="2" s="1"/>
  <c r="AK210" i="2" s="1"/>
  <c r="AG209" i="2" l="1"/>
  <c r="AK209" i="2" s="1"/>
  <c r="AL210" i="2" l="1"/>
  <c r="AS207" i="2" s="1" a="1"/>
  <c r="AT208" i="2" l="1"/>
  <c r="AS208" i="2"/>
  <c r="AV208" i="2"/>
  <c r="AU207" i="2"/>
  <c r="AU210" i="2"/>
  <c r="AT207" i="2"/>
  <c r="AS207" i="2"/>
  <c r="AV207" i="2"/>
  <c r="AT210" i="2"/>
  <c r="AS210" i="2"/>
  <c r="AV210" i="2"/>
  <c r="AU209" i="2"/>
  <c r="AT209" i="2"/>
  <c r="AS209" i="2"/>
  <c r="AV209" i="2"/>
  <c r="AU208" i="2"/>
  <c r="AN207" i="2" a="1"/>
  <c r="AP209" i="2" l="1"/>
  <c r="AO209" i="2"/>
  <c r="AN209" i="2"/>
  <c r="AQ207" i="2"/>
  <c r="AQ210" i="2"/>
  <c r="AP208" i="2"/>
  <c r="AO208" i="2"/>
  <c r="AN208" i="2"/>
  <c r="AQ208" i="2"/>
  <c r="AP207" i="2"/>
  <c r="AO207" i="2"/>
  <c r="AN207" i="2"/>
  <c r="AP210" i="2"/>
  <c r="AO210" i="2"/>
  <c r="AN210" i="2"/>
  <c r="AQ209" i="2"/>
  <c r="A214" i="2" l="1" a="1"/>
  <c r="B217" i="2" l="1"/>
  <c r="D215" i="2"/>
  <c r="A217" i="2"/>
  <c r="C217" i="2"/>
  <c r="B214" i="2"/>
  <c r="C214" i="2"/>
  <c r="D216" i="2"/>
  <c r="D217" i="2"/>
  <c r="C215" i="2"/>
  <c r="A216" i="2"/>
  <c r="A214" i="2"/>
  <c r="C216" i="2"/>
  <c r="B215" i="2"/>
  <c r="A215" i="2"/>
  <c r="D214" i="2"/>
  <c r="B216" i="2"/>
  <c r="G214" i="2" l="1"/>
  <c r="G216" i="2" s="1"/>
  <c r="J214" i="2" s="1"/>
  <c r="I215" i="2" s="1"/>
  <c r="G215" i="2"/>
  <c r="I214" i="2" s="1"/>
  <c r="J215" i="2" s="1"/>
  <c r="N214" i="2" l="1" a="1"/>
  <c r="O214" i="2" l="1"/>
  <c r="Q214" i="2"/>
  <c r="P214" i="2"/>
  <c r="N214" i="2"/>
  <c r="O215" i="2"/>
  <c r="T215" i="2" s="1"/>
  <c r="T216" i="2" s="1"/>
  <c r="W215" i="2" s="1"/>
  <c r="N215" i="2"/>
  <c r="O217" i="2"/>
  <c r="Q217" i="2"/>
  <c r="P217" i="2"/>
  <c r="N217" i="2"/>
  <c r="O216" i="2"/>
  <c r="P216" i="2"/>
  <c r="Q215" i="2"/>
  <c r="Q216" i="2"/>
  <c r="N216" i="2"/>
  <c r="P215" i="2"/>
  <c r="T217" i="2" l="1"/>
  <c r="X215" i="2" s="1"/>
  <c r="W216" i="2" s="1"/>
  <c r="X216" i="2"/>
  <c r="AA214" i="2" l="1" a="1"/>
  <c r="AA216" i="2" l="1"/>
  <c r="AD216" i="2"/>
  <c r="AC216" i="2"/>
  <c r="AB216" i="2"/>
  <c r="AA214" i="2"/>
  <c r="AD214" i="2"/>
  <c r="AC214" i="2"/>
  <c r="AB214" i="2"/>
  <c r="AA217" i="2"/>
  <c r="AD217" i="2"/>
  <c r="AC217" i="2"/>
  <c r="AB217" i="2"/>
  <c r="AA215" i="2"/>
  <c r="AD215" i="2"/>
  <c r="AC215" i="2"/>
  <c r="AB215" i="2"/>
  <c r="AG215" i="2" l="1"/>
  <c r="AG217" i="2" s="1"/>
  <c r="AL216" i="2" s="1"/>
  <c r="AK217" i="2" s="1"/>
  <c r="AG216" i="2" l="1"/>
  <c r="AK216" i="2" s="1"/>
  <c r="AL217" i="2" l="1"/>
  <c r="AS214" i="2" a="1"/>
  <c r="AN214" i="2" a="1"/>
  <c r="AP215" i="2" l="1"/>
  <c r="AO215" i="2"/>
  <c r="AN215" i="2"/>
  <c r="AQ214" i="2"/>
  <c r="AQ216" i="2"/>
  <c r="AP214" i="2"/>
  <c r="AO214" i="2"/>
  <c r="AN214" i="2"/>
  <c r="AP217" i="2"/>
  <c r="AO217" i="2"/>
  <c r="AN217" i="2"/>
  <c r="AQ217" i="2"/>
  <c r="AP216" i="2"/>
  <c r="AO216" i="2"/>
  <c r="AN216" i="2"/>
  <c r="AQ215" i="2"/>
  <c r="AT214" i="2"/>
  <c r="AS214" i="2"/>
  <c r="AV214" i="2"/>
  <c r="AU214" i="2"/>
  <c r="AT217" i="2"/>
  <c r="AS217" i="2"/>
  <c r="AV217" i="2"/>
  <c r="AU217" i="2"/>
  <c r="AT216" i="2"/>
  <c r="AS216" i="2"/>
  <c r="AV216" i="2"/>
  <c r="AU216" i="2"/>
  <c r="AT215" i="2"/>
  <c r="AS215" i="2"/>
  <c r="AV215" i="2"/>
  <c r="AU215" i="2"/>
  <c r="A221" i="2" l="1" a="1"/>
  <c r="D224" i="2" l="1"/>
  <c r="B222" i="2"/>
  <c r="C222" i="2"/>
  <c r="A222" i="2"/>
  <c r="B223" i="2"/>
  <c r="C224" i="2"/>
  <c r="D222" i="2"/>
  <c r="D221" i="2"/>
  <c r="B224" i="2"/>
  <c r="A221" i="2"/>
  <c r="D223" i="2"/>
  <c r="C221" i="2"/>
  <c r="A223" i="2"/>
  <c r="B221" i="2"/>
  <c r="C223" i="2"/>
  <c r="A224" i="2"/>
  <c r="G221" i="2" l="1"/>
  <c r="G223" i="2" s="1"/>
  <c r="J221" i="2" s="1"/>
  <c r="I222" i="2" s="1"/>
  <c r="G222" i="2" l="1"/>
  <c r="I221" i="2" s="1"/>
  <c r="J222" i="2" l="1"/>
  <c r="N221" i="2" a="1"/>
  <c r="N221" i="2" l="1"/>
  <c r="Q221" i="2"/>
  <c r="P221" i="2"/>
  <c r="O221" i="2"/>
  <c r="N223" i="2"/>
  <c r="Q223" i="2"/>
  <c r="P223" i="2"/>
  <c r="O223" i="2"/>
  <c r="N224" i="2"/>
  <c r="Q224" i="2"/>
  <c r="P224" i="2"/>
  <c r="O224" i="2"/>
  <c r="N222" i="2"/>
  <c r="Q222" i="2"/>
  <c r="P222" i="2"/>
  <c r="O222" i="2"/>
  <c r="T222" i="2" s="1"/>
  <c r="T223" i="2" s="1"/>
  <c r="W222" i="2" s="1"/>
  <c r="T224" i="2" l="1"/>
  <c r="X222" i="2" s="1"/>
  <c r="W223" i="2" s="1"/>
  <c r="X223" i="2"/>
  <c r="AA221" i="2" a="1"/>
  <c r="AD224" i="2" l="1"/>
  <c r="AC222" i="2"/>
  <c r="AB222" i="2"/>
  <c r="AA222" i="2"/>
  <c r="AC223" i="2"/>
  <c r="AA223" i="2"/>
  <c r="AD222" i="2"/>
  <c r="AC221" i="2"/>
  <c r="AB221" i="2"/>
  <c r="AA221" i="2"/>
  <c r="AB223" i="2"/>
  <c r="AD221" i="2"/>
  <c r="AC224" i="2"/>
  <c r="AB224" i="2"/>
  <c r="AA224" i="2"/>
  <c r="AD223" i="2"/>
  <c r="AG222" i="2" l="1"/>
  <c r="AG224" i="2" s="1"/>
  <c r="AL223" i="2" s="1"/>
  <c r="AK224" i="2" s="1"/>
  <c r="AG223" i="2"/>
  <c r="AK223" i="2" s="1"/>
  <c r="AL224" i="2" l="1"/>
  <c r="AN221" i="2" s="1" a="1"/>
  <c r="AQ221" i="2" l="1"/>
  <c r="AO224" i="2"/>
  <c r="AN224" i="2"/>
  <c r="AP223" i="2"/>
  <c r="AQ224" i="2"/>
  <c r="AP224" i="2"/>
  <c r="AO223" i="2"/>
  <c r="AN223" i="2"/>
  <c r="AQ223" i="2"/>
  <c r="AP222" i="2"/>
  <c r="AO222" i="2"/>
  <c r="AN222" i="2"/>
  <c r="AQ222" i="2"/>
  <c r="AP221" i="2"/>
  <c r="AO221" i="2"/>
  <c r="AN221" i="2"/>
  <c r="AS221" i="2" a="1"/>
  <c r="AU221" i="2" l="1"/>
  <c r="AT221" i="2"/>
  <c r="AS221" i="2"/>
  <c r="A228" i="2" s="1" a="1"/>
  <c r="AV221" i="2"/>
  <c r="AU224" i="2"/>
  <c r="AT224" i="2"/>
  <c r="AS224" i="2"/>
  <c r="AV224" i="2"/>
  <c r="AU223" i="2"/>
  <c r="AT223" i="2"/>
  <c r="AS223" i="2"/>
  <c r="AV223" i="2"/>
  <c r="AU222" i="2"/>
  <c r="AT222" i="2"/>
  <c r="AS222" i="2"/>
  <c r="AV222" i="2"/>
  <c r="B231" i="2" l="1"/>
  <c r="A228" i="2"/>
  <c r="C228" i="2"/>
  <c r="D229" i="2"/>
  <c r="B230" i="2"/>
  <c r="A229" i="2"/>
  <c r="C230" i="2"/>
  <c r="B229" i="2"/>
  <c r="A230" i="2"/>
  <c r="C231" i="2"/>
  <c r="D228" i="2"/>
  <c r="A231" i="2"/>
  <c r="D231" i="2"/>
  <c r="D230" i="2"/>
  <c r="C229" i="2"/>
  <c r="B228" i="2"/>
  <c r="G228" i="2" l="1"/>
  <c r="G230" i="2" s="1"/>
  <c r="J228" i="2" s="1"/>
  <c r="I229" i="2" s="1"/>
  <c r="G229" i="2"/>
  <c r="I228" i="2" s="1"/>
  <c r="J229" i="2" s="1"/>
  <c r="N228" i="2" l="1" a="1"/>
  <c r="O231" i="2" l="1"/>
  <c r="Q231" i="2"/>
  <c r="P231" i="2"/>
  <c r="N231" i="2"/>
  <c r="O230" i="2"/>
  <c r="Q230" i="2"/>
  <c r="P230" i="2"/>
  <c r="N230" i="2"/>
  <c r="O229" i="2"/>
  <c r="Q229" i="2"/>
  <c r="P229" i="2"/>
  <c r="N229" i="2"/>
  <c r="O228" i="2"/>
  <c r="Q228" i="2"/>
  <c r="P228" i="2"/>
  <c r="N228" i="2"/>
  <c r="T229" i="2" l="1"/>
  <c r="T231" i="2" s="1"/>
  <c r="X229" i="2" s="1"/>
  <c r="W230" i="2" s="1"/>
  <c r="T230" i="2" l="1"/>
  <c r="W229" i="2" s="1"/>
  <c r="X230" i="2" l="1"/>
  <c r="AA228" i="2" l="1" a="1"/>
  <c r="AA231" i="2" l="1"/>
  <c r="AD231" i="2"/>
  <c r="AC231" i="2"/>
  <c r="AB231" i="2"/>
  <c r="AA228" i="2"/>
  <c r="AD228" i="2"/>
  <c r="AC228" i="2"/>
  <c r="AB228" i="2"/>
  <c r="AA230" i="2"/>
  <c r="AD230" i="2"/>
  <c r="AC230" i="2"/>
  <c r="AB230" i="2"/>
  <c r="AA229" i="2"/>
  <c r="AD229" i="2"/>
  <c r="AC229" i="2"/>
  <c r="AB229" i="2"/>
  <c r="AG229" i="2" l="1"/>
  <c r="AG231" i="2" s="1"/>
  <c r="AL230" i="2" s="1"/>
  <c r="AK231" i="2" s="1"/>
  <c r="AG230" i="2"/>
  <c r="AK230" i="2" s="1"/>
  <c r="AL231" i="2" l="1"/>
  <c r="AN228" i="2" s="1" a="1"/>
  <c r="AS228" i="2" a="1"/>
  <c r="AP231" i="2" l="1"/>
  <c r="AO231" i="2"/>
  <c r="AN231" i="2"/>
  <c r="AQ231" i="2"/>
  <c r="AP229" i="2"/>
  <c r="AO229" i="2"/>
  <c r="AN229" i="2"/>
  <c r="AQ229" i="2"/>
  <c r="AO228" i="2"/>
  <c r="AP230" i="2"/>
  <c r="AO230" i="2"/>
  <c r="AN230" i="2"/>
  <c r="AQ230" i="2"/>
  <c r="AQ228" i="2"/>
  <c r="AP228" i="2"/>
  <c r="AN228" i="2"/>
  <c r="A235" i="2" s="1" a="1"/>
  <c r="AU229" i="2"/>
  <c r="AT228" i="2"/>
  <c r="AS228" i="2"/>
  <c r="AV228" i="2"/>
  <c r="AS231" i="2"/>
  <c r="AV231" i="2"/>
  <c r="AT230" i="2"/>
  <c r="AV230" i="2"/>
  <c r="AU230" i="2"/>
  <c r="AS229" i="2"/>
  <c r="AT231" i="2"/>
  <c r="AU231" i="2"/>
  <c r="AS230" i="2"/>
  <c r="AU228" i="2"/>
  <c r="AT229" i="2"/>
  <c r="AV229" i="2"/>
  <c r="C238" i="2" l="1"/>
  <c r="D236" i="2"/>
  <c r="A236" i="2"/>
  <c r="B236" i="2"/>
  <c r="C236" i="2"/>
  <c r="D237" i="2"/>
  <c r="A238" i="2"/>
  <c r="C235" i="2"/>
  <c r="D238" i="2"/>
  <c r="B235" i="2"/>
  <c r="C237" i="2"/>
  <c r="A235" i="2"/>
  <c r="B237" i="2"/>
  <c r="D235" i="2"/>
  <c r="A237" i="2"/>
  <c r="B238" i="2"/>
  <c r="G235" i="2" l="1"/>
  <c r="G236" i="2" s="1"/>
  <c r="I235" i="2" s="1"/>
  <c r="J236" i="2" l="1"/>
  <c r="G237" i="2"/>
  <c r="J235" i="2" s="1"/>
  <c r="I236" i="2" s="1"/>
  <c r="N235" i="2" l="1" a="1"/>
  <c r="Q235" i="2" l="1"/>
  <c r="P235" i="2"/>
  <c r="O235" i="2"/>
  <c r="N235" i="2"/>
  <c r="Q238" i="2"/>
  <c r="P238" i="2"/>
  <c r="O238" i="2"/>
  <c r="N238" i="2"/>
  <c r="Q237" i="2"/>
  <c r="P237" i="2"/>
  <c r="O237" i="2"/>
  <c r="N237" i="2"/>
  <c r="Q236" i="2"/>
  <c r="P236" i="2"/>
  <c r="O236" i="2"/>
  <c r="T236" i="2" s="1"/>
  <c r="T237" i="2" s="1"/>
  <c r="W236" i="2" s="1"/>
  <c r="N236" i="2"/>
  <c r="X237" i="2" l="1"/>
  <c r="T238" i="2"/>
  <c r="X236" i="2" s="1"/>
  <c r="W237" i="2" s="1"/>
  <c r="AA235" i="2" l="1" a="1"/>
  <c r="AD236" i="2" l="1"/>
  <c r="AC236" i="2"/>
  <c r="AB236" i="2"/>
  <c r="AA236" i="2"/>
  <c r="AD235" i="2"/>
  <c r="AC235" i="2"/>
  <c r="AB235" i="2"/>
  <c r="AA235" i="2"/>
  <c r="AC237" i="2"/>
  <c r="AA237" i="2"/>
  <c r="AC238" i="2"/>
  <c r="AB238" i="2"/>
  <c r="AA238" i="2"/>
  <c r="AD237" i="2"/>
  <c r="AD238" i="2"/>
  <c r="AB237" i="2"/>
  <c r="AG236" i="2" l="1"/>
  <c r="AG238" i="2" s="1"/>
  <c r="AL237" i="2" s="1"/>
  <c r="AK238" i="2" s="1"/>
  <c r="AG237" i="2" l="1"/>
  <c r="AK237" i="2" s="1"/>
  <c r="AL238" i="2" l="1"/>
  <c r="AS235" i="2" a="1"/>
  <c r="AN235" i="2" a="1"/>
  <c r="AQ237" i="2" l="1"/>
  <c r="AP235" i="2"/>
  <c r="AO235" i="2"/>
  <c r="AN235" i="2"/>
  <c r="A242" i="2" s="1" a="1"/>
  <c r="AP236" i="2"/>
  <c r="AO236" i="2"/>
  <c r="AN236" i="2"/>
  <c r="AQ235" i="2"/>
  <c r="AP238" i="2"/>
  <c r="AO238" i="2"/>
  <c r="AN238" i="2"/>
  <c r="AQ238" i="2"/>
  <c r="AP237" i="2"/>
  <c r="AO237" i="2"/>
  <c r="AN237" i="2"/>
  <c r="AQ236" i="2"/>
  <c r="AU237" i="2"/>
  <c r="AT237" i="2"/>
  <c r="AS237" i="2"/>
  <c r="AV237" i="2"/>
  <c r="AT238" i="2"/>
  <c r="AS238" i="2"/>
  <c r="AV238" i="2"/>
  <c r="AU238" i="2"/>
  <c r="AU236" i="2"/>
  <c r="AT236" i="2"/>
  <c r="AS236" i="2"/>
  <c r="AV236" i="2"/>
  <c r="AU235" i="2"/>
  <c r="AT235" i="2"/>
  <c r="AS235" i="2"/>
  <c r="AV235" i="2"/>
  <c r="A245" i="2" l="1"/>
  <c r="D242" i="2"/>
  <c r="B242" i="2"/>
  <c r="C242" i="2"/>
  <c r="A242" i="2"/>
  <c r="D243" i="2"/>
  <c r="B244" i="2"/>
  <c r="C245" i="2"/>
  <c r="D244" i="2"/>
  <c r="B245" i="2"/>
  <c r="A243" i="2"/>
  <c r="D245" i="2"/>
  <c r="C243" i="2"/>
  <c r="A244" i="2"/>
  <c r="B243" i="2"/>
  <c r="C244" i="2"/>
  <c r="G242" i="2" l="1"/>
  <c r="G244" i="2" s="1"/>
  <c r="J242" i="2" s="1"/>
  <c r="I243" i="2" s="1"/>
  <c r="G243" i="2" l="1"/>
  <c r="I242" i="2" s="1"/>
  <c r="J243" i="2" l="1"/>
  <c r="N242" i="2" a="1"/>
  <c r="N242" i="2" l="1"/>
  <c r="Q242" i="2"/>
  <c r="P242" i="2"/>
  <c r="O242" i="2"/>
  <c r="N244" i="2"/>
  <c r="Q244" i="2"/>
  <c r="P244" i="2"/>
  <c r="O244" i="2"/>
  <c r="P245" i="2"/>
  <c r="N243" i="2"/>
  <c r="Q243" i="2"/>
  <c r="P243" i="2"/>
  <c r="O243" i="2"/>
  <c r="T243" i="2" s="1"/>
  <c r="T244" i="2" s="1"/>
  <c r="W243" i="2" s="1"/>
  <c r="N245" i="2"/>
  <c r="Q245" i="2"/>
  <c r="O245" i="2"/>
  <c r="X244" i="2" l="1"/>
  <c r="T245" i="2"/>
  <c r="X243" i="2" s="1"/>
  <c r="W244" i="2" s="1"/>
  <c r="AA242" i="2" l="1" a="1"/>
  <c r="AD242" i="2" l="1"/>
  <c r="AC242" i="2"/>
  <c r="AB242" i="2"/>
  <c r="AA242" i="2"/>
  <c r="AB243" i="2"/>
  <c r="AD245" i="2"/>
  <c r="AC245" i="2"/>
  <c r="AB245" i="2"/>
  <c r="AA245" i="2"/>
  <c r="AD243" i="2"/>
  <c r="AA243" i="2"/>
  <c r="AD244" i="2"/>
  <c r="AC244" i="2"/>
  <c r="AB244" i="2"/>
  <c r="AA244" i="2"/>
  <c r="AC243" i="2"/>
  <c r="AG243" i="2" l="1"/>
  <c r="AG244" i="2" s="1"/>
  <c r="AK244" i="2" s="1"/>
  <c r="AL245" i="2" l="1"/>
  <c r="AG245" i="2"/>
  <c r="AL244" i="2" s="1"/>
  <c r="AK245" i="2" s="1"/>
  <c r="AN242" i="2" a="1"/>
  <c r="AQ245" i="2" l="1"/>
  <c r="AP243" i="2"/>
  <c r="AO242" i="2"/>
  <c r="AN242" i="2"/>
  <c r="AQ243" i="2"/>
  <c r="AO245" i="2"/>
  <c r="AN245" i="2"/>
  <c r="AQ244" i="2"/>
  <c r="AP245" i="2"/>
  <c r="AO244" i="2"/>
  <c r="AN244" i="2"/>
  <c r="AQ242" i="2"/>
  <c r="AP244" i="2"/>
  <c r="AO243" i="2"/>
  <c r="AN243" i="2"/>
  <c r="AP242" i="2"/>
  <c r="AS242" i="2" a="1"/>
  <c r="AU243" i="2" l="1"/>
  <c r="AT243" i="2"/>
  <c r="AS243" i="2"/>
  <c r="AV243" i="2"/>
  <c r="AU242" i="2"/>
  <c r="AT242" i="2"/>
  <c r="AS242" i="2"/>
  <c r="A249" i="2" s="1" a="1"/>
  <c r="AV242" i="2"/>
  <c r="AT245" i="2"/>
  <c r="AS245" i="2"/>
  <c r="AV245" i="2"/>
  <c r="AU244" i="2"/>
  <c r="AT244" i="2"/>
  <c r="AU245" i="2"/>
  <c r="AS244" i="2"/>
  <c r="AV244" i="2"/>
  <c r="A252" i="2" l="1"/>
  <c r="D252" i="2"/>
  <c r="B252" i="2"/>
  <c r="C252" i="2"/>
  <c r="D249" i="2"/>
  <c r="B250" i="2"/>
  <c r="C251" i="2"/>
  <c r="D250" i="2"/>
  <c r="B251" i="2"/>
  <c r="A249" i="2"/>
  <c r="D251" i="2"/>
  <c r="C249" i="2"/>
  <c r="A250" i="2"/>
  <c r="B249" i="2"/>
  <c r="C250" i="2"/>
  <c r="A251" i="2"/>
  <c r="G249" i="2" l="1"/>
  <c r="G251" i="2" s="1"/>
  <c r="J249" i="2" s="1"/>
  <c r="I250" i="2" s="1"/>
  <c r="G250" i="2" l="1"/>
  <c r="I249" i="2" s="1"/>
  <c r="J250" i="2" l="1"/>
  <c r="N249" i="2" a="1"/>
  <c r="N249" i="2" l="1"/>
  <c r="Q249" i="2"/>
  <c r="P249" i="2"/>
  <c r="O249" i="2"/>
  <c r="N251" i="2"/>
  <c r="Q251" i="2"/>
  <c r="P251" i="2"/>
  <c r="O251" i="2"/>
  <c r="N250" i="2"/>
  <c r="Q250" i="2"/>
  <c r="P250" i="2"/>
  <c r="O250" i="2"/>
  <c r="T250" i="2" s="1"/>
  <c r="T251" i="2" s="1"/>
  <c r="W250" i="2" s="1"/>
  <c r="N252" i="2"/>
  <c r="Q252" i="2"/>
  <c r="P252" i="2"/>
  <c r="O252" i="2"/>
  <c r="X251" i="2" l="1"/>
  <c r="T252" i="2"/>
  <c r="X250" i="2" s="1"/>
  <c r="W251" i="2" s="1"/>
  <c r="AA249" i="2" a="1"/>
  <c r="AD249" i="2" l="1"/>
  <c r="AC249" i="2"/>
  <c r="AB249" i="2"/>
  <c r="AA249" i="2"/>
  <c r="AC250" i="2"/>
  <c r="AA250" i="2"/>
  <c r="AD252" i="2"/>
  <c r="AC252" i="2"/>
  <c r="AB252" i="2"/>
  <c r="AA252" i="2"/>
  <c r="AD251" i="2"/>
  <c r="AC251" i="2"/>
  <c r="AB251" i="2"/>
  <c r="AA251" i="2"/>
  <c r="AD250" i="2"/>
  <c r="AB250" i="2"/>
  <c r="AG250" i="2" l="1"/>
  <c r="AG251" i="2" s="1"/>
  <c r="AK251" i="2" s="1"/>
  <c r="AG252" i="2"/>
  <c r="AL251" i="2" s="1"/>
  <c r="AK252" i="2" s="1"/>
  <c r="AL252" i="2" l="1"/>
  <c r="AS249" i="2" a="1"/>
  <c r="AN249" i="2" a="1"/>
  <c r="AQ251" i="2" l="1"/>
  <c r="AP251" i="2"/>
  <c r="AO251" i="2"/>
  <c r="AN251" i="2"/>
  <c r="AQ250" i="2"/>
  <c r="AP250" i="2"/>
  <c r="AO250" i="2"/>
  <c r="AN250" i="2"/>
  <c r="AQ249" i="2"/>
  <c r="AP249" i="2"/>
  <c r="AO249" i="2"/>
  <c r="AN249" i="2"/>
  <c r="A256" i="2" s="1" a="1"/>
  <c r="AP252" i="2"/>
  <c r="AQ252" i="2"/>
  <c r="AO252" i="2"/>
  <c r="AN252" i="2"/>
  <c r="AU251" i="2"/>
  <c r="AT251" i="2"/>
  <c r="AS251" i="2"/>
  <c r="AV251" i="2"/>
  <c r="AU250" i="2"/>
  <c r="AT250" i="2"/>
  <c r="AS250" i="2"/>
  <c r="AV250" i="2"/>
  <c r="AU249" i="2"/>
  <c r="AT249" i="2"/>
  <c r="AS249" i="2"/>
  <c r="AV249" i="2"/>
  <c r="AT252" i="2"/>
  <c r="AU252" i="2"/>
  <c r="AS252" i="2"/>
  <c r="AV252" i="2"/>
  <c r="C259" i="2" l="1"/>
  <c r="D258" i="2"/>
  <c r="A258" i="2"/>
  <c r="B258" i="2"/>
  <c r="C258" i="2"/>
  <c r="A256" i="2"/>
  <c r="B257" i="2"/>
  <c r="D256" i="2"/>
  <c r="A257" i="2"/>
  <c r="B259" i="2"/>
  <c r="D257" i="2"/>
  <c r="A259" i="2"/>
  <c r="C256" i="2"/>
  <c r="D259" i="2"/>
  <c r="B256" i="2"/>
  <c r="C257" i="2"/>
  <c r="G256" i="2" l="1"/>
  <c r="G257" i="2" s="1"/>
  <c r="I256" i="2" s="1"/>
  <c r="G258" i="2"/>
  <c r="J256" i="2" s="1"/>
  <c r="I257" i="2" s="1"/>
  <c r="J257" i="2" l="1"/>
  <c r="N256" i="2" a="1"/>
  <c r="Q258" i="2" l="1"/>
  <c r="P258" i="2"/>
  <c r="O258" i="2"/>
  <c r="N258" i="2"/>
  <c r="Q257" i="2"/>
  <c r="P257" i="2"/>
  <c r="O257" i="2"/>
  <c r="N257" i="2"/>
  <c r="Q256" i="2"/>
  <c r="P256" i="2"/>
  <c r="O256" i="2"/>
  <c r="N256" i="2"/>
  <c r="Q259" i="2"/>
  <c r="P259" i="2"/>
  <c r="O259" i="2"/>
  <c r="N259" i="2"/>
  <c r="T257" i="2" l="1"/>
  <c r="T259" i="2" s="1"/>
  <c r="X257" i="2" s="1"/>
  <c r="W258" i="2" s="1"/>
  <c r="T258" i="2" l="1"/>
  <c r="W257" i="2" s="1"/>
  <c r="X258" i="2" l="1"/>
  <c r="AA256" i="2" a="1"/>
  <c r="AD256" i="2" l="1"/>
  <c r="AC256" i="2"/>
  <c r="AB256" i="2"/>
  <c r="AA256" i="2"/>
  <c r="AC257" i="2"/>
  <c r="AA257" i="2"/>
  <c r="AD259" i="2"/>
  <c r="AC259" i="2"/>
  <c r="AB259" i="2"/>
  <c r="AA259" i="2"/>
  <c r="AD257" i="2"/>
  <c r="AD258" i="2"/>
  <c r="AC258" i="2"/>
  <c r="AB258" i="2"/>
  <c r="AA258" i="2"/>
  <c r="AB257" i="2"/>
  <c r="AG257" i="2" l="1"/>
  <c r="AG258" i="2" s="1"/>
  <c r="AK258" i="2" s="1"/>
  <c r="AL259" i="2" l="1"/>
  <c r="AG259" i="2"/>
  <c r="AL258" i="2" s="1"/>
  <c r="AK259" i="2" s="1"/>
  <c r="AN256" i="2" a="1"/>
  <c r="AQ258" i="2" l="1"/>
  <c r="AP258" i="2"/>
  <c r="AO258" i="2"/>
  <c r="AN258" i="2"/>
  <c r="AQ257" i="2"/>
  <c r="AP257" i="2"/>
  <c r="AO257" i="2"/>
  <c r="AN257" i="2"/>
  <c r="AQ256" i="2"/>
  <c r="AP256" i="2"/>
  <c r="AO256" i="2"/>
  <c r="AN256" i="2"/>
  <c r="AP259" i="2"/>
  <c r="AQ259" i="2"/>
  <c r="AO259" i="2"/>
  <c r="AN259" i="2"/>
  <c r="AS256" i="2" a="1"/>
  <c r="AU258" i="2" l="1"/>
  <c r="AT258" i="2"/>
  <c r="AS258" i="2"/>
  <c r="AV258" i="2"/>
  <c r="AU257" i="2"/>
  <c r="AT257" i="2"/>
  <c r="AS257" i="2"/>
  <c r="AV257" i="2"/>
  <c r="AU256" i="2"/>
  <c r="AT256" i="2"/>
  <c r="AS256" i="2"/>
  <c r="A263" i="2" s="1" a="1"/>
  <c r="AV256" i="2"/>
  <c r="AT259" i="2"/>
  <c r="AU259" i="2"/>
  <c r="AS259" i="2"/>
  <c r="AV259" i="2"/>
  <c r="B266" i="2" l="1"/>
  <c r="A264" i="2"/>
  <c r="C264" i="2"/>
  <c r="D264" i="2"/>
  <c r="B264" i="2"/>
  <c r="A265" i="2"/>
  <c r="C265" i="2"/>
  <c r="D265" i="2"/>
  <c r="C266" i="2"/>
  <c r="B265" i="2"/>
  <c r="A263" i="2"/>
  <c r="D263" i="2"/>
  <c r="A266" i="2"/>
  <c r="D266" i="2"/>
  <c r="C263" i="2"/>
  <c r="B263" i="2"/>
  <c r="G263" i="2" l="1"/>
  <c r="G264" i="2" s="1"/>
  <c r="I263" i="2" s="1"/>
  <c r="J264" i="2" l="1"/>
  <c r="G265" i="2"/>
  <c r="J263" i="2" s="1"/>
  <c r="I264" i="2" s="1"/>
  <c r="N263" i="2" l="1" a="1"/>
  <c r="O265" i="2" l="1"/>
  <c r="Q265" i="2"/>
  <c r="P265" i="2"/>
  <c r="N265" i="2"/>
  <c r="O264" i="2"/>
  <c r="T264" i="2" s="1"/>
  <c r="T265" i="2" s="1"/>
  <c r="W264" i="2" s="1"/>
  <c r="Q264" i="2"/>
  <c r="P264" i="2"/>
  <c r="N264" i="2"/>
  <c r="O263" i="2"/>
  <c r="Q263" i="2"/>
  <c r="P263" i="2"/>
  <c r="N263" i="2"/>
  <c r="O266" i="2"/>
  <c r="Q266" i="2"/>
  <c r="P266" i="2"/>
  <c r="N266" i="2"/>
  <c r="X265" i="2" l="1"/>
  <c r="T266" i="2"/>
  <c r="X264" i="2" s="1"/>
  <c r="W265" i="2" s="1"/>
  <c r="AA263" i="2" l="1" a="1"/>
  <c r="AA265" i="2" l="1"/>
  <c r="AD265" i="2"/>
  <c r="AC265" i="2"/>
  <c r="AB265" i="2"/>
  <c r="AA264" i="2"/>
  <c r="AD264" i="2"/>
  <c r="AC264" i="2"/>
  <c r="AB264" i="2"/>
  <c r="AA266" i="2"/>
  <c r="AA263" i="2"/>
  <c r="AD263" i="2"/>
  <c r="AC263" i="2"/>
  <c r="AB263" i="2"/>
  <c r="AD266" i="2"/>
  <c r="AC266" i="2"/>
  <c r="AB266" i="2"/>
  <c r="AG264" i="2" l="1"/>
  <c r="AG266" i="2" s="1"/>
  <c r="AL265" i="2" s="1"/>
  <c r="AK266" i="2" s="1"/>
  <c r="AG265" i="2"/>
  <c r="AK265" i="2" s="1"/>
  <c r="AL266" i="2" l="1"/>
  <c r="AN263" i="2" s="1" a="1"/>
  <c r="AS263" i="2" a="1"/>
  <c r="AQ264" i="2" l="1"/>
  <c r="AP264" i="2"/>
  <c r="AO264" i="2"/>
  <c r="AN264" i="2"/>
  <c r="AQ265" i="2"/>
  <c r="AP265" i="2"/>
  <c r="AO265" i="2"/>
  <c r="AN265" i="2"/>
  <c r="AQ263" i="2"/>
  <c r="AP263" i="2"/>
  <c r="AO263" i="2"/>
  <c r="AN263" i="2"/>
  <c r="AQ266" i="2"/>
  <c r="AP266" i="2"/>
  <c r="AO266" i="2"/>
  <c r="AN266" i="2"/>
  <c r="AU264" i="2"/>
  <c r="AT264" i="2"/>
  <c r="AS264" i="2"/>
  <c r="AV264" i="2"/>
  <c r="AU265" i="2"/>
  <c r="AT265" i="2"/>
  <c r="AS265" i="2"/>
  <c r="AV265" i="2"/>
  <c r="AU263" i="2"/>
  <c r="AT263" i="2"/>
  <c r="AS263" i="2"/>
  <c r="AV263" i="2"/>
  <c r="AU266" i="2"/>
  <c r="AT266" i="2"/>
  <c r="AS266" i="2"/>
  <c r="AV266" i="2"/>
  <c r="A270" i="2" l="1" a="1"/>
  <c r="D273" i="2" l="1"/>
  <c r="A270" i="2"/>
  <c r="B270" i="2"/>
  <c r="C270" i="2"/>
  <c r="D270" i="2"/>
  <c r="A271" i="2"/>
  <c r="B271" i="2"/>
  <c r="C271" i="2"/>
  <c r="D271" i="2"/>
  <c r="B272" i="2"/>
  <c r="D272" i="2"/>
  <c r="B273" i="2"/>
  <c r="A272" i="2"/>
  <c r="C272" i="2"/>
  <c r="A273" i="2"/>
  <c r="C273" i="2"/>
  <c r="G270" i="2" l="1"/>
  <c r="G272" i="2" s="1"/>
  <c r="J270" i="2" s="1"/>
  <c r="I271" i="2" s="1"/>
  <c r="G271" i="2" l="1"/>
  <c r="I270" i="2" s="1"/>
  <c r="J271" i="2" l="1"/>
  <c r="N270" i="2" a="1"/>
  <c r="Q273" i="2" l="1"/>
  <c r="P273" i="2"/>
  <c r="O273" i="2"/>
  <c r="N272" i="2"/>
  <c r="Q272" i="2"/>
  <c r="P272" i="2"/>
  <c r="O272" i="2"/>
  <c r="N271" i="2"/>
  <c r="Q271" i="2"/>
  <c r="P271" i="2"/>
  <c r="O270" i="2"/>
  <c r="N270" i="2"/>
  <c r="O271" i="2"/>
  <c r="Q270" i="2"/>
  <c r="P270" i="2"/>
  <c r="N273" i="2"/>
  <c r="T271" i="2" l="1"/>
  <c r="T273" i="2" s="1"/>
  <c r="X271" i="2" s="1"/>
  <c r="W272" i="2" s="1"/>
  <c r="T272" i="2" l="1"/>
  <c r="W271" i="2" s="1"/>
  <c r="X272" i="2" l="1"/>
  <c r="AA270" i="2" a="1"/>
  <c r="AD272" i="2" l="1"/>
  <c r="AC272" i="2"/>
  <c r="AB272" i="2"/>
  <c r="AA272" i="2"/>
  <c r="AD271" i="2"/>
  <c r="AC271" i="2"/>
  <c r="AB271" i="2"/>
  <c r="AA271" i="2"/>
  <c r="AA270" i="2"/>
  <c r="AD270" i="2"/>
  <c r="AC270" i="2"/>
  <c r="AB270" i="2"/>
  <c r="AD273" i="2"/>
  <c r="AC273" i="2"/>
  <c r="AB273" i="2"/>
  <c r="AA273" i="2"/>
  <c r="AG271" i="2" l="1"/>
  <c r="AG272" i="2" s="1"/>
  <c r="AK272" i="2" s="1"/>
  <c r="AG273" i="2"/>
  <c r="AL272" i="2" s="1"/>
  <c r="AK273" i="2" s="1"/>
  <c r="AL273" i="2" l="1"/>
  <c r="AN270" i="2" s="1" a="1"/>
  <c r="AS270" i="2" a="1"/>
  <c r="AQ272" i="2" l="1"/>
  <c r="AP272" i="2"/>
  <c r="AO272" i="2"/>
  <c r="AN272" i="2"/>
  <c r="AQ271" i="2"/>
  <c r="AP271" i="2"/>
  <c r="AO271" i="2"/>
  <c r="AN271" i="2"/>
  <c r="AQ270" i="2"/>
  <c r="AP270" i="2"/>
  <c r="AO270" i="2"/>
  <c r="AN270" i="2"/>
  <c r="A277" i="2" s="1" a="1"/>
  <c r="AP273" i="2"/>
  <c r="AQ273" i="2"/>
  <c r="AO273" i="2"/>
  <c r="AN273" i="2"/>
  <c r="AU272" i="2"/>
  <c r="AT272" i="2"/>
  <c r="AS272" i="2"/>
  <c r="AV272" i="2"/>
  <c r="AU271" i="2"/>
  <c r="AT271" i="2"/>
  <c r="AS271" i="2"/>
  <c r="AV271" i="2"/>
  <c r="AU270" i="2"/>
  <c r="AT270" i="2"/>
  <c r="AS270" i="2"/>
  <c r="AV270" i="2"/>
  <c r="AT273" i="2"/>
  <c r="AU273" i="2"/>
  <c r="AS273" i="2"/>
  <c r="AV273" i="2"/>
  <c r="B280" i="2" l="1"/>
  <c r="D280" i="2"/>
  <c r="A280" i="2"/>
  <c r="C278" i="2"/>
  <c r="D277" i="2"/>
  <c r="A277" i="2"/>
  <c r="B277" i="2"/>
  <c r="C279" i="2"/>
  <c r="A278" i="2"/>
  <c r="C280" i="2"/>
  <c r="A279" i="2"/>
  <c r="B278" i="2"/>
  <c r="D278" i="2"/>
  <c r="B279" i="2"/>
  <c r="D279" i="2"/>
  <c r="C277" i="2"/>
  <c r="G277" i="2" l="1"/>
  <c r="G278" i="2" s="1"/>
  <c r="I277" i="2" s="1"/>
  <c r="J278" i="2" s="1"/>
  <c r="G279" i="2"/>
  <c r="J277" i="2" s="1"/>
  <c r="I278" i="2" s="1"/>
  <c r="N277" i="2" l="1" a="1"/>
  <c r="Q279" i="2" l="1"/>
  <c r="P279" i="2"/>
  <c r="O279" i="2"/>
  <c r="N278" i="2"/>
  <c r="O277" i="2"/>
  <c r="Q277" i="2"/>
  <c r="P277" i="2"/>
  <c r="N280" i="2"/>
  <c r="O278" i="2"/>
  <c r="Q280" i="2"/>
  <c r="P280" i="2"/>
  <c r="O280" i="2"/>
  <c r="N279" i="2"/>
  <c r="Q278" i="2"/>
  <c r="P278" i="2"/>
  <c r="N277" i="2"/>
  <c r="T279" i="2" l="1"/>
  <c r="W278" i="2" s="1"/>
  <c r="T278" i="2"/>
  <c r="T280" i="2" s="1"/>
  <c r="X278" i="2" s="1"/>
  <c r="W279" i="2" s="1"/>
  <c r="X279" i="2" l="1"/>
  <c r="AA277" i="2" a="1"/>
  <c r="AD278" i="2" l="1"/>
  <c r="AC278" i="2"/>
  <c r="AB278" i="2"/>
  <c r="AA278" i="2"/>
  <c r="AC279" i="2"/>
  <c r="AD277" i="2"/>
  <c r="AC277" i="2"/>
  <c r="AB277" i="2"/>
  <c r="AA277" i="2"/>
  <c r="AD280" i="2"/>
  <c r="AC280" i="2"/>
  <c r="AB280" i="2"/>
  <c r="AA280" i="2"/>
  <c r="AD279" i="2"/>
  <c r="AB279" i="2"/>
  <c r="AA279" i="2"/>
  <c r="AG278" i="2" l="1"/>
  <c r="AG280" i="2" s="1"/>
  <c r="AL279" i="2" s="1"/>
  <c r="AK280" i="2" s="1"/>
  <c r="AG279" i="2" l="1"/>
  <c r="AK279" i="2" s="1"/>
  <c r="AL280" i="2" l="1"/>
  <c r="AS277" i="2" s="1" a="1"/>
  <c r="AN277" i="2" a="1"/>
  <c r="AU279" i="2" l="1"/>
  <c r="AT279" i="2"/>
  <c r="AS279" i="2"/>
  <c r="AV279" i="2"/>
  <c r="AU278" i="2"/>
  <c r="AT278" i="2"/>
  <c r="AS278" i="2"/>
  <c r="AV278" i="2"/>
  <c r="AU277" i="2"/>
  <c r="AT277" i="2"/>
  <c r="AS277" i="2"/>
  <c r="AV277" i="2"/>
  <c r="AT280" i="2"/>
  <c r="AU280" i="2"/>
  <c r="AS280" i="2"/>
  <c r="AV280" i="2"/>
  <c r="AQ279" i="2"/>
  <c r="AP279" i="2"/>
  <c r="AO279" i="2"/>
  <c r="AN279" i="2"/>
  <c r="AQ278" i="2"/>
  <c r="AP278" i="2"/>
  <c r="AO278" i="2"/>
  <c r="AN278" i="2"/>
  <c r="AQ277" i="2"/>
  <c r="AP277" i="2"/>
  <c r="AO277" i="2"/>
  <c r="AN277" i="2"/>
  <c r="AP280" i="2"/>
  <c r="AO280" i="2"/>
  <c r="AN280" i="2"/>
  <c r="AQ280" i="2"/>
  <c r="A284" i="2" l="1" a="1"/>
  <c r="B287" i="2" l="1"/>
  <c r="D284" i="2"/>
  <c r="A284" i="2"/>
  <c r="D286" i="2"/>
  <c r="A286" i="2"/>
  <c r="C285" i="2"/>
  <c r="B286" i="2"/>
  <c r="D287" i="2"/>
  <c r="A287" i="2"/>
  <c r="C286" i="2"/>
  <c r="D285" i="2"/>
  <c r="C287" i="2"/>
  <c r="A285" i="2"/>
  <c r="B284" i="2"/>
  <c r="B285" i="2"/>
  <c r="C284" i="2"/>
  <c r="G284" i="2" l="1"/>
  <c r="G286" i="2" s="1"/>
  <c r="J284" i="2" s="1"/>
  <c r="I285" i="2" s="1"/>
  <c r="G285" i="2" l="1"/>
  <c r="I284" i="2" s="1"/>
  <c r="J285" i="2" l="1"/>
  <c r="N284" i="2" s="1" a="1"/>
  <c r="O286" i="2" l="1"/>
  <c r="Q285" i="2"/>
  <c r="P285" i="2"/>
  <c r="N287" i="2"/>
  <c r="O284" i="2"/>
  <c r="Q284" i="2"/>
  <c r="P284" i="2"/>
  <c r="N286" i="2"/>
  <c r="Q287" i="2"/>
  <c r="P287" i="2"/>
  <c r="O287" i="2"/>
  <c r="N285" i="2"/>
  <c r="Q286" i="2"/>
  <c r="P286" i="2"/>
  <c r="O285" i="2"/>
  <c r="N284" i="2"/>
  <c r="T285" i="2" l="1"/>
  <c r="T287" i="2" s="1"/>
  <c r="X285" i="2" s="1"/>
  <c r="W286" i="2" s="1"/>
  <c r="T286" i="2" l="1"/>
  <c r="W285" i="2" s="1"/>
  <c r="X286" i="2" l="1"/>
  <c r="AA284" i="2" l="1" a="1"/>
  <c r="AD287" i="2" l="1"/>
  <c r="AC287" i="2"/>
  <c r="AB287" i="2"/>
  <c r="AA287" i="2"/>
  <c r="AD286" i="2"/>
  <c r="AC286" i="2"/>
  <c r="AB286" i="2"/>
  <c r="AA286" i="2"/>
  <c r="AD285" i="2"/>
  <c r="AC285" i="2"/>
  <c r="AB285" i="2"/>
  <c r="AA285" i="2"/>
  <c r="AD284" i="2"/>
  <c r="AC284" i="2"/>
  <c r="AB284" i="2"/>
  <c r="AA284" i="2"/>
  <c r="AG285" i="2" l="1"/>
  <c r="AG286" i="2" s="1"/>
  <c r="AK286" i="2" s="1"/>
  <c r="AL287" i="2" l="1"/>
  <c r="AG287" i="2"/>
  <c r="AL286" i="2" s="1"/>
  <c r="AK287" i="2" s="1"/>
  <c r="AN284" i="2" l="1" a="1"/>
  <c r="AS284" i="2" a="1"/>
  <c r="AQ287" i="2" l="1"/>
  <c r="AP287" i="2"/>
  <c r="AO287" i="2"/>
  <c r="AN287" i="2"/>
  <c r="AQ286" i="2"/>
  <c r="AP286" i="2"/>
  <c r="AO286" i="2"/>
  <c r="AN286" i="2"/>
  <c r="AQ285" i="2"/>
  <c r="AP285" i="2"/>
  <c r="AO285" i="2"/>
  <c r="AN285" i="2"/>
  <c r="AQ284" i="2"/>
  <c r="AP284" i="2"/>
  <c r="AO284" i="2"/>
  <c r="AN284" i="2"/>
  <c r="AU287" i="2"/>
  <c r="AT287" i="2"/>
  <c r="AS287" i="2"/>
  <c r="AV287" i="2"/>
  <c r="AU286" i="2"/>
  <c r="AT286" i="2"/>
  <c r="AS286" i="2"/>
  <c r="AV286" i="2"/>
  <c r="AU285" i="2"/>
  <c r="AT285" i="2"/>
  <c r="AS285" i="2"/>
  <c r="AV285" i="2"/>
  <c r="AU284" i="2"/>
  <c r="AT284" i="2"/>
  <c r="AS284" i="2"/>
  <c r="AV284" i="2"/>
</calcChain>
</file>

<file path=xl/sharedStrings.xml><?xml version="1.0" encoding="utf-8"?>
<sst xmlns="http://schemas.openxmlformats.org/spreadsheetml/2006/main" count="724" uniqueCount="70">
  <si>
    <t>c=</t>
    <phoneticPr fontId="1" type="noConversion"/>
  </si>
  <si>
    <t>s=</t>
    <phoneticPr fontId="1" type="noConversion"/>
  </si>
  <si>
    <t>r=</t>
    <phoneticPr fontId="1" type="noConversion"/>
  </si>
  <si>
    <t>Roots=</t>
  </si>
  <si>
    <t>p(x) = (x - 1)*(x - 2)*(x - 3)*(x - 4)=x^4 + ax^3 + bx^2 + cx + d</t>
  </si>
  <si>
    <t>a=</t>
  </si>
  <si>
    <t>b=</t>
  </si>
  <si>
    <t>c=</t>
  </si>
  <si>
    <t>d=</t>
  </si>
  <si>
    <t>#0</t>
  </si>
  <si>
    <t>r=</t>
  </si>
  <si>
    <t>s=</t>
  </si>
  <si>
    <t>G1=</t>
  </si>
  <si>
    <t>G2=</t>
  </si>
  <si>
    <t>G3=</t>
  </si>
  <si>
    <t>G3*G2*G1=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</si>
  <si>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</si>
  <si>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</si>
  <si>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</si>
  <si>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</si>
  <si>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</si>
  <si>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</si>
  <si>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</si>
  <si>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</si>
  <si>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</si>
  <si>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</si>
  <si>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</si>
  <si>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</si>
  <si>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</si>
  <si>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</si>
  <si>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</si>
  <si>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</si>
  <si>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</si>
  <si>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</si>
  <si>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</si>
  <si>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</si>
  <si>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</si>
  <si>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</si>
  <si>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</si>
  <si>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</si>
  <si>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</si>
  <si>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</si>
  <si>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</si>
  <si>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</si>
  <si>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</si>
  <si>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</si>
  <si>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</si>
  <si>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</si>
  <si>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</si>
  <si>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</si>
  <si>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</si>
  <si>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</si>
  <si>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</si>
  <si>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</si>
  <si>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Companion matrix</t>
  </si>
  <si>
    <t>#1</t>
  </si>
  <si>
    <t>tr=</t>
  </si>
  <si>
    <t>det=</t>
  </si>
  <si>
    <t>eigen0=</t>
  </si>
  <si>
    <t>eigen1=</t>
  </si>
  <si>
    <t>delta=</t>
  </si>
  <si>
    <t>x0=</t>
  </si>
  <si>
    <t>y0=</t>
  </si>
  <si>
    <t>x1=</t>
  </si>
  <si>
    <t>y1=</t>
  </si>
  <si>
    <t>|v|=</t>
  </si>
  <si>
    <t>Q=</t>
  </si>
  <si>
    <t>Q^T=</t>
  </si>
  <si>
    <t>Q^T*Q=</t>
  </si>
  <si>
    <t>Q * A * Q^t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</si>
</sst>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opLeftCell="A103" workbookViewId="0">
      <selection activeCell="A137" sqref="A137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3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O5" si="1">-2*K4</f>
        <v>0</v>
      </c>
      <c r="P4">
        <f>1-2*L4</f>
        <v>-0.97014250014533143</v>
      </c>
      <c r="Q4">
        <f t="shared" ref="Q4" si="2">-2*M4</f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ref="P5" si="3">-2*L5</f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f t="array" ref="A9:C11">MMULT(S3:U5,O3:Q5)</f>
        <v>3</v>
      </c>
      <c r="B9">
        <v>-4.1231056256176588</v>
      </c>
      <c r="C9">
        <v>3.3306690738754696E-16</v>
      </c>
      <c r="E9" t="s">
        <v>2</v>
      </c>
      <c r="F9">
        <f>SQRT(A9*A9+A10*A10)</f>
        <v>5.0990195135927836</v>
      </c>
      <c r="H9">
        <f>F10</f>
        <v>0.58834840541455224</v>
      </c>
      <c r="I9">
        <f>-F11</f>
        <v>-0.8086075400626398</v>
      </c>
      <c r="J9">
        <v>0</v>
      </c>
      <c r="L9">
        <f t="array" ref="L9:N11">MMULT(H9:J11,A9:C11)</f>
        <v>5.0990195135927836</v>
      </c>
      <c r="M9">
        <v>-3.9954725508977482</v>
      </c>
      <c r="N9">
        <v>1.4269544824634819</v>
      </c>
      <c r="P9" t="s">
        <v>2</v>
      </c>
      <c r="Q9">
        <f>SQRT(M10*M10+M11*M11)</f>
        <v>2.8139921883685259</v>
      </c>
      <c r="S9">
        <v>1</v>
      </c>
      <c r="T9">
        <v>0</v>
      </c>
      <c r="U9">
        <v>0</v>
      </c>
      <c r="W9">
        <f t="array" ref="W9:Y11">MMULT(S9:U11,L9:N11)</f>
        <v>5.0990195135927836</v>
      </c>
      <c r="X9">
        <v>-3.9954725508977482</v>
      </c>
      <c r="Y9">
        <v>1.4269544824634819</v>
      </c>
      <c r="AA9">
        <f t="array" ref="AA9:AC11">MMULT(W9:Y11,TRANSPOSE(H9:J11))</f>
        <v>6.2307692307692282</v>
      </c>
      <c r="AB9">
        <v>1.7723757214193552</v>
      </c>
      <c r="AC9">
        <v>1.4269544824634819</v>
      </c>
      <c r="AE9">
        <f t="array" ref="AE9:AG11">MMULT(AA9:AC11,TRANSPOSE(S9:U11))</f>
        <v>6.2307692307692282</v>
      </c>
      <c r="AF9">
        <v>-2.275415301192159</v>
      </c>
      <c r="AG9">
        <v>-2.2204460492503131E-16</v>
      </c>
    </row>
    <row r="10" spans="1:33">
      <c r="A10">
        <v>-4.1231056256176588</v>
      </c>
      <c r="B10">
        <v>1.9411764705882337</v>
      </c>
      <c r="C10">
        <v>-1.7647058823529407</v>
      </c>
      <c r="E10" t="s">
        <v>0</v>
      </c>
      <c r="F10">
        <f>A9/F9</f>
        <v>0.58834840541455224</v>
      </c>
      <c r="H10">
        <f>F11</f>
        <v>0.8086075400626398</v>
      </c>
      <c r="I10">
        <f>F10</f>
        <v>0.58834840541455224</v>
      </c>
      <c r="J10">
        <v>0</v>
      </c>
      <c r="L10">
        <v>0</v>
      </c>
      <c r="M10">
        <v>-2.1918862162502908</v>
      </c>
      <c r="N10">
        <v>-1.0382618919080329</v>
      </c>
      <c r="P10" t="s">
        <v>0</v>
      </c>
      <c r="Q10">
        <f>M10/Q9</f>
        <v>-0.77892405860624836</v>
      </c>
      <c r="S10">
        <v>0</v>
      </c>
      <c r="T10">
        <f>Q10</f>
        <v>-0.77892405860624836</v>
      </c>
      <c r="U10">
        <f>-Q11</f>
        <v>-0.62711825912212915</v>
      </c>
      <c r="W10">
        <v>-2.0887233913206987E-16</v>
      </c>
      <c r="X10">
        <v>2.8139921883685264</v>
      </c>
      <c r="Y10">
        <v>0.77183785738108146</v>
      </c>
      <c r="AA10">
        <v>-2.2754153011921585</v>
      </c>
      <c r="AB10">
        <v>1.6556078168756285</v>
      </c>
      <c r="AC10">
        <v>0.77183785738108146</v>
      </c>
      <c r="AE10">
        <v>-2.2754153011921585</v>
      </c>
      <c r="AF10">
        <v>-1.7736263736263729</v>
      </c>
      <c r="AG10">
        <v>0.43705881545081016</v>
      </c>
    </row>
    <row r="11" spans="1:33">
      <c r="A11">
        <v>3.3306690738754696E-16</v>
      </c>
      <c r="B11">
        <v>-1.7647058823529405</v>
      </c>
      <c r="C11">
        <v>5.8823529411764996E-2</v>
      </c>
      <c r="E11" t="s">
        <v>1</v>
      </c>
      <c r="F11">
        <f>-A10/F9</f>
        <v>0.8086075400626398</v>
      </c>
      <c r="H11">
        <v>0</v>
      </c>
      <c r="I11">
        <v>0</v>
      </c>
      <c r="J11">
        <v>1</v>
      </c>
      <c r="L11">
        <v>3.3306690738754696E-16</v>
      </c>
      <c r="M11">
        <v>-1.7647058823529405</v>
      </c>
      <c r="N11">
        <v>5.8823529411764996E-2</v>
      </c>
      <c r="P11" t="s">
        <v>1</v>
      </c>
      <c r="Q11">
        <f>-M11/Q9</f>
        <v>0.62711825912212915</v>
      </c>
      <c r="S11">
        <v>0</v>
      </c>
      <c r="T11">
        <f>Q11</f>
        <v>0.62711825912212915</v>
      </c>
      <c r="U11">
        <f>Q10</f>
        <v>-0.77892405860624836</v>
      </c>
      <c r="W11">
        <v>-2.5943382728973954E-16</v>
      </c>
      <c r="X11">
        <v>-2.2204460492503131E-16</v>
      </c>
      <c r="Y11">
        <v>-0.69693205243716982</v>
      </c>
      <c r="AA11">
        <v>2.6909463176097677E-17</v>
      </c>
      <c r="AB11">
        <v>-3.4041973813233844E-16</v>
      </c>
      <c r="AC11">
        <v>-0.69693205243716982</v>
      </c>
      <c r="AE11">
        <v>2.6909463176097677E-17</v>
      </c>
      <c r="AF11">
        <v>0.43705881545081066</v>
      </c>
      <c r="AG11">
        <v>0.54285714285714282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6.2307692307692282</v>
      </c>
      <c r="B15">
        <f t="shared" ref="B15:C15" si="4">AF9</f>
        <v>-2.275415301192159</v>
      </c>
      <c r="C15">
        <f t="shared" si="4"/>
        <v>-2.2204460492503131E-16</v>
      </c>
      <c r="E15" t="s">
        <v>2</v>
      </c>
      <c r="F15">
        <f>SQRT(A15*A15+A16*A16)</f>
        <v>6.633249580710797</v>
      </c>
      <c r="H15">
        <f>F16</f>
        <v>0.93932380426149431</v>
      </c>
      <c r="I15">
        <f>-F17</f>
        <v>-0.34303176346763248</v>
      </c>
      <c r="J15">
        <v>0</v>
      </c>
      <c r="L15">
        <f t="array" ref="L15:N17">MMULT(H15:J17,A15:C17)</f>
        <v>6.6332495807107961</v>
      </c>
      <c r="M15">
        <v>-1.528941574312876</v>
      </c>
      <c r="N15">
        <v>-0.14992505620316618</v>
      </c>
      <c r="P15" t="s">
        <v>2</v>
      </c>
      <c r="Q15">
        <f>SQRT(M16*M16+M17*M17)</f>
        <v>2.4852813475788551</v>
      </c>
      <c r="S15">
        <v>1</v>
      </c>
      <c r="T15">
        <v>0</v>
      </c>
      <c r="U15">
        <v>0</v>
      </c>
      <c r="W15">
        <f t="array" ref="W15:Y17">MMULT(S15:U17,L15:N17)</f>
        <v>6.6332495807107961</v>
      </c>
      <c r="X15">
        <v>-1.528941574312876</v>
      </c>
      <c r="Y15">
        <v>-0.14992505620316618</v>
      </c>
      <c r="AA15">
        <f t="array" ref="AA15:AC17">MMULT(W15:Y17,TRANSPOSE(H15:J17))</f>
        <v>6.7552447552447514</v>
      </c>
      <c r="AB15">
        <v>0.83924408511502913</v>
      </c>
      <c r="AC15">
        <v>-0.14992505620316618</v>
      </c>
      <c r="AE15">
        <f t="array" ref="AE15:AG17">MMULT(AA15:AC17,TRANSPOSE(S15:U17))</f>
        <v>6.7552447552447514</v>
      </c>
      <c r="AF15">
        <v>-0.85253044337318806</v>
      </c>
      <c r="AG15">
        <v>1.3877787807814457E-16</v>
      </c>
    </row>
    <row r="16" spans="1:33">
      <c r="A16">
        <f t="shared" ref="A16:A17" si="5">AE10</f>
        <v>-2.2754153011921585</v>
      </c>
      <c r="B16">
        <f t="shared" ref="B16:B17" si="6">AF10</f>
        <v>-1.7736263736263729</v>
      </c>
      <c r="C16">
        <f t="shared" ref="C16:C17" si="7">AG10</f>
        <v>0.43705881545081016</v>
      </c>
      <c r="E16" t="s">
        <v>0</v>
      </c>
      <c r="F16">
        <f>A15/F15</f>
        <v>0.93932380426149431</v>
      </c>
      <c r="H16">
        <f>F17</f>
        <v>0.34303176346763248</v>
      </c>
      <c r="I16">
        <f>F16</f>
        <v>0.93932380426149431</v>
      </c>
      <c r="J16">
        <v>0</v>
      </c>
      <c r="L16">
        <v>0</v>
      </c>
      <c r="M16">
        <v>-2.4465491960024233</v>
      </c>
      <c r="N16">
        <v>0.41053974921527731</v>
      </c>
      <c r="P16" t="s">
        <v>0</v>
      </c>
      <c r="Q16">
        <f>M16/Q15</f>
        <v>-0.98441538556020447</v>
      </c>
      <c r="S16">
        <v>0</v>
      </c>
      <c r="T16">
        <f>Q16</f>
        <v>-0.98441538556020447</v>
      </c>
      <c r="U16">
        <f>-Q17</f>
        <v>0.17585888852245662</v>
      </c>
      <c r="W16">
        <v>4.7322682848845127E-18</v>
      </c>
      <c r="X16">
        <v>2.4852813475788551</v>
      </c>
      <c r="Y16">
        <v>-0.30867539174221326</v>
      </c>
      <c r="AA16">
        <v>-0.85253044337318873</v>
      </c>
      <c r="AB16">
        <v>2.3344839300679032</v>
      </c>
      <c r="AC16">
        <v>-0.30867539174221326</v>
      </c>
      <c r="AE16">
        <v>-0.85253044337318873</v>
      </c>
      <c r="AF16">
        <v>-2.3523852094079158</v>
      </c>
      <c r="AG16">
        <v>-0.10667494444041981</v>
      </c>
    </row>
    <row r="17" spans="1:33">
      <c r="A17">
        <f t="shared" si="5"/>
        <v>2.6909463176097677E-17</v>
      </c>
      <c r="B17">
        <f t="shared" si="6"/>
        <v>0.43705881545081066</v>
      </c>
      <c r="C17">
        <f t="shared" si="7"/>
        <v>0.54285714285714282</v>
      </c>
      <c r="E17" t="s">
        <v>1</v>
      </c>
      <c r="F17">
        <f>-A16/F15</f>
        <v>0.34303176346763248</v>
      </c>
      <c r="H17">
        <v>0</v>
      </c>
      <c r="I17">
        <v>0</v>
      </c>
      <c r="J17">
        <v>1</v>
      </c>
      <c r="L17">
        <v>2.6909463176097677E-17</v>
      </c>
      <c r="M17">
        <v>0.43705881545081066</v>
      </c>
      <c r="N17">
        <v>0.54285714285714282</v>
      </c>
      <c r="P17" t="s">
        <v>1</v>
      </c>
      <c r="Q17">
        <f>-M17/Q15</f>
        <v>-0.17585888852245662</v>
      </c>
      <c r="S17">
        <v>0</v>
      </c>
      <c r="T17">
        <f>Q17</f>
        <v>-0.17585888852245662</v>
      </c>
      <c r="U17">
        <f>Q16</f>
        <v>-0.98441538556020447</v>
      </c>
      <c r="W17">
        <v>-2.6490089567716318E-17</v>
      </c>
      <c r="X17">
        <v>0</v>
      </c>
      <c r="Y17">
        <v>-0.60659398758111205</v>
      </c>
      <c r="AA17">
        <v>-2.4882771707975014E-17</v>
      </c>
      <c r="AB17">
        <v>-9.0869421388292627E-18</v>
      </c>
      <c r="AC17">
        <v>-0.60659398758111205</v>
      </c>
      <c r="AE17">
        <v>-2.4882771707975014E-17</v>
      </c>
      <c r="AF17">
        <v>-0.10667494444041921</v>
      </c>
      <c r="AG17">
        <v>0.5971404541631623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6.7552447552447514</v>
      </c>
      <c r="B21">
        <f t="shared" ref="B21:B23" si="8">AF15</f>
        <v>-0.85253044337318806</v>
      </c>
      <c r="C21">
        <f t="shared" ref="C21:C23" si="9">AG15</f>
        <v>1.3877787807814457E-16</v>
      </c>
      <c r="E21" t="s">
        <v>2</v>
      </c>
      <c r="F21">
        <f>SQRT(A21*A21+A22*A22)</f>
        <v>6.8088280827275858</v>
      </c>
      <c r="H21">
        <f>F22</f>
        <v>0.99213031569723975</v>
      </c>
      <c r="I21">
        <f>-F23</f>
        <v>-0.12520957101793484</v>
      </c>
      <c r="J21">
        <v>0</v>
      </c>
      <c r="L21">
        <f t="array" ref="L21:N23">MMULT(H21:J23,A21:C23)</f>
        <v>6.8088280827275849</v>
      </c>
      <c r="M21">
        <v>-0.551280154986449</v>
      </c>
      <c r="N21">
        <v>1.3356724031747135E-2</v>
      </c>
      <c r="P21" t="s">
        <v>2</v>
      </c>
      <c r="Q21">
        <f>SQRT(M22*M22+M23*M23)</f>
        <v>2.4429478227765511</v>
      </c>
      <c r="S21">
        <v>1</v>
      </c>
      <c r="T21">
        <v>0</v>
      </c>
      <c r="U21">
        <v>0</v>
      </c>
      <c r="W21">
        <f t="array" ref="W21:Y23">MMULT(S21:U23,L21:N23)</f>
        <v>6.8088280827275849</v>
      </c>
      <c r="X21">
        <v>-0.551280154986449</v>
      </c>
      <c r="Y21">
        <v>1.3356724031747135E-2</v>
      </c>
      <c r="AA21">
        <f t="array" ref="AA21:AC23">MMULT(W21:Y23,TRANSPOSE(H21:J23))</f>
        <v>6.8242703069613047</v>
      </c>
      <c r="AB21">
        <v>0.30558868916885973</v>
      </c>
      <c r="AC21">
        <v>1.3356724031747135E-2</v>
      </c>
      <c r="AE21">
        <f t="array" ref="AE21:AG23">MMULT(AA21:AC23,TRANSPOSE(S21:U23))</f>
        <v>6.8242703069613047</v>
      </c>
      <c r="AF21">
        <v>-0.30588044890905042</v>
      </c>
      <c r="AG21">
        <v>-1.8561541192951836E-16</v>
      </c>
    </row>
    <row r="22" spans="1:33">
      <c r="A22">
        <f t="shared" ref="A22:A23" si="10">AE16</f>
        <v>-0.85253044337318873</v>
      </c>
      <c r="B22">
        <f t="shared" si="8"/>
        <v>-2.3523852094079158</v>
      </c>
      <c r="C22">
        <f t="shared" si="9"/>
        <v>-0.10667494444041981</v>
      </c>
      <c r="E22" t="s">
        <v>0</v>
      </c>
      <c r="F22">
        <f>A21/F21</f>
        <v>0.99213031569723975</v>
      </c>
      <c r="H22">
        <f>F23</f>
        <v>0.12520957101793484</v>
      </c>
      <c r="I22">
        <f>F22</f>
        <v>0.99213031569723975</v>
      </c>
      <c r="J22">
        <v>0</v>
      </c>
      <c r="L22">
        <v>0</v>
      </c>
      <c r="M22">
        <v>-2.4406176515458795</v>
      </c>
      <c r="N22">
        <v>-0.1058354463046592</v>
      </c>
      <c r="P22" t="s">
        <v>0</v>
      </c>
      <c r="Q22">
        <f>M22/Q21</f>
        <v>-0.99904616414278413</v>
      </c>
      <c r="S22">
        <v>0</v>
      </c>
      <c r="T22">
        <f>Q22</f>
        <v>-0.99904616414278413</v>
      </c>
      <c r="U22">
        <f>-Q23</f>
        <v>-4.3666484992371628E-2</v>
      </c>
      <c r="W22">
        <v>1.0865431773549003E-18</v>
      </c>
      <c r="X22">
        <v>2.4429478227765506</v>
      </c>
      <c r="Y22">
        <v>7.965947198095566E-2</v>
      </c>
      <c r="AA22">
        <v>-0.30588044890904981</v>
      </c>
      <c r="AB22">
        <v>2.4237225946431837</v>
      </c>
      <c r="AC22">
        <v>7.965947198095566E-2</v>
      </c>
      <c r="AE22">
        <v>-0.30588044890904981</v>
      </c>
      <c r="AF22">
        <v>-2.4248892102622253</v>
      </c>
      <c r="AG22">
        <v>2.625195638444526E-2</v>
      </c>
    </row>
    <row r="23" spans="1:33">
      <c r="A23">
        <f t="shared" si="10"/>
        <v>-2.4882771707975014E-17</v>
      </c>
      <c r="B23">
        <f t="shared" si="8"/>
        <v>-0.10667494444041921</v>
      </c>
      <c r="C23">
        <f t="shared" si="9"/>
        <v>0.5971404541631623</v>
      </c>
      <c r="E23" t="s">
        <v>1</v>
      </c>
      <c r="F23">
        <f>-A22/F21</f>
        <v>0.12520957101793484</v>
      </c>
      <c r="H23">
        <v>0</v>
      </c>
      <c r="I23">
        <v>0</v>
      </c>
      <c r="J23">
        <v>1</v>
      </c>
      <c r="L23">
        <v>-2.4882771707975014E-17</v>
      </c>
      <c r="M23">
        <v>-0.10667494444041921</v>
      </c>
      <c r="N23">
        <v>0.5971404541631623</v>
      </c>
      <c r="P23" t="s">
        <v>1</v>
      </c>
      <c r="Q23">
        <f>-M23/Q21</f>
        <v>4.3666484992371628E-2</v>
      </c>
      <c r="S23">
        <v>0</v>
      </c>
      <c r="T23">
        <f>Q23</f>
        <v>4.3666484992371628E-2</v>
      </c>
      <c r="U23">
        <f>Q22</f>
        <v>-0.99904616414278413</v>
      </c>
      <c r="W23">
        <v>2.485903762809303E-17</v>
      </c>
      <c r="X23">
        <v>-1.3877787807814457E-17</v>
      </c>
      <c r="Y23">
        <v>-0.6011923421139107</v>
      </c>
      <c r="AA23">
        <v>2.6401036707983875E-17</v>
      </c>
      <c r="AB23">
        <v>-1.0655984561614033E-17</v>
      </c>
      <c r="AC23">
        <v>-0.6011923421139107</v>
      </c>
      <c r="AE23">
        <v>2.6401036707983875E-17</v>
      </c>
      <c r="AF23">
        <v>2.6251956384445843E-2</v>
      </c>
      <c r="AG23">
        <v>0.60061890330091883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6.8242703069613047</v>
      </c>
      <c r="B27">
        <f t="shared" ref="B27:B29" si="11">AF21</f>
        <v>-0.30588044890905042</v>
      </c>
      <c r="C27">
        <f t="shared" ref="C27:C29" si="12">AG21</f>
        <v>-1.8561541192951836E-16</v>
      </c>
      <c r="E27" t="s">
        <v>2</v>
      </c>
      <c r="F27">
        <f>SQRT(A27*A27+A28*A28)</f>
        <v>6.8311220214177508</v>
      </c>
      <c r="H27">
        <f>F28</f>
        <v>0.99899698549740967</v>
      </c>
      <c r="I27">
        <f>-F29</f>
        <v>-4.4777482813221144E-2</v>
      </c>
      <c r="J27">
        <v>0</v>
      </c>
      <c r="L27">
        <f t="array" ref="L27:N29">MMULT(H27:J29,A27:C29)</f>
        <v>6.8311220214177508</v>
      </c>
      <c r="M27">
        <v>-0.19699321144625365</v>
      </c>
      <c r="N27">
        <v>-1.1754965258181141E-3</v>
      </c>
      <c r="P27" t="s">
        <v>2</v>
      </c>
      <c r="Q27">
        <f>SQRT(M28*M28+M29*M29)</f>
        <v>2.4362950090104163</v>
      </c>
      <c r="S27">
        <v>1</v>
      </c>
      <c r="T27">
        <v>0</v>
      </c>
      <c r="U27">
        <v>0</v>
      </c>
      <c r="W27">
        <f t="array" ref="W27:Y29">MMULT(S27:U29,L27:N29)</f>
        <v>6.8311220214177508</v>
      </c>
      <c r="X27">
        <v>-0.19699321144625365</v>
      </c>
      <c r="Y27">
        <v>-1.1754965258181141E-3</v>
      </c>
      <c r="AA27">
        <f t="array" ref="AA27:AC29">MMULT(W27:Y29,TRANSPOSE(H27:J29))</f>
        <v>6.8330911671011609</v>
      </c>
      <c r="AB27">
        <v>0.1090848245107886</v>
      </c>
      <c r="AC27">
        <v>-1.1754965258181141E-3</v>
      </c>
      <c r="AE27">
        <f t="array" ref="AE27:AG29">MMULT(AA27:AC29,TRANSPOSE(S27:U29))</f>
        <v>6.8330911671011609</v>
      </c>
      <c r="AF27">
        <v>-0.1090911578938997</v>
      </c>
      <c r="AG27">
        <v>1.6631661325927638E-16</v>
      </c>
    </row>
    <row r="28" spans="1:33">
      <c r="A28">
        <f t="shared" ref="A28:A29" si="13">AE22</f>
        <v>-0.30588044890904981</v>
      </c>
      <c r="B28">
        <f t="shared" si="11"/>
        <v>-2.4248892102622253</v>
      </c>
      <c r="C28">
        <f t="shared" si="12"/>
        <v>2.625195638444526E-2</v>
      </c>
      <c r="E28" t="s">
        <v>0</v>
      </c>
      <c r="F28">
        <f>A27/F27</f>
        <v>0.99899698549740967</v>
      </c>
      <c r="H28">
        <f>F29</f>
        <v>4.4777482813221144E-2</v>
      </c>
      <c r="I28">
        <f>F28</f>
        <v>0.99899698549740967</v>
      </c>
      <c r="J28">
        <v>0</v>
      </c>
      <c r="L28">
        <v>0</v>
      </c>
      <c r="M28">
        <v>-2.436153567761083</v>
      </c>
      <c r="N28">
        <v>2.6225625291470284E-2</v>
      </c>
      <c r="P28" t="s">
        <v>0</v>
      </c>
      <c r="Q28">
        <f>M28/Q27</f>
        <v>-0.99994194412055593</v>
      </c>
      <c r="S28">
        <v>0</v>
      </c>
      <c r="T28">
        <f>Q28</f>
        <v>-0.99994194412055593</v>
      </c>
      <c r="U28">
        <f>-Q29</f>
        <v>1.0775360244697527E-2</v>
      </c>
      <c r="W28">
        <v>2.8448068136200955E-19</v>
      </c>
      <c r="X28">
        <v>2.4362950090104163</v>
      </c>
      <c r="Y28">
        <v>-1.9752217686887466E-2</v>
      </c>
      <c r="AA28">
        <v>-0.10909115789390036</v>
      </c>
      <c r="AB28">
        <v>2.4338513697837905</v>
      </c>
      <c r="AC28">
        <v>-1.9752217686887466E-2</v>
      </c>
      <c r="AE28">
        <v>-0.10909115789390036</v>
      </c>
      <c r="AF28">
        <v>-2.4339229076632893</v>
      </c>
      <c r="AG28">
        <v>-6.4745543369521957E-3</v>
      </c>
    </row>
    <row r="29" spans="1:33">
      <c r="A29">
        <f t="shared" si="13"/>
        <v>2.6401036707983875E-17</v>
      </c>
      <c r="B29">
        <f t="shared" si="11"/>
        <v>2.6251956384445843E-2</v>
      </c>
      <c r="C29">
        <f t="shared" si="12"/>
        <v>0.60061890330091883</v>
      </c>
      <c r="E29" t="s">
        <v>1</v>
      </c>
      <c r="F29">
        <f>-A28/F27</f>
        <v>4.4777482813221144E-2</v>
      </c>
      <c r="H29">
        <v>0</v>
      </c>
      <c r="I29">
        <v>0</v>
      </c>
      <c r="J29">
        <v>1</v>
      </c>
      <c r="L29">
        <v>2.6401036707983875E-17</v>
      </c>
      <c r="M29">
        <v>2.6251956384445843E-2</v>
      </c>
      <c r="N29">
        <v>0.60061890330091883</v>
      </c>
      <c r="P29" t="s">
        <v>1</v>
      </c>
      <c r="Q29">
        <f>-M29/Q27</f>
        <v>-1.0775360244697527E-2</v>
      </c>
      <c r="S29">
        <v>0</v>
      </c>
      <c r="T29">
        <f>Q29</f>
        <v>-1.0775360244697527E-2</v>
      </c>
      <c r="U29">
        <f>Q28</f>
        <v>-0.99994194412055593</v>
      </c>
      <c r="W29">
        <v>-2.6399503972579559E-17</v>
      </c>
      <c r="X29">
        <v>3.4694469519536142E-18</v>
      </c>
      <c r="Y29">
        <v>-0.60086662440243499</v>
      </c>
      <c r="AA29">
        <v>-2.6528377988496355E-17</v>
      </c>
      <c r="AB29">
        <v>2.2838637109350924E-18</v>
      </c>
      <c r="AC29">
        <v>-0.60086662440243499</v>
      </c>
      <c r="AE29">
        <v>-2.6528377988496355E-17</v>
      </c>
      <c r="AF29">
        <v>-6.4745543369516016E-3</v>
      </c>
      <c r="AG29">
        <v>0.60083174056212674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6.8330911671011609</v>
      </c>
      <c r="B33">
        <f t="shared" ref="B33:B35" si="14">AF27</f>
        <v>-0.1090911578938997</v>
      </c>
      <c r="C33">
        <f t="shared" ref="C33:C35" si="15">AG27</f>
        <v>1.6631661325927638E-16</v>
      </c>
      <c r="E33" t="s">
        <v>2</v>
      </c>
      <c r="F33">
        <f>SQRT(A33*A33+A34*A34)</f>
        <v>6.8339619386302219</v>
      </c>
      <c r="H33">
        <f>F34</f>
        <v>0.99987258174147287</v>
      </c>
      <c r="I33">
        <f>-F35</f>
        <v>-1.596309123076068E-2</v>
      </c>
      <c r="J33">
        <v>0</v>
      </c>
      <c r="L33">
        <f t="array" ref="L33:N35">MMULT(H33:J35,A33:C35)</f>
        <v>6.8339619386302211</v>
      </c>
      <c r="M33">
        <v>-7.0224324264872767E-2</v>
      </c>
      <c r="N33">
        <v>1.0335390155945141E-4</v>
      </c>
      <c r="P33" t="s">
        <v>2</v>
      </c>
      <c r="Q33">
        <f>SQRT(M34*M34+M35*M35)</f>
        <v>2.4353628200566249</v>
      </c>
      <c r="S33">
        <v>1</v>
      </c>
      <c r="T33">
        <v>0</v>
      </c>
      <c r="U33">
        <v>0</v>
      </c>
      <c r="W33">
        <f t="array" ref="W33:Y35">MMULT(S33:U35,L33:N35)</f>
        <v>6.8339619386302211</v>
      </c>
      <c r="X33">
        <v>-7.0224324264872767E-2</v>
      </c>
      <c r="Y33">
        <v>1.0335390155945141E-4</v>
      </c>
      <c r="AA33">
        <f t="array" ref="AA33:AC35">MMULT(W33:Y35,TRANSPOSE(H33:J35))</f>
        <v>6.8342121643960185</v>
      </c>
      <c r="AB33">
        <v>3.8875781490131642E-2</v>
      </c>
      <c r="AC33">
        <v>1.0335390155945141E-4</v>
      </c>
      <c r="AE33">
        <f t="array" ref="AE33:AG35">MMULT(AA33:AC35,TRANSPOSE(S33:U35))</f>
        <v>6.8342121643960185</v>
      </c>
      <c r="AF33">
        <v>-3.8875918876567148E-2</v>
      </c>
      <c r="AG33">
        <v>-1.7409576384685987E-16</v>
      </c>
    </row>
    <row r="34" spans="1:33">
      <c r="A34">
        <f t="shared" ref="A34:A35" si="16">AE28</f>
        <v>-0.10909115789390036</v>
      </c>
      <c r="B34">
        <f t="shared" si="14"/>
        <v>-2.4339229076632893</v>
      </c>
      <c r="C34">
        <f t="shared" si="15"/>
        <v>-6.4745543369521957E-3</v>
      </c>
      <c r="E34" t="s">
        <v>0</v>
      </c>
      <c r="F34">
        <f>A33/F33</f>
        <v>0.99987258174147287</v>
      </c>
      <c r="H34">
        <f>F35</f>
        <v>1.596309123076068E-2</v>
      </c>
      <c r="I34">
        <f>F34</f>
        <v>0.99987258174147287</v>
      </c>
      <c r="J34">
        <v>0</v>
      </c>
      <c r="L34">
        <v>-1.3877787807814457E-17</v>
      </c>
      <c r="M34">
        <v>-2.4353542135509354</v>
      </c>
      <c r="N34">
        <v>-6.4737293605138394E-3</v>
      </c>
      <c r="P34" t="s">
        <v>0</v>
      </c>
      <c r="Q34">
        <f>M34/Q33</f>
        <v>-0.99999646602731285</v>
      </c>
      <c r="S34">
        <v>0</v>
      </c>
      <c r="T34">
        <f>Q34</f>
        <v>-0.99999646602731285</v>
      </c>
      <c r="U34">
        <f>-Q35</f>
        <v>-2.6585584224370564E-3</v>
      </c>
      <c r="W34">
        <v>1.3948266006826297E-17</v>
      </c>
      <c r="X34">
        <v>2.4353628200566253</v>
      </c>
      <c r="Y34">
        <v>4.8763601981921369E-3</v>
      </c>
      <c r="AA34">
        <v>-3.8875918876566502E-2</v>
      </c>
      <c r="AB34">
        <v>2.4350525103672118</v>
      </c>
      <c r="AC34">
        <v>4.8763601981921369E-3</v>
      </c>
      <c r="AE34">
        <v>-3.8875918876566502E-2</v>
      </c>
      <c r="AF34">
        <v>-2.4350568690466239</v>
      </c>
      <c r="AG34">
        <v>1.5973863952448647E-3</v>
      </c>
    </row>
    <row r="35" spans="1:33">
      <c r="A35">
        <f t="shared" si="16"/>
        <v>-2.6528377988496355E-17</v>
      </c>
      <c r="B35">
        <f t="shared" si="14"/>
        <v>-6.4745543369516016E-3</v>
      </c>
      <c r="C35">
        <f t="shared" si="15"/>
        <v>0.60083174056212674</v>
      </c>
      <c r="E35" t="s">
        <v>1</v>
      </c>
      <c r="F35">
        <f>-A34/F33</f>
        <v>1.596309123076068E-2</v>
      </c>
      <c r="H35">
        <v>0</v>
      </c>
      <c r="I35">
        <v>0</v>
      </c>
      <c r="J35">
        <v>1</v>
      </c>
      <c r="L35">
        <v>-2.6528377988496355E-17</v>
      </c>
      <c r="M35">
        <v>-6.4745543369516016E-3</v>
      </c>
      <c r="N35">
        <v>0.60083174056212674</v>
      </c>
      <c r="P35" t="s">
        <v>1</v>
      </c>
      <c r="Q35">
        <f>-M35/Q33</f>
        <v>2.6585584224370564E-3</v>
      </c>
      <c r="S35">
        <v>0</v>
      </c>
      <c r="T35">
        <f>Q35</f>
        <v>2.6585584224370564E-3</v>
      </c>
      <c r="U35">
        <f>Q34</f>
        <v>-0.99999646602731285</v>
      </c>
      <c r="W35">
        <v>2.6491389328271851E-17</v>
      </c>
      <c r="X35">
        <v>0</v>
      </c>
      <c r="Y35">
        <v>-0.60084682802688205</v>
      </c>
      <c r="AA35">
        <v>2.6488013841577679E-17</v>
      </c>
      <c r="AB35">
        <v>4.2288446467680343E-19</v>
      </c>
      <c r="AC35">
        <v>-0.60084682802688205</v>
      </c>
      <c r="AE35">
        <v>2.6488013841577679E-17</v>
      </c>
      <c r="AF35">
        <v>1.5973863952454565E-3</v>
      </c>
      <c r="AG35">
        <v>0.60084470465060269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6.8342121643960185</v>
      </c>
      <c r="B39">
        <f t="shared" ref="B39:B41" si="17">AF33</f>
        <v>-3.8875918876567148E-2</v>
      </c>
      <c r="C39">
        <f t="shared" ref="C39:C41" si="18">AG33</f>
        <v>-1.7409576384685987E-16</v>
      </c>
      <c r="E39" t="s">
        <v>2</v>
      </c>
      <c r="F39">
        <f>SQRT(A39*A39+A40*A40)</f>
        <v>6.8343227349201925</v>
      </c>
      <c r="H39">
        <f>F40</f>
        <v>0.99998382129020491</v>
      </c>
      <c r="I39">
        <f>-F41</f>
        <v>-5.6883352432171132E-3</v>
      </c>
      <c r="J39">
        <v>0</v>
      </c>
      <c r="L39">
        <f t="array" ref="L39:N41">MMULT(H39:J41,A39:C41)</f>
        <v>6.8343227349201907</v>
      </c>
      <c r="M39">
        <v>-2.5023870106921794E-2</v>
      </c>
      <c r="N39">
        <v>-9.0864693292809974E-6</v>
      </c>
      <c r="P39" t="s">
        <v>2</v>
      </c>
      <c r="Q39">
        <f>SQRT(M40*M40+M41*M41)</f>
        <v>2.435239136127664</v>
      </c>
      <c r="S39">
        <v>1</v>
      </c>
      <c r="T39">
        <v>0</v>
      </c>
      <c r="U39">
        <v>0</v>
      </c>
      <c r="W39">
        <f t="array" ref="W39:Y41">MMULT(S39:U41,L39:N41)</f>
        <v>6.8343227349201907</v>
      </c>
      <c r="X39">
        <v>-2.5023870106921794E-2</v>
      </c>
      <c r="Y39">
        <v>-9.0864693292809974E-6</v>
      </c>
      <c r="AA39">
        <f t="array" ref="AA39:AC41">MMULT(W39:Y41,TRANSPOSE(H39:J41))</f>
        <v>6.8343545085582678</v>
      </c>
      <c r="AB39">
        <v>1.3852453623577104E-2</v>
      </c>
      <c r="AC39">
        <v>-9.0864693292809974E-6</v>
      </c>
      <c r="AE39">
        <f t="array" ref="AE39:AG41">MMULT(AA39:AC41,TRANSPOSE(S39:U41))</f>
        <v>6.8343545085582678</v>
      </c>
      <c r="AF39">
        <v>-1.3852456603695943E-2</v>
      </c>
      <c r="AG39">
        <v>1.7114978325630942E-16</v>
      </c>
    </row>
    <row r="40" spans="1:33">
      <c r="A40">
        <f t="shared" ref="A40:A41" si="19">AE34</f>
        <v>-3.8875918876566502E-2</v>
      </c>
      <c r="B40">
        <f t="shared" si="17"/>
        <v>-2.4350568690466239</v>
      </c>
      <c r="C40">
        <f t="shared" si="18"/>
        <v>1.5973863952448647E-3</v>
      </c>
      <c r="E40" t="s">
        <v>0</v>
      </c>
      <c r="F40">
        <f>A39/F39</f>
        <v>0.99998382129020491</v>
      </c>
      <c r="H40">
        <f>F41</f>
        <v>5.6883352432171132E-3</v>
      </c>
      <c r="I40">
        <f>F40</f>
        <v>0.99998382129020491</v>
      </c>
      <c r="J40">
        <v>0</v>
      </c>
      <c r="L40">
        <v>0</v>
      </c>
      <c r="M40">
        <v>-2.4352386122276632</v>
      </c>
      <c r="N40">
        <v>1.5973605515939443E-3</v>
      </c>
      <c r="P40" t="s">
        <v>0</v>
      </c>
      <c r="Q40">
        <f>M40/Q39</f>
        <v>-0.99999978486712338</v>
      </c>
      <c r="S40">
        <v>0</v>
      </c>
      <c r="T40">
        <f>Q40</f>
        <v>-0.99999978486712338</v>
      </c>
      <c r="U40">
        <f>-Q41</f>
        <v>6.559464208453472E-4</v>
      </c>
      <c r="W40">
        <v>1.7374717874684895E-20</v>
      </c>
      <c r="X40">
        <v>2.435239136127664</v>
      </c>
      <c r="Y40">
        <v>-1.2032382744497313E-3</v>
      </c>
      <c r="AA40">
        <v>-1.3852456603696588E-2</v>
      </c>
      <c r="AB40">
        <v>2.4351997371003988</v>
      </c>
      <c r="AC40">
        <v>-1.2032382744497313E-3</v>
      </c>
      <c r="AE40">
        <v>-1.3852456603696588E-2</v>
      </c>
      <c r="AF40">
        <v>-2.4352000024687142</v>
      </c>
      <c r="AG40">
        <v>-3.9412253600091705E-4</v>
      </c>
    </row>
    <row r="41" spans="1:33">
      <c r="A41">
        <f t="shared" si="19"/>
        <v>2.6488013841577679E-17</v>
      </c>
      <c r="B41">
        <f t="shared" si="17"/>
        <v>1.5973863952454565E-3</v>
      </c>
      <c r="C41">
        <f t="shared" si="18"/>
        <v>0.60084470465060269</v>
      </c>
      <c r="E41" t="s">
        <v>1</v>
      </c>
      <c r="F41">
        <f>-A40/F39</f>
        <v>5.6883352432171132E-3</v>
      </c>
      <c r="H41">
        <v>0</v>
      </c>
      <c r="I41">
        <v>0</v>
      </c>
      <c r="J41">
        <v>1</v>
      </c>
      <c r="L41">
        <v>2.6488013841577679E-17</v>
      </c>
      <c r="M41">
        <v>1.5973863952454565E-3</v>
      </c>
      <c r="N41">
        <v>0.60084470465060269</v>
      </c>
      <c r="P41" t="s">
        <v>1</v>
      </c>
      <c r="Q41">
        <f>-M41/Q39</f>
        <v>-6.559464208453472E-4</v>
      </c>
      <c r="S41">
        <v>0</v>
      </c>
      <c r="T41">
        <f>Q41</f>
        <v>-6.559464208453472E-4</v>
      </c>
      <c r="U41">
        <f>Q40</f>
        <v>-0.99999978486712338</v>
      </c>
      <c r="W41">
        <v>-2.6488008143135066E-17</v>
      </c>
      <c r="X41">
        <v>-2.1684043449710089E-19</v>
      </c>
      <c r="Y41">
        <v>-0.60084562317208956</v>
      </c>
      <c r="AA41">
        <v>-2.6486346140252563E-17</v>
      </c>
      <c r="AB41">
        <v>-3.6750959654185641E-19</v>
      </c>
      <c r="AC41">
        <v>-0.60084562317208956</v>
      </c>
      <c r="AE41">
        <v>-2.6486346140252563E-17</v>
      </c>
      <c r="AF41">
        <v>-3.9412253600032399E-4</v>
      </c>
      <c r="AG41">
        <v>0.60084549391044229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6.8343545085582678</v>
      </c>
      <c r="B45">
        <f t="shared" ref="B45:B47" si="20">AF39</f>
        <v>-1.3852456603695943E-2</v>
      </c>
      <c r="C45">
        <f t="shared" ref="C45:C47" si="21">AG39</f>
        <v>1.7114978325630942E-16</v>
      </c>
      <c r="E45" t="s">
        <v>2</v>
      </c>
      <c r="F45">
        <f>SQRT(A45*A45+A46*A46)</f>
        <v>6.8343685472181468</v>
      </c>
      <c r="H45">
        <f>F46</f>
        <v>0.99999794587315827</v>
      </c>
      <c r="I45">
        <f>-F47</f>
        <v>-2.026881709406069E-3</v>
      </c>
      <c r="J45">
        <v>0</v>
      </c>
      <c r="L45">
        <f t="array" ref="L45:N47">MMULT(H45:J47,A45:C47)</f>
        <v>6.8343685472181468</v>
      </c>
      <c r="M45">
        <v>-8.9165658052435572E-3</v>
      </c>
      <c r="N45">
        <v>7.9883975965614316E-7</v>
      </c>
      <c r="P45" t="s">
        <v>2</v>
      </c>
      <c r="Q45">
        <f>SQRT(M46*M46+M47*M47)</f>
        <v>2.4352231094428278</v>
      </c>
      <c r="S45">
        <v>1</v>
      </c>
      <c r="T45">
        <v>0</v>
      </c>
      <c r="U45">
        <v>0</v>
      </c>
      <c r="W45">
        <f t="array" ref="W45:Y47">MMULT(S45:U47,L45:N47)</f>
        <v>6.8343685472181468</v>
      </c>
      <c r="X45">
        <v>-8.9165658052435572E-3</v>
      </c>
      <c r="Y45">
        <v>7.9883975965614316E-7</v>
      </c>
      <c r="AA45">
        <f t="array" ref="AA45:AC47">MMULT(W45:Y47,TRANSPOSE(H45:J47))</f>
        <v>6.834372581382409</v>
      </c>
      <c r="AB45">
        <v>4.9359091142101904E-3</v>
      </c>
      <c r="AC45">
        <v>7.9883975965614316E-7</v>
      </c>
      <c r="AE45">
        <f t="array" ref="AE45:AG47">MMULT(AA45:AC47,TRANSPOSE(S45:U47))</f>
        <v>6.834372581382409</v>
      </c>
      <c r="AF45">
        <v>-4.9359091788532929E-3</v>
      </c>
      <c r="AG45">
        <v>-1.722460556482933E-16</v>
      </c>
    </row>
    <row r="46" spans="1:33">
      <c r="A46">
        <f t="shared" ref="A46:A47" si="22">AE40</f>
        <v>-1.3852456603696588E-2</v>
      </c>
      <c r="B46">
        <f t="shared" si="20"/>
        <v>-2.4352000024687142</v>
      </c>
      <c r="C46">
        <f t="shared" si="21"/>
        <v>-3.9412253600091705E-4</v>
      </c>
      <c r="E46" t="s">
        <v>0</v>
      </c>
      <c r="F46">
        <f>A45/F45</f>
        <v>0.99999794587315827</v>
      </c>
      <c r="H46">
        <f>F47</f>
        <v>2.026881709406069E-3</v>
      </c>
      <c r="I46">
        <f>F46</f>
        <v>0.99999794587315827</v>
      </c>
      <c r="J46">
        <v>0</v>
      </c>
      <c r="L46">
        <v>1.7347234759768071E-18</v>
      </c>
      <c r="M46">
        <v>-2.4352230775499444</v>
      </c>
      <c r="N46">
        <v>-3.941217264232366E-4</v>
      </c>
      <c r="P46" t="s">
        <v>0</v>
      </c>
      <c r="Q46">
        <f>M46/Q45</f>
        <v>-0.99999998690350655</v>
      </c>
      <c r="S46">
        <v>0</v>
      </c>
      <c r="T46">
        <f>Q46</f>
        <v>-0.99999998690350655</v>
      </c>
      <c r="U46">
        <f>-Q47</f>
        <v>-1.6184247532477554E-4</v>
      </c>
      <c r="W46">
        <v>-1.7304368374363652E-18</v>
      </c>
      <c r="X46">
        <v>2.4352231094428283</v>
      </c>
      <c r="Y46">
        <v>2.9687939923942066E-4</v>
      </c>
      <c r="AA46">
        <v>-4.9359091788526441E-3</v>
      </c>
      <c r="AB46">
        <v>2.4352181071856736</v>
      </c>
      <c r="AC46">
        <v>2.9687939923942066E-4</v>
      </c>
      <c r="AE46">
        <v>-4.9359091788526441E-3</v>
      </c>
      <c r="AF46">
        <v>-2.4352181233405523</v>
      </c>
      <c r="AG46">
        <v>9.7242331071302414E-5</v>
      </c>
    </row>
    <row r="47" spans="1:33">
      <c r="A47">
        <f t="shared" si="22"/>
        <v>-2.6486346140252563E-17</v>
      </c>
      <c r="B47">
        <f t="shared" si="20"/>
        <v>-3.9412253600032399E-4</v>
      </c>
      <c r="C47">
        <f t="shared" si="21"/>
        <v>0.60084549391044229</v>
      </c>
      <c r="E47" t="s">
        <v>1</v>
      </c>
      <c r="F47">
        <f>-A46/F45</f>
        <v>2.026881709406069E-3</v>
      </c>
      <c r="H47">
        <v>0</v>
      </c>
      <c r="I47">
        <v>0</v>
      </c>
      <c r="J47">
        <v>1</v>
      </c>
      <c r="L47">
        <v>-2.6486346140252563E-17</v>
      </c>
      <c r="M47">
        <v>-3.9412253600032399E-4</v>
      </c>
      <c r="N47">
        <v>0.60084549391044229</v>
      </c>
      <c r="P47" t="s">
        <v>1</v>
      </c>
      <c r="Q47">
        <f>-M47/Q45</f>
        <v>1.6184247532477554E-4</v>
      </c>
      <c r="S47">
        <v>0</v>
      </c>
      <c r="T47">
        <f>Q47</f>
        <v>1.6184247532477554E-4</v>
      </c>
      <c r="U47">
        <f>Q46</f>
        <v>-0.99999998690350655</v>
      </c>
      <c r="W47">
        <v>2.6486626545315661E-17</v>
      </c>
      <c r="X47">
        <v>0</v>
      </c>
      <c r="Y47">
        <v>-0.60084554982710903</v>
      </c>
      <c r="AA47">
        <v>2.6486572138425127E-17</v>
      </c>
      <c r="AB47">
        <v>5.3685258888569572E-20</v>
      </c>
      <c r="AC47">
        <v>-0.60084554982710903</v>
      </c>
      <c r="AE47">
        <v>2.6486572138425127E-17</v>
      </c>
      <c r="AF47">
        <v>9.7242331071895025E-5</v>
      </c>
      <c r="AG47">
        <v>0.60084554195813922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6.834372581382409</v>
      </c>
      <c r="B51">
        <f t="shared" ref="B51:B53" si="23">AF45</f>
        <v>-4.9359091788532929E-3</v>
      </c>
      <c r="C51">
        <f t="shared" ref="C51:C53" si="24">AG45</f>
        <v>-1.722460556482933E-16</v>
      </c>
      <c r="E51" t="s">
        <v>2</v>
      </c>
      <c r="F51">
        <f>SQRT(A51*A51+A52*A52)</f>
        <v>6.834374363784228</v>
      </c>
      <c r="H51">
        <f>F52</f>
        <v>0.99999973920044116</v>
      </c>
      <c r="I51">
        <f>-F53</f>
        <v>-7.2221814552745776E-4</v>
      </c>
      <c r="J51">
        <v>0</v>
      </c>
      <c r="L51">
        <f t="array" ref="L51:N53">MMULT(H51:J53,A51:C53)</f>
        <v>6.834374363784228</v>
      </c>
      <c r="M51">
        <v>-3.1771491745764867E-3</v>
      </c>
      <c r="N51">
        <v>-7.0230176185329132E-8</v>
      </c>
      <c r="P51" t="s">
        <v>2</v>
      </c>
      <c r="Q51">
        <f>SQRT(M52*M52+M53*M53)</f>
        <v>2.4352210549814357</v>
      </c>
      <c r="S51">
        <v>1</v>
      </c>
      <c r="T51">
        <v>0</v>
      </c>
      <c r="U51">
        <v>0</v>
      </c>
      <c r="W51">
        <f t="array" ref="W51:Y53">MMULT(S51:U53,L51:N53)</f>
        <v>6.834374363784228</v>
      </c>
      <c r="X51">
        <v>-3.1771491745764867E-3</v>
      </c>
      <c r="Y51">
        <v>-7.0230176185329132E-8</v>
      </c>
      <c r="AA51">
        <f t="array" ref="AA51:AC53">MMULT(W51:Y53,TRANSPOSE(H51:J53))</f>
        <v>6.8343748759771943</v>
      </c>
      <c r="AB51">
        <v>1.7587608328752603E-3</v>
      </c>
      <c r="AC51">
        <v>-7.0230176185329132E-8</v>
      </c>
      <c r="AE51">
        <f t="array" ref="AE51:AG53">MMULT(AA51:AC53,TRANSPOSE(S51:U53))</f>
        <v>6.8343748759771943</v>
      </c>
      <c r="AF51">
        <v>-1.7587608342774629E-3</v>
      </c>
      <c r="AG51">
        <v>1.7184395322636392E-16</v>
      </c>
    </row>
    <row r="52" spans="1:33">
      <c r="A52">
        <f t="shared" ref="A52:A53" si="25">AE46</f>
        <v>-4.9359091788526441E-3</v>
      </c>
      <c r="B52">
        <f t="shared" si="23"/>
        <v>-2.4352181233405523</v>
      </c>
      <c r="C52">
        <f t="shared" si="24"/>
        <v>9.7242331071302414E-5</v>
      </c>
      <c r="E52" t="s">
        <v>0</v>
      </c>
      <c r="F52">
        <f>A51/F51</f>
        <v>0.99999973920044116</v>
      </c>
      <c r="H52">
        <f>F53</f>
        <v>7.2221814552745776E-4</v>
      </c>
      <c r="I52">
        <f>F52</f>
        <v>0.99999973920044116</v>
      </c>
      <c r="J52">
        <v>0</v>
      </c>
      <c r="L52">
        <v>0</v>
      </c>
      <c r="M52">
        <v>-2.4352210530399137</v>
      </c>
      <c r="N52">
        <v>9.7242305710545246E-5</v>
      </c>
      <c r="P52" t="s">
        <v>0</v>
      </c>
      <c r="Q52">
        <f>M52/Q51</f>
        <v>-0.99999999920273275</v>
      </c>
      <c r="S52">
        <v>0</v>
      </c>
      <c r="T52">
        <f>Q52</f>
        <v>-0.99999999920273275</v>
      </c>
      <c r="U52">
        <f>-Q53</f>
        <v>3.9931623814182372E-5</v>
      </c>
      <c r="W52">
        <v>1.0576518347587961E-21</v>
      </c>
      <c r="X52">
        <v>2.4352210549814357</v>
      </c>
      <c r="Y52">
        <v>-7.3249567481116192E-5</v>
      </c>
      <c r="AA52">
        <v>-1.7587608342781117E-3</v>
      </c>
      <c r="AB52">
        <v>2.4352204198768588</v>
      </c>
      <c r="AC52">
        <v>-7.3249567481116192E-5</v>
      </c>
      <c r="AE52">
        <v>-1.7587608342781117E-3</v>
      </c>
      <c r="AF52">
        <v>-2.4352204208603112</v>
      </c>
      <c r="AG52">
        <v>-2.3992738288421253E-5</v>
      </c>
    </row>
    <row r="53" spans="1:33">
      <c r="A53">
        <f t="shared" si="25"/>
        <v>2.6486572138425127E-17</v>
      </c>
      <c r="B53">
        <f t="shared" si="23"/>
        <v>9.7242331071895025E-5</v>
      </c>
      <c r="C53">
        <f t="shared" si="24"/>
        <v>0.60084554195813922</v>
      </c>
      <c r="E53" t="s">
        <v>1</v>
      </c>
      <c r="F53">
        <f>-A52/F51</f>
        <v>7.2221814552745776E-4</v>
      </c>
      <c r="H53">
        <v>0</v>
      </c>
      <c r="I53">
        <v>0</v>
      </c>
      <c r="J53">
        <v>1</v>
      </c>
      <c r="L53">
        <v>2.6486572138425127E-17</v>
      </c>
      <c r="M53">
        <v>9.7242331071895025E-5</v>
      </c>
      <c r="N53">
        <v>0.60084554195813922</v>
      </c>
      <c r="P53" t="s">
        <v>1</v>
      </c>
      <c r="Q53">
        <f>-M53/Q51</f>
        <v>-3.9931623814182372E-5</v>
      </c>
      <c r="S53">
        <v>0</v>
      </c>
      <c r="T53">
        <f>Q53</f>
        <v>-3.9931623814182372E-5</v>
      </c>
      <c r="U53">
        <f>Q52</f>
        <v>-0.99999999920273275</v>
      </c>
      <c r="W53">
        <v>-2.6486572117308251E-17</v>
      </c>
      <c r="X53">
        <v>-1.3552527156068805E-20</v>
      </c>
      <c r="Y53">
        <v>-0.60084554536214796</v>
      </c>
      <c r="AA53">
        <v>-2.6486555421740898E-17</v>
      </c>
      <c r="AB53">
        <v>-3.2681606617517339E-20</v>
      </c>
      <c r="AC53">
        <v>-0.60084554536214796</v>
      </c>
      <c r="AE53">
        <v>-2.6486555421740898E-17</v>
      </c>
      <c r="AF53">
        <v>-2.399273828782851E-5</v>
      </c>
      <c r="AG53">
        <v>0.60084554488311348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6.8343748759771943</v>
      </c>
      <c r="B57">
        <f t="shared" ref="B57:B59" si="26">AF51</f>
        <v>-1.7587608342774629E-3</v>
      </c>
      <c r="C57">
        <f t="shared" ref="C57:C59" si="27">AG51</f>
        <v>1.7184395322636392E-16</v>
      </c>
      <c r="E57" t="s">
        <v>2</v>
      </c>
      <c r="F57">
        <f>SQRT(A57*A57+A58*A58)</f>
        <v>6.834375102277308</v>
      </c>
      <c r="H57">
        <f>F58</f>
        <v>0.99999996688795822</v>
      </c>
      <c r="I57">
        <f>-F59</f>
        <v>-2.5734040171310885E-4</v>
      </c>
      <c r="J57">
        <v>0</v>
      </c>
      <c r="L57">
        <f t="array" ref="L57:N59">MMULT(H57:J59,A57:C59)</f>
        <v>6.8343751022773072</v>
      </c>
      <c r="M57">
        <v>-1.1320801746771423E-3</v>
      </c>
      <c r="N57">
        <v>6.1743010811837607E-9</v>
      </c>
      <c r="P57" t="s">
        <v>2</v>
      </c>
      <c r="Q57">
        <f>SQRT(M58*M58+M59*M59)</f>
        <v>2.4352207929436034</v>
      </c>
      <c r="S57">
        <v>1</v>
      </c>
      <c r="T57">
        <v>0</v>
      </c>
      <c r="U57">
        <v>0</v>
      </c>
      <c r="W57">
        <f t="array" ref="W57:Y59">MMULT(S57:U59,L57:N59)</f>
        <v>6.8343751022773072</v>
      </c>
      <c r="X57">
        <v>-1.1320801746771423E-3</v>
      </c>
      <c r="Y57">
        <v>6.1743010811837607E-9</v>
      </c>
      <c r="AA57">
        <f t="array" ref="AA57:AC59">MMULT(W57:Y59,TRANSPOSE(H57:J59))</f>
        <v>6.8343751673071607</v>
      </c>
      <c r="AB57">
        <v>6.266806970864553E-4</v>
      </c>
      <c r="AC57">
        <v>6.1743010811837607E-9</v>
      </c>
      <c r="AE57">
        <f t="array" ref="AE57:AG59">MMULT(AA57:AC59,TRANSPOSE(S57:U59))</f>
        <v>6.8343751673071607</v>
      </c>
      <c r="AF57">
        <v>-6.2668069711687108E-4</v>
      </c>
      <c r="AG57">
        <v>-1.7199009287954489E-16</v>
      </c>
    </row>
    <row r="58" spans="1:33">
      <c r="A58">
        <f t="shared" ref="A58:A59" si="28">AE52</f>
        <v>-1.7587608342781117E-3</v>
      </c>
      <c r="B58">
        <f t="shared" si="26"/>
        <v>-2.4352204208603112</v>
      </c>
      <c r="C58">
        <f t="shared" si="27"/>
        <v>-2.3992738288421253E-5</v>
      </c>
      <c r="E58" t="s">
        <v>0</v>
      </c>
      <c r="F58">
        <f>A57/F57</f>
        <v>0.99999996688795822</v>
      </c>
      <c r="H58">
        <f>F59</f>
        <v>2.5734040171310885E-4</v>
      </c>
      <c r="I58">
        <f>F58</f>
        <v>0.99999996688795822</v>
      </c>
      <c r="J58">
        <v>0</v>
      </c>
      <c r="L58">
        <v>2.1684043449710089E-19</v>
      </c>
      <c r="M58">
        <v>-2.4352207928254104</v>
      </c>
      <c r="N58">
        <v>-2.3992737493972657E-5</v>
      </c>
      <c r="P58" t="s">
        <v>0</v>
      </c>
      <c r="Q58">
        <f>M58/Q57</f>
        <v>-0.99999999995146516</v>
      </c>
      <c r="S58">
        <v>0</v>
      </c>
      <c r="T58">
        <f>Q58</f>
        <v>-0.99999999995146516</v>
      </c>
      <c r="U58">
        <f>-Q59</f>
        <v>-9.8523872485611409E-6</v>
      </c>
      <c r="W58">
        <v>-2.165794786856811E-19</v>
      </c>
      <c r="X58">
        <v>2.4352207929436029</v>
      </c>
      <c r="Y58">
        <v>1.8072974508047014E-5</v>
      </c>
      <c r="AA58">
        <v>-6.2668069711622251E-4</v>
      </c>
      <c r="AB58">
        <v>2.4352207123084701</v>
      </c>
      <c r="AC58">
        <v>1.8072974508047014E-5</v>
      </c>
      <c r="AE58">
        <v>-6.2668069711622251E-4</v>
      </c>
      <c r="AF58">
        <v>-2.4352207123683391</v>
      </c>
      <c r="AG58">
        <v>5.9197629862101064E-6</v>
      </c>
    </row>
    <row r="59" spans="1:33">
      <c r="A59">
        <f t="shared" si="28"/>
        <v>-2.6486555421740898E-17</v>
      </c>
      <c r="B59">
        <f t="shared" si="26"/>
        <v>-2.399273828782851E-5</v>
      </c>
      <c r="C59">
        <f t="shared" si="27"/>
        <v>0.60084554488311348</v>
      </c>
      <c r="E59" t="s">
        <v>1</v>
      </c>
      <c r="F59">
        <f>-A58/F57</f>
        <v>2.5734040171310885E-4</v>
      </c>
      <c r="H59">
        <v>0</v>
      </c>
      <c r="I59">
        <v>0</v>
      </c>
      <c r="J59">
        <v>1</v>
      </c>
      <c r="L59">
        <v>-2.6486555421740898E-17</v>
      </c>
      <c r="M59">
        <v>-2.399273828782851E-5</v>
      </c>
      <c r="N59">
        <v>0.60084554488311348</v>
      </c>
      <c r="P59" t="s">
        <v>1</v>
      </c>
      <c r="Q59">
        <f>-M59/Q57</f>
        <v>9.8523872485611409E-6</v>
      </c>
      <c r="S59">
        <v>0</v>
      </c>
      <c r="T59">
        <f>Q59</f>
        <v>9.8523872485611409E-6</v>
      </c>
      <c r="U59">
        <f>Q58</f>
        <v>-0.99999999995146516</v>
      </c>
      <c r="W59">
        <v>2.6486557556851311E-17</v>
      </c>
      <c r="X59">
        <v>0</v>
      </c>
      <c r="Y59">
        <v>-0.60084554509033727</v>
      </c>
      <c r="AA59">
        <v>2.6486556679827311E-17</v>
      </c>
      <c r="AB59">
        <v>6.8160613616774955E-21</v>
      </c>
      <c r="AC59">
        <v>-0.60084554509033727</v>
      </c>
      <c r="AE59">
        <v>2.6486556679827311E-17</v>
      </c>
      <c r="AF59">
        <v>5.9197629868027999E-6</v>
      </c>
      <c r="AG59">
        <v>0.60084554506117538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6.8343751673071607</v>
      </c>
      <c r="B63">
        <f t="shared" ref="B63:B65" si="29">AF57</f>
        <v>-6.2668069711687108E-4</v>
      </c>
      <c r="C63">
        <f t="shared" ref="C63:C65" si="30">AG57</f>
        <v>-1.7199009287954489E-16</v>
      </c>
      <c r="E63" t="s">
        <v>2</v>
      </c>
      <c r="F63">
        <f>SQRT(A63*A63+A64*A64)</f>
        <v>6.8343751960390255</v>
      </c>
      <c r="H63">
        <f>F64</f>
        <v>0.99999999579597787</v>
      </c>
      <c r="I63">
        <f>-F65</f>
        <v>-9.1695389723324761E-5</v>
      </c>
      <c r="J63">
        <v>0</v>
      </c>
      <c r="L63">
        <f t="array" ref="L63:N65">MMULT(H63:J65,A63:C65)</f>
        <v>6.8343751960390264</v>
      </c>
      <c r="M63">
        <v>-4.0338218219936419E-4</v>
      </c>
      <c r="N63">
        <v>-5.4281514608034066E-10</v>
      </c>
      <c r="P63" t="s">
        <v>2</v>
      </c>
      <c r="Q63">
        <f>SQRT(M64*M64+M65*M65)</f>
        <v>2.4352207596015432</v>
      </c>
      <c r="S63">
        <v>1</v>
      </c>
      <c r="T63">
        <v>0</v>
      </c>
      <c r="U63">
        <v>0</v>
      </c>
      <c r="W63">
        <f t="array" ref="W63:Y65">MMULT(S63:U65,L63:N65)</f>
        <v>6.8343751960390264</v>
      </c>
      <c r="X63">
        <v>-4.0338218219936419E-4</v>
      </c>
      <c r="Y63">
        <v>-5.4281514608034066E-10</v>
      </c>
      <c r="AA63">
        <f t="array" ref="AA63:AC65">MMULT(W63:Y65,TRANSPOSE(H63:J65))</f>
        <v>6.8343752042954478</v>
      </c>
      <c r="AB63">
        <v>2.2329851661268604E-4</v>
      </c>
      <c r="AC63">
        <v>-5.4281514608034066E-10</v>
      </c>
      <c r="AE63">
        <f t="array" ref="AE63:AG65">MMULT(AA63:AC65,TRANSPOSE(S63:U65))</f>
        <v>6.8343752042954478</v>
      </c>
      <c r="AF63">
        <v>-2.232985166133458E-4</v>
      </c>
      <c r="AG63">
        <v>1.7193732175499372E-16</v>
      </c>
    </row>
    <row r="64" spans="1:33">
      <c r="A64">
        <f t="shared" ref="A64:A65" si="31">AE58</f>
        <v>-6.2668069711622251E-4</v>
      </c>
      <c r="B64">
        <f t="shared" si="29"/>
        <v>-2.4352207123683391</v>
      </c>
      <c r="C64">
        <f t="shared" si="30"/>
        <v>5.9197629862101064E-6</v>
      </c>
      <c r="E64" t="s">
        <v>0</v>
      </c>
      <c r="F64">
        <f>A63/F63</f>
        <v>0.99999999579597787</v>
      </c>
      <c r="H64">
        <f>F65</f>
        <v>9.1695389723324761E-5</v>
      </c>
      <c r="I64">
        <f>F64</f>
        <v>0.99999999579597787</v>
      </c>
      <c r="J64">
        <v>0</v>
      </c>
      <c r="L64">
        <v>0</v>
      </c>
      <c r="M64">
        <v>-2.435220759594348</v>
      </c>
      <c r="N64">
        <v>5.9197629613232755E-6</v>
      </c>
      <c r="P64" t="s">
        <v>0</v>
      </c>
      <c r="Q64">
        <f>M64/Q63</f>
        <v>-0.99999999999704536</v>
      </c>
      <c r="S64">
        <v>0</v>
      </c>
      <c r="T64">
        <f>Q64</f>
        <v>-0.99999999999704536</v>
      </c>
      <c r="U64">
        <f>-Q65</f>
        <v>2.4308937756310051E-6</v>
      </c>
      <c r="W64">
        <v>6.4386005770890034E-23</v>
      </c>
      <c r="X64">
        <v>2.4352207596015432</v>
      </c>
      <c r="Y64">
        <v>-4.4591712657009552E-6</v>
      </c>
      <c r="AA64">
        <v>-2.2329851661399445E-4</v>
      </c>
      <c r="AB64">
        <v>2.4352207493638214</v>
      </c>
      <c r="AC64">
        <v>-4.4591712657009552E-6</v>
      </c>
      <c r="AE64">
        <v>-2.2329851661399445E-4</v>
      </c>
      <c r="AF64">
        <v>-2.435220749367466</v>
      </c>
      <c r="AG64">
        <v>-1.4605916962282055E-6</v>
      </c>
    </row>
    <row r="65" spans="1:33">
      <c r="A65">
        <f t="shared" si="31"/>
        <v>2.6486556679827311E-17</v>
      </c>
      <c r="B65">
        <f t="shared" si="29"/>
        <v>5.9197629868027999E-6</v>
      </c>
      <c r="C65">
        <f t="shared" si="30"/>
        <v>0.60084554506117538</v>
      </c>
      <c r="E65" t="s">
        <v>1</v>
      </c>
      <c r="F65">
        <f>-A64/F63</f>
        <v>9.1695389723324761E-5</v>
      </c>
      <c r="H65">
        <v>0</v>
      </c>
      <c r="I65">
        <v>0</v>
      </c>
      <c r="J65">
        <v>1</v>
      </c>
      <c r="L65">
        <v>2.6486556679827311E-17</v>
      </c>
      <c r="M65">
        <v>5.9197629868027999E-6</v>
      </c>
      <c r="N65">
        <v>0.60084554506117538</v>
      </c>
      <c r="P65" t="s">
        <v>1</v>
      </c>
      <c r="Q65">
        <f>-M65/Q63</f>
        <v>-2.4308937756310051E-6</v>
      </c>
      <c r="S65">
        <v>0</v>
      </c>
      <c r="T65">
        <f>Q65</f>
        <v>-2.4308937756310051E-6</v>
      </c>
      <c r="U65">
        <f>Q64</f>
        <v>-0.99999999999704536</v>
      </c>
      <c r="W65">
        <v>-2.6486556679749053E-17</v>
      </c>
      <c r="X65">
        <v>-8.4703294725430034E-22</v>
      </c>
      <c r="Y65">
        <v>-0.6008455450737904</v>
      </c>
      <c r="AA65">
        <v>-2.6486556490729965E-17</v>
      </c>
      <c r="AB65">
        <v>-3.2757280808718752E-21</v>
      </c>
      <c r="AC65">
        <v>-0.6008455450737904</v>
      </c>
      <c r="AE65">
        <v>-2.6486556490729965E-17</v>
      </c>
      <c r="AF65">
        <v>-1.4605916956354925E-6</v>
      </c>
      <c r="AG65">
        <v>0.60084554507201515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6.8343752042954478</v>
      </c>
      <c r="B69">
        <f t="shared" ref="B69:B71" si="32">AF63</f>
        <v>-2.232985166133458E-4</v>
      </c>
      <c r="C69">
        <f t="shared" ref="C69:C71" si="33">AG63</f>
        <v>1.7193732175499372E-16</v>
      </c>
      <c r="E69" t="s">
        <v>2</v>
      </c>
      <c r="F69">
        <f>SQRT(A69*A69+A70*A70)</f>
        <v>6.8343752079433475</v>
      </c>
      <c r="H69">
        <f>F70</f>
        <v>0.99999999946624241</v>
      </c>
      <c r="I69">
        <f>-F71</f>
        <v>-3.2672850087958686E-5</v>
      </c>
      <c r="J69">
        <v>0</v>
      </c>
      <c r="L69">
        <f t="array" ref="L69:N71">MMULT(H69:J71,A69:C71)</f>
        <v>6.8343752079433466</v>
      </c>
      <c r="M69">
        <v>-1.437329140189889E-4</v>
      </c>
      <c r="N69">
        <v>4.7721865467903116E-11</v>
      </c>
      <c r="P69" t="s">
        <v>2</v>
      </c>
      <c r="Q69">
        <f>SQRT(M70*M70+M71*M71)</f>
        <v>2.4352207553638854</v>
      </c>
      <c r="S69">
        <v>1</v>
      </c>
      <c r="T69">
        <v>0</v>
      </c>
      <c r="U69">
        <v>0</v>
      </c>
      <c r="W69">
        <f t="array" ref="W69:Y71">MMULT(S69:U71,L69:N71)</f>
        <v>6.8343752079433466</v>
      </c>
      <c r="X69">
        <v>-1.437329140189889E-4</v>
      </c>
      <c r="Y69">
        <v>4.7721865467903116E-11</v>
      </c>
      <c r="AA69">
        <f t="array" ref="AA69:AC71">MMULT(W69:Y71,TRANSPOSE(H69:J71))</f>
        <v>6.8343752089916112</v>
      </c>
      <c r="AB69">
        <v>7.9565602671724078E-5</v>
      </c>
      <c r="AC69">
        <v>4.7721865467903116E-11</v>
      </c>
      <c r="AE69">
        <f t="array" ref="AE69:AG71">MMULT(AA69:AC71,TRANSPOSE(S69:U71))</f>
        <v>6.8343752089916112</v>
      </c>
      <c r="AF69">
        <v>-7.9565602671738389E-5</v>
      </c>
      <c r="AG69">
        <v>-1.7195629824113562E-16</v>
      </c>
    </row>
    <row r="70" spans="1:33">
      <c r="A70">
        <f t="shared" ref="A70:A71" si="34">AE64</f>
        <v>-2.2329851661399445E-4</v>
      </c>
      <c r="B70">
        <f t="shared" si="32"/>
        <v>-2.435220749367466</v>
      </c>
      <c r="C70">
        <f t="shared" si="33"/>
        <v>-1.4605916962282055E-6</v>
      </c>
      <c r="E70" t="s">
        <v>0</v>
      </c>
      <c r="F70">
        <f>A69/F69</f>
        <v>0.99999999946624241</v>
      </c>
      <c r="H70">
        <f>F71</f>
        <v>3.2672850087958686E-5</v>
      </c>
      <c r="I70">
        <f>F70</f>
        <v>0.99999999946624241</v>
      </c>
      <c r="J70">
        <v>0</v>
      </c>
      <c r="L70">
        <v>0</v>
      </c>
      <c r="M70">
        <v>-2.4352207553634475</v>
      </c>
      <c r="N70">
        <v>-1.4605916954485978E-6</v>
      </c>
      <c r="P70" t="s">
        <v>0</v>
      </c>
      <c r="Q70">
        <f>M70/Q69</f>
        <v>-0.99999999999982014</v>
      </c>
      <c r="S70">
        <v>0</v>
      </c>
      <c r="T70">
        <f>Q70</f>
        <v>-0.99999999999982014</v>
      </c>
      <c r="U70">
        <f>-Q71</f>
        <v>-5.9977794309544726E-7</v>
      </c>
      <c r="W70">
        <v>1.5886052371691386E-23</v>
      </c>
      <c r="X70">
        <v>2.4352207553638858</v>
      </c>
      <c r="Y70">
        <v>1.1002177903069789E-6</v>
      </c>
      <c r="AA70">
        <v>-7.9565602671089752E-5</v>
      </c>
      <c r="AB70">
        <v>2.4352207540640682</v>
      </c>
      <c r="AC70">
        <v>1.1002177903069789E-6</v>
      </c>
      <c r="AE70">
        <v>-7.9565602671089752E-5</v>
      </c>
      <c r="AF70">
        <v>-2.4352207540642903</v>
      </c>
      <c r="AG70">
        <v>3.6037390454910982E-7</v>
      </c>
    </row>
    <row r="71" spans="1:33">
      <c r="A71">
        <f t="shared" si="34"/>
        <v>-2.6486556490729965E-17</v>
      </c>
      <c r="B71">
        <f t="shared" si="32"/>
        <v>-1.4605916956354925E-6</v>
      </c>
      <c r="C71">
        <f t="shared" si="33"/>
        <v>0.60084554507201515</v>
      </c>
      <c r="E71" t="s">
        <v>1</v>
      </c>
      <c r="F71">
        <f>-A70/F69</f>
        <v>3.2672850087958686E-5</v>
      </c>
      <c r="H71">
        <v>0</v>
      </c>
      <c r="I71">
        <v>0</v>
      </c>
      <c r="J71">
        <v>1</v>
      </c>
      <c r="L71">
        <v>-2.6486556490729965E-17</v>
      </c>
      <c r="M71">
        <v>-1.4605916956354925E-6</v>
      </c>
      <c r="N71">
        <v>0.60084554507201515</v>
      </c>
      <c r="P71" t="s">
        <v>1</v>
      </c>
      <c r="Q71">
        <f>-M71/Q69</f>
        <v>5.9977794309544726E-7</v>
      </c>
      <c r="S71">
        <v>0</v>
      </c>
      <c r="T71">
        <f>Q71</f>
        <v>5.9977794309544726E-7</v>
      </c>
      <c r="U71">
        <f>Q70</f>
        <v>-0.99999999999982014</v>
      </c>
      <c r="W71">
        <v>2.6486556490725201E-17</v>
      </c>
      <c r="X71">
        <v>-2.1175823681357508E-22</v>
      </c>
      <c r="Y71">
        <v>-0.6008455450727832</v>
      </c>
      <c r="AA71">
        <v>2.6486556483506545E-17</v>
      </c>
      <c r="AB71">
        <v>6.5363305286716608E-22</v>
      </c>
      <c r="AC71">
        <v>-0.6008455450727832</v>
      </c>
      <c r="AE71">
        <v>2.6486556483506545E-17</v>
      </c>
      <c r="AF71">
        <v>3.603739051418161E-7</v>
      </c>
      <c r="AG71">
        <v>0.60084554507267518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6.8343752089916112</v>
      </c>
      <c r="B75">
        <f t="shared" ref="B75:B77" si="35">AF69</f>
        <v>-7.9565602671738389E-5</v>
      </c>
      <c r="C75">
        <f t="shared" ref="C75:C77" si="36">AG69</f>
        <v>-1.7195629824113562E-16</v>
      </c>
      <c r="E75" t="s">
        <v>2</v>
      </c>
      <c r="F75">
        <f>SQRT(A75*A75+A76*A76)</f>
        <v>6.8343752094547616</v>
      </c>
      <c r="H75">
        <f>F76</f>
        <v>0.99999999993223221</v>
      </c>
      <c r="I75">
        <f>-F77</f>
        <v>-1.1641971684700261E-5</v>
      </c>
      <c r="J75">
        <v>0</v>
      </c>
      <c r="L75">
        <f t="array" ref="L75:N77">MMULT(H75:J77,A75:C77)</f>
        <v>6.8343752094547616</v>
      </c>
      <c r="M75">
        <v>-5.1214831601535519E-5</v>
      </c>
      <c r="N75">
        <v>-4.1956347489638411E-12</v>
      </c>
      <c r="P75" t="s">
        <v>2</v>
      </c>
      <c r="Q75">
        <f>SQRT(M76*M76+M77*M77)</f>
        <v>2.435220754825588</v>
      </c>
      <c r="S75">
        <v>1</v>
      </c>
      <c r="T75">
        <v>0</v>
      </c>
      <c r="U75">
        <v>0</v>
      </c>
      <c r="W75">
        <f t="array" ref="W75:Y77">MMULT(S75:U77,L75:N77)</f>
        <v>6.8343752094547616</v>
      </c>
      <c r="X75">
        <v>-5.1214831601535519E-5</v>
      </c>
      <c r="Y75">
        <v>-4.1956347489638411E-12</v>
      </c>
      <c r="AA75">
        <f t="array" ref="AA75:AC77">MMULT(W75:Y77,TRANSPOSE(H75:J77))</f>
        <v>6.8343752095878525</v>
      </c>
      <c r="AB75">
        <v>2.8350771073024947E-5</v>
      </c>
      <c r="AC75">
        <v>-4.1956347489638411E-12</v>
      </c>
      <c r="AE75">
        <f t="array" ref="AE75:AG77">MMULT(AA75:AC77,TRANSPOSE(S75:U77))</f>
        <v>6.8343752095878525</v>
      </c>
      <c r="AF75">
        <v>-2.8350771073025255E-5</v>
      </c>
      <c r="AG75">
        <v>1.7194949394792861E-16</v>
      </c>
    </row>
    <row r="76" spans="1:33">
      <c r="A76">
        <f t="shared" ref="A76:A77" si="37">AE70</f>
        <v>-7.9565602671089752E-5</v>
      </c>
      <c r="B76">
        <f t="shared" si="35"/>
        <v>-2.4352207540642903</v>
      </c>
      <c r="C76">
        <f t="shared" si="36"/>
        <v>3.6037390454910982E-7</v>
      </c>
      <c r="E76" t="s">
        <v>0</v>
      </c>
      <c r="F76">
        <f>A75/F75</f>
        <v>0.99999999993223221</v>
      </c>
      <c r="H76">
        <f>F77</f>
        <v>1.1641971684700261E-5</v>
      </c>
      <c r="I76">
        <f>F76</f>
        <v>0.99999999993223221</v>
      </c>
      <c r="J76">
        <v>0</v>
      </c>
      <c r="L76">
        <v>0</v>
      </c>
      <c r="M76">
        <v>-2.4352207548255613</v>
      </c>
      <c r="N76">
        <v>3.6037390452468605E-7</v>
      </c>
      <c r="P76" t="s">
        <v>0</v>
      </c>
      <c r="Q76">
        <f>M76/Q75</f>
        <v>-0.99999999999998901</v>
      </c>
      <c r="S76">
        <v>0</v>
      </c>
      <c r="T76">
        <f>Q76</f>
        <v>-0.99999999999998901</v>
      </c>
      <c r="U76">
        <f>-Q77</f>
        <v>1.4798408087961056E-7</v>
      </c>
      <c r="W76">
        <v>3.9195887168776063E-24</v>
      </c>
      <c r="X76">
        <v>2.435220754825588</v>
      </c>
      <c r="Y76">
        <v>-2.7145832878649364E-7</v>
      </c>
      <c r="AA76">
        <v>-2.8350771073673889E-5</v>
      </c>
      <c r="AB76">
        <v>2.4352207546605587</v>
      </c>
      <c r="AC76">
        <v>-2.7145832878649364E-7</v>
      </c>
      <c r="AE76">
        <v>-2.8350771073673889E-5</v>
      </c>
      <c r="AF76">
        <v>-2.435220754660572</v>
      </c>
      <c r="AG76">
        <v>-8.8915576330903715E-8</v>
      </c>
    </row>
    <row r="77" spans="1:33">
      <c r="A77">
        <f t="shared" si="37"/>
        <v>2.6486556483506545E-17</v>
      </c>
      <c r="B77">
        <f t="shared" si="35"/>
        <v>3.603739051418161E-7</v>
      </c>
      <c r="C77">
        <f t="shared" si="36"/>
        <v>0.60084554507267518</v>
      </c>
      <c r="E77" t="s">
        <v>1</v>
      </c>
      <c r="F77">
        <f>-A76/F75</f>
        <v>1.1641971684700261E-5</v>
      </c>
      <c r="H77">
        <v>0</v>
      </c>
      <c r="I77">
        <v>0</v>
      </c>
      <c r="J77">
        <v>1</v>
      </c>
      <c r="L77">
        <v>2.6486556483506545E-17</v>
      </c>
      <c r="M77">
        <v>3.603739051418161E-7</v>
      </c>
      <c r="N77">
        <v>0.60084554507267518</v>
      </c>
      <c r="P77" t="s">
        <v>1</v>
      </c>
      <c r="Q77">
        <f>-M77/Q75</f>
        <v>-1.4798408087961056E-7</v>
      </c>
      <c r="S77">
        <v>0</v>
      </c>
      <c r="T77">
        <f>Q77</f>
        <v>-1.4798408087961056E-7</v>
      </c>
      <c r="U77">
        <f>Q76</f>
        <v>-0.99999999999998901</v>
      </c>
      <c r="W77">
        <v>-2.6486556483506255E-17</v>
      </c>
      <c r="X77">
        <v>0</v>
      </c>
      <c r="Y77">
        <v>-0.60084554507272192</v>
      </c>
      <c r="AA77">
        <v>-2.6486556481711319E-17</v>
      </c>
      <c r="AB77">
        <v>-3.0835574060619393E-22</v>
      </c>
      <c r="AC77">
        <v>-0.60084554507272192</v>
      </c>
      <c r="AE77">
        <v>-2.6486556481711319E-17</v>
      </c>
      <c r="AF77">
        <v>-8.891557573819507E-8</v>
      </c>
      <c r="AG77">
        <v>0.60084554507271537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6.8343752095878525</v>
      </c>
      <c r="B81">
        <f t="shared" ref="B81:B83" si="38">AF75</f>
        <v>-2.8350771073025255E-5</v>
      </c>
      <c r="C81">
        <f t="shared" ref="C81:C83" si="39">AG75</f>
        <v>1.7194949394792861E-16</v>
      </c>
      <c r="E81" t="s">
        <v>2</v>
      </c>
      <c r="F81">
        <f>SQRT(A81*A81+A82*A82)</f>
        <v>6.8343752096466561</v>
      </c>
      <c r="H81">
        <f>F82</f>
        <v>0.99999999999139588</v>
      </c>
      <c r="I81">
        <f>-F83</f>
        <v>-4.1482608437501418E-6</v>
      </c>
      <c r="J81">
        <v>0</v>
      </c>
      <c r="L81">
        <f t="array" ref="L81:N83">MMULT(H81:J83,A81:C83)</f>
        <v>6.8343752096466552</v>
      </c>
      <c r="M81">
        <v>-1.8248840170335202E-5</v>
      </c>
      <c r="N81">
        <v>3.6901695318691125E-13</v>
      </c>
      <c r="P81" t="s">
        <v>2</v>
      </c>
      <c r="Q81">
        <f>SQRT(M82*M82+M83*M83)</f>
        <v>2.4352207547572271</v>
      </c>
      <c r="S81">
        <v>1</v>
      </c>
      <c r="T81">
        <v>0</v>
      </c>
      <c r="U81">
        <v>0</v>
      </c>
      <c r="W81">
        <f t="array" ref="W81:Y83">MMULT(S81:U83,L81:N83)</f>
        <v>6.8343752096466552</v>
      </c>
      <c r="X81">
        <v>-1.8248840170335202E-5</v>
      </c>
      <c r="Y81">
        <v>3.6901695318691125E-13</v>
      </c>
      <c r="AA81">
        <f t="array" ref="AA81:AC83">MMULT(W81:Y83,TRANSPOSE(H81:J83))</f>
        <v>6.8343752096635528</v>
      </c>
      <c r="AB81">
        <v>1.01019309034957E-5</v>
      </c>
      <c r="AC81">
        <v>3.6901695318691125E-13</v>
      </c>
      <c r="AE81">
        <f t="array" ref="AE81:AG83">MMULT(AA81:AC83,TRANSPOSE(S81:U83))</f>
        <v>6.8343752096635528</v>
      </c>
      <c r="AF81">
        <v>-1.0101930903495705E-5</v>
      </c>
      <c r="AG81">
        <v>-1.7195192897332713E-16</v>
      </c>
    </row>
    <row r="82" spans="1:33">
      <c r="A82">
        <f t="shared" ref="A82:A83" si="40">AE76</f>
        <v>-2.8350771073673889E-5</v>
      </c>
      <c r="B82">
        <f t="shared" si="38"/>
        <v>-2.435220754660572</v>
      </c>
      <c r="C82">
        <f t="shared" si="39"/>
        <v>-8.8915576330903715E-8</v>
      </c>
      <c r="E82" t="s">
        <v>0</v>
      </c>
      <c r="F82">
        <f>A81/F81</f>
        <v>0.99999999999139588</v>
      </c>
      <c r="H82">
        <f>F83</f>
        <v>4.1482608437501418E-6</v>
      </c>
      <c r="I82">
        <f>F82</f>
        <v>0.99999999999139588</v>
      </c>
      <c r="J82">
        <v>0</v>
      </c>
      <c r="L82">
        <v>0</v>
      </c>
      <c r="M82">
        <v>-2.4352207547572253</v>
      </c>
      <c r="N82">
        <v>-8.8915576330137958E-8</v>
      </c>
      <c r="P82" t="s">
        <v>0</v>
      </c>
      <c r="Q82">
        <f>M82/Q81</f>
        <v>-0.99999999999999922</v>
      </c>
      <c r="S82">
        <v>0</v>
      </c>
      <c r="T82">
        <f>Q82</f>
        <v>-0.99999999999999922</v>
      </c>
      <c r="U82">
        <f>-Q83</f>
        <v>-3.6512326681060694E-8</v>
      </c>
      <c r="W82">
        <v>9.6708580291660922E-25</v>
      </c>
      <c r="X82">
        <v>2.4352207547572267</v>
      </c>
      <c r="Y82">
        <v>6.6977307503582931E-8</v>
      </c>
      <c r="AA82">
        <v>-1.010193090284707E-5</v>
      </c>
      <c r="AB82">
        <v>2.4352207547362736</v>
      </c>
      <c r="AC82">
        <v>6.6977307503582931E-8</v>
      </c>
      <c r="AE82">
        <v>-1.010193090284707E-5</v>
      </c>
      <c r="AF82">
        <v>-2.4352207547362745</v>
      </c>
      <c r="AG82">
        <v>2.1938268233847123E-8</v>
      </c>
    </row>
    <row r="83" spans="1:33">
      <c r="A83">
        <f t="shared" si="40"/>
        <v>-2.6486556481711319E-17</v>
      </c>
      <c r="B83">
        <f t="shared" si="38"/>
        <v>-8.891557573819507E-8</v>
      </c>
      <c r="C83">
        <f t="shared" si="39"/>
        <v>0.60084554507271537</v>
      </c>
      <c r="E83" t="s">
        <v>1</v>
      </c>
      <c r="F83">
        <f>-A82/F81</f>
        <v>4.1482608437501418E-6</v>
      </c>
      <c r="H83">
        <v>0</v>
      </c>
      <c r="I83">
        <v>0</v>
      </c>
      <c r="J83">
        <v>1</v>
      </c>
      <c r="L83">
        <v>-2.6486556481711319E-17</v>
      </c>
      <c r="M83">
        <v>-8.891557573819507E-8</v>
      </c>
      <c r="N83">
        <v>0.60084554507271537</v>
      </c>
      <c r="P83" t="s">
        <v>1</v>
      </c>
      <c r="Q83">
        <f>-M83/Q81</f>
        <v>3.6512326681060694E-8</v>
      </c>
      <c r="S83">
        <v>0</v>
      </c>
      <c r="T83">
        <f>Q83</f>
        <v>3.6512326681060694E-8</v>
      </c>
      <c r="U83">
        <f>Q82</f>
        <v>-0.99999999999999922</v>
      </c>
      <c r="W83">
        <v>2.6486556481711298E-17</v>
      </c>
      <c r="X83">
        <v>0</v>
      </c>
      <c r="Y83">
        <v>-0.60084554507271815</v>
      </c>
      <c r="AA83">
        <v>2.6486556481483403E-17</v>
      </c>
      <c r="AB83">
        <v>1.0987314513885949E-22</v>
      </c>
      <c r="AC83">
        <v>-0.60084554507271815</v>
      </c>
      <c r="AE83">
        <v>2.6486556481483403E-17</v>
      </c>
      <c r="AF83">
        <v>2.1938268826554953E-8</v>
      </c>
      <c r="AG83">
        <v>0.6008455450727177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6.8343752096635528</v>
      </c>
      <c r="B87">
        <f t="shared" ref="B87:B89" si="41">AF81</f>
        <v>-1.0101930903495705E-5</v>
      </c>
      <c r="C87">
        <f t="shared" ref="C87:C89" si="42">AG81</f>
        <v>-1.7195192897332713E-16</v>
      </c>
      <c r="E87" t="s">
        <v>2</v>
      </c>
      <c r="F87">
        <f>SQRT(A87*A87+A88*A88)</f>
        <v>6.8343752096710189</v>
      </c>
      <c r="H87">
        <f>F88</f>
        <v>0.99999999999890754</v>
      </c>
      <c r="I87">
        <f>-F89</f>
        <v>-1.4781059852482608E-6</v>
      </c>
      <c r="J87">
        <v>0</v>
      </c>
      <c r="L87">
        <f t="array" ref="L87:N89">MMULT(H87:J89,A87:C89)</f>
        <v>6.8343752096710189</v>
      </c>
      <c r="M87">
        <v>-6.5024165305081963E-6</v>
      </c>
      <c r="N87">
        <v>-3.2599037511404361E-14</v>
      </c>
      <c r="P87" t="s">
        <v>2</v>
      </c>
      <c r="Q87">
        <f>SQRT(M88*M88+M89*M89)</f>
        <v>2.4352207547485456</v>
      </c>
      <c r="S87">
        <v>1</v>
      </c>
      <c r="T87">
        <v>0</v>
      </c>
      <c r="U87">
        <v>0</v>
      </c>
      <c r="W87">
        <f t="array" ref="W87:Y89">MMULT(S87:U89,L87:N89)</f>
        <v>6.8343752096710189</v>
      </c>
      <c r="X87">
        <v>-6.5024165305081963E-6</v>
      </c>
      <c r="Y87">
        <v>-3.2599037511404361E-14</v>
      </c>
      <c r="AA87">
        <f t="array" ref="AA87:AC89">MMULT(W87:Y89,TRANSPOSE(H87:J89))</f>
        <v>6.8343752096731638</v>
      </c>
      <c r="AB87">
        <v>3.5995143723459766E-6</v>
      </c>
      <c r="AC87">
        <v>-3.2599037511404361E-14</v>
      </c>
      <c r="AE87">
        <f t="array" ref="AE87:AG89">MMULT(AA87:AC89,TRANSPOSE(S87:U89))</f>
        <v>6.8343752096731638</v>
      </c>
      <c r="AF87">
        <v>-3.599514372345977E-6</v>
      </c>
      <c r="AG87">
        <v>1.7195105873153668E-16</v>
      </c>
    </row>
    <row r="88" spans="1:33">
      <c r="A88">
        <f t="shared" ref="A88:A89" si="43">AE82</f>
        <v>-1.010193090284707E-5</v>
      </c>
      <c r="B88">
        <f t="shared" si="41"/>
        <v>-2.4352207547362745</v>
      </c>
      <c r="C88">
        <f t="shared" si="42"/>
        <v>2.1938268233847123E-8</v>
      </c>
      <c r="E88" t="s">
        <v>0</v>
      </c>
      <c r="F88">
        <f>A87/F87</f>
        <v>0.99999999999890754</v>
      </c>
      <c r="H88">
        <f>F89</f>
        <v>1.4781059852482608E-6</v>
      </c>
      <c r="I88">
        <f>F88</f>
        <v>0.99999999999890754</v>
      </c>
      <c r="J88">
        <v>0</v>
      </c>
      <c r="L88">
        <v>0</v>
      </c>
      <c r="M88">
        <v>-2.4352207547485456</v>
      </c>
      <c r="N88">
        <v>2.1938268233822903E-8</v>
      </c>
      <c r="P88" t="s">
        <v>0</v>
      </c>
      <c r="Q88">
        <f>M88/Q87</f>
        <v>-1</v>
      </c>
      <c r="S88">
        <v>0</v>
      </c>
      <c r="T88">
        <f>Q88</f>
        <v>-1</v>
      </c>
      <c r="U88">
        <f>-Q89</f>
        <v>9.0087392626629608E-9</v>
      </c>
      <c r="W88">
        <v>2.3861048130747964E-25</v>
      </c>
      <c r="X88">
        <v>2.4352207547485456</v>
      </c>
      <c r="Y88">
        <v>-1.6525407381130182E-8</v>
      </c>
      <c r="AA88">
        <v>-3.5995143729946124E-6</v>
      </c>
      <c r="AB88">
        <v>2.4352207547458851</v>
      </c>
      <c r="AC88">
        <v>-1.6525407381130182E-8</v>
      </c>
      <c r="AE88">
        <v>-3.5995143729946124E-6</v>
      </c>
      <c r="AF88">
        <v>-2.4352207547458851</v>
      </c>
      <c r="AG88">
        <v>-5.4128614454008029E-9</v>
      </c>
    </row>
    <row r="89" spans="1:33">
      <c r="A89">
        <f t="shared" si="43"/>
        <v>2.6486556481483403E-17</v>
      </c>
      <c r="B89">
        <f t="shared" si="41"/>
        <v>2.1938268826554953E-8</v>
      </c>
      <c r="C89">
        <f t="shared" si="42"/>
        <v>0.6008455450727177</v>
      </c>
      <c r="E89" t="s">
        <v>1</v>
      </c>
      <c r="F89">
        <f>-A88/F87</f>
        <v>1.4781059852482608E-6</v>
      </c>
      <c r="H89">
        <v>0</v>
      </c>
      <c r="I89">
        <v>0</v>
      </c>
      <c r="J89">
        <v>1</v>
      </c>
      <c r="L89">
        <v>2.6486556481483403E-17</v>
      </c>
      <c r="M89">
        <v>2.1938268826554953E-8</v>
      </c>
      <c r="N89">
        <v>0.6008455450727177</v>
      </c>
      <c r="P89" t="s">
        <v>1</v>
      </c>
      <c r="Q89">
        <f>-M89/Q87</f>
        <v>-9.0087392626629608E-9</v>
      </c>
      <c r="S89">
        <v>0</v>
      </c>
      <c r="T89">
        <f>Q89</f>
        <v>-9.0087392626629608E-9</v>
      </c>
      <c r="U89">
        <f>Q88</f>
        <v>-1</v>
      </c>
      <c r="W89">
        <v>-2.6486556481483403E-17</v>
      </c>
      <c r="X89">
        <v>-3.3087224502121107E-24</v>
      </c>
      <c r="Y89">
        <v>-0.60084554507271792</v>
      </c>
      <c r="AA89">
        <v>-2.6486556481449578E-17</v>
      </c>
      <c r="AB89">
        <v>-4.2458660114105228E-23</v>
      </c>
      <c r="AC89">
        <v>-0.60084554507271792</v>
      </c>
      <c r="AE89">
        <v>-2.6486556481449578E-17</v>
      </c>
      <c r="AF89">
        <v>-5.4128608526926794E-9</v>
      </c>
      <c r="AG89">
        <v>0.60084554507271792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6.8343752096731638</v>
      </c>
      <c r="B93">
        <f t="shared" ref="B93:B95" si="44">AF87</f>
        <v>-3.599514372345977E-6</v>
      </c>
      <c r="C93">
        <f t="shared" ref="C93:C95" si="45">AG87</f>
        <v>1.7195105873153668E-16</v>
      </c>
      <c r="E93" t="s">
        <v>2</v>
      </c>
      <c r="F93">
        <f>SQRT(A93*A93+A94*A94)</f>
        <v>6.8343752096741115</v>
      </c>
      <c r="H93">
        <f>F94</f>
        <v>0.99999999999986133</v>
      </c>
      <c r="I93">
        <f>-F95</f>
        <v>-5.2667789850043231E-7</v>
      </c>
      <c r="J93">
        <v>0</v>
      </c>
      <c r="L93">
        <f t="array" ref="L93:N95">MMULT(H93:J95,A93:C95)</f>
        <v>6.8343752096741115</v>
      </c>
      <c r="M93">
        <v>-2.3169374228512785E-6</v>
      </c>
      <c r="N93">
        <v>3.0227855496692203E-15</v>
      </c>
      <c r="P93" t="s">
        <v>2</v>
      </c>
      <c r="Q93">
        <f>SQRT(M94*M94+M95*M95)</f>
        <v>2.4352207547474434</v>
      </c>
      <c r="S93">
        <v>1</v>
      </c>
      <c r="T93">
        <v>0</v>
      </c>
      <c r="U93">
        <v>0</v>
      </c>
      <c r="W93">
        <f t="array" ref="W93:Y95">MMULT(S93:U95,L93:N95)</f>
        <v>6.8343752096741115</v>
      </c>
      <c r="X93">
        <v>-2.3169374228512785E-6</v>
      </c>
      <c r="Y93">
        <v>3.0227855496692203E-15</v>
      </c>
      <c r="AA93">
        <f t="array" ref="AA93:AC95">MMULT(W93:Y95,TRANSPOSE(H93:J95))</f>
        <v>6.8343752096743842</v>
      </c>
      <c r="AB93">
        <v>1.2825769501436553E-6</v>
      </c>
      <c r="AC93">
        <v>3.0227855496692203E-15</v>
      </c>
      <c r="AE93">
        <f t="array" ref="AE93:AG95">MMULT(AA93:AC95,TRANSPOSE(S93:U95))</f>
        <v>6.8343752096743842</v>
      </c>
      <c r="AF93">
        <v>-1.2825769501436553E-6</v>
      </c>
      <c r="AG93">
        <v>-1.7195136945603476E-16</v>
      </c>
    </row>
    <row r="94" spans="1:33">
      <c r="A94">
        <f t="shared" ref="A94:A95" si="46">AE88</f>
        <v>-3.5995143729946124E-6</v>
      </c>
      <c r="B94">
        <f t="shared" si="44"/>
        <v>-2.4352207547458851</v>
      </c>
      <c r="C94">
        <f t="shared" si="45"/>
        <v>-5.4128614454008029E-9</v>
      </c>
      <c r="E94" t="s">
        <v>0</v>
      </c>
      <c r="F94">
        <f>A93/F93</f>
        <v>0.99999999999986133</v>
      </c>
      <c r="H94">
        <f>F95</f>
        <v>5.2667789850043231E-7</v>
      </c>
      <c r="I94">
        <f>F94</f>
        <v>0.99999999999986133</v>
      </c>
      <c r="J94">
        <v>0</v>
      </c>
      <c r="L94">
        <v>4.2351647362715017E-22</v>
      </c>
      <c r="M94">
        <v>-2.4352207547474434</v>
      </c>
      <c r="N94">
        <v>-5.4128614453999625E-9</v>
      </c>
      <c r="P94" t="s">
        <v>0</v>
      </c>
      <c r="Q94">
        <f>M94/Q93</f>
        <v>-1</v>
      </c>
      <c r="S94">
        <v>0</v>
      </c>
      <c r="T94">
        <f>Q94</f>
        <v>-1</v>
      </c>
      <c r="U94">
        <f>-Q95</f>
        <v>-2.2227392905305814E-9</v>
      </c>
      <c r="W94">
        <v>-4.2345760091738798E-22</v>
      </c>
      <c r="X94">
        <v>2.4352207547474434</v>
      </c>
      <c r="Y94">
        <v>4.0773384448265687E-9</v>
      </c>
      <c r="AA94">
        <v>-1.2825769494950206E-6</v>
      </c>
      <c r="AB94">
        <v>2.4352207547471059</v>
      </c>
      <c r="AC94">
        <v>4.0773384448265687E-9</v>
      </c>
      <c r="AE94">
        <v>-1.2825769494950206E-6</v>
      </c>
      <c r="AF94">
        <v>-2.4352207547471059</v>
      </c>
      <c r="AG94">
        <v>1.3355224078653605E-9</v>
      </c>
    </row>
    <row r="95" spans="1:33">
      <c r="A95">
        <f t="shared" si="46"/>
        <v>-2.6486556481449578E-17</v>
      </c>
      <c r="B95">
        <f t="shared" si="44"/>
        <v>-5.4128608526926794E-9</v>
      </c>
      <c r="C95">
        <f t="shared" si="45"/>
        <v>0.60084554507271792</v>
      </c>
      <c r="E95" t="s">
        <v>1</v>
      </c>
      <c r="F95">
        <f>-A94/F93</f>
        <v>5.2667789850043231E-7</v>
      </c>
      <c r="H95">
        <v>0</v>
      </c>
      <c r="I95">
        <v>0</v>
      </c>
      <c r="J95">
        <v>1</v>
      </c>
      <c r="L95">
        <v>-2.6486556481449578E-17</v>
      </c>
      <c r="M95">
        <v>-5.4128608526926794E-9</v>
      </c>
      <c r="N95">
        <v>0.60084554507271792</v>
      </c>
      <c r="P95" t="s">
        <v>1</v>
      </c>
      <c r="Q95">
        <f>-M95/Q93</f>
        <v>2.2227392905305814E-9</v>
      </c>
      <c r="S95">
        <v>0</v>
      </c>
      <c r="T95">
        <f>Q95</f>
        <v>2.2227392905305814E-9</v>
      </c>
      <c r="U95">
        <f>Q94</f>
        <v>-1</v>
      </c>
      <c r="W95">
        <v>2.6486556481450518E-17</v>
      </c>
      <c r="X95">
        <v>0</v>
      </c>
      <c r="Y95">
        <v>-0.60084554507271792</v>
      </c>
      <c r="AA95">
        <v>2.6486556481446844E-17</v>
      </c>
      <c r="AB95">
        <v>1.3949883906163364E-23</v>
      </c>
      <c r="AC95">
        <v>-0.60084554507271792</v>
      </c>
      <c r="AE95">
        <v>2.6486556481446844E-17</v>
      </c>
      <c r="AF95">
        <v>1.3355230005733798E-9</v>
      </c>
      <c r="AG95">
        <v>0.60084554507271792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6.8343752096743842</v>
      </c>
      <c r="B99">
        <f t="shared" ref="B99:B101" si="47">AF93</f>
        <v>-1.2825769501436553E-6</v>
      </c>
      <c r="C99">
        <f t="shared" ref="C99:C101" si="48">AG93</f>
        <v>-1.7195136945603476E-16</v>
      </c>
      <c r="E99" t="s">
        <v>2</v>
      </c>
      <c r="F99">
        <f>SQRT(A99*A99+A100*A100)</f>
        <v>6.834375209674505</v>
      </c>
      <c r="H99">
        <f>F100</f>
        <v>0.99999999999998235</v>
      </c>
      <c r="I99">
        <f>-F101</f>
        <v>-1.8766557441555873E-7</v>
      </c>
      <c r="J99">
        <v>0</v>
      </c>
      <c r="L99">
        <f t="array" ref="L99:N101">MMULT(H99:J101,A99:C101)</f>
        <v>6.8343752096745041</v>
      </c>
      <c r="M99">
        <v>-8.2556984837532652E-7</v>
      </c>
      <c r="N99">
        <v>-4.2258294927293473E-16</v>
      </c>
      <c r="P99" t="s">
        <v>2</v>
      </c>
      <c r="Q99">
        <f>SQRT(M100*M100+M101*M101)</f>
        <v>2.4352207547473035</v>
      </c>
      <c r="S99">
        <v>1</v>
      </c>
      <c r="T99">
        <v>0</v>
      </c>
      <c r="U99">
        <v>0</v>
      </c>
      <c r="W99">
        <f t="array" ref="W99:Y101">MMULT(S99:U101,L99:N101)</f>
        <v>6.8343752096745041</v>
      </c>
      <c r="X99">
        <v>-8.2556984837532652E-7</v>
      </c>
      <c r="Y99">
        <v>-4.2258294927293473E-16</v>
      </c>
      <c r="AA99">
        <f t="array" ref="AA99:AC101">MMULT(W99:Y101,TRANSPOSE(H99:J101))</f>
        <v>6.8343752096745378</v>
      </c>
      <c r="AB99">
        <v>4.5700710111970847E-7</v>
      </c>
      <c r="AC99">
        <v>-4.2258294927293473E-16</v>
      </c>
      <c r="AE99">
        <f t="array" ref="AE99:AG101">MMULT(AA99:AC101,TRANSPOSE(S99:U101))</f>
        <v>6.8343752096745378</v>
      </c>
      <c r="AF99">
        <v>-4.5700710111970847E-7</v>
      </c>
      <c r="AG99">
        <v>1.719512585808649E-16</v>
      </c>
    </row>
    <row r="100" spans="1:33">
      <c r="A100">
        <f t="shared" ref="A100:A101" si="49">AE94</f>
        <v>-1.2825769494950206E-6</v>
      </c>
      <c r="B100">
        <f t="shared" si="47"/>
        <v>-2.4352207547471059</v>
      </c>
      <c r="C100">
        <f t="shared" si="48"/>
        <v>1.3355224078653605E-9</v>
      </c>
      <c r="E100" t="s">
        <v>0</v>
      </c>
      <c r="F100">
        <f>A99/F99</f>
        <v>0.99999999999998235</v>
      </c>
      <c r="H100">
        <f>F101</f>
        <v>1.8766557441555873E-7</v>
      </c>
      <c r="I100">
        <f>F100</f>
        <v>0.99999999999998235</v>
      </c>
      <c r="J100">
        <v>0</v>
      </c>
      <c r="L100">
        <v>0</v>
      </c>
      <c r="M100">
        <v>-2.4352207547473035</v>
      </c>
      <c r="N100">
        <v>1.3355224078653046E-9</v>
      </c>
      <c r="P100" t="s">
        <v>0</v>
      </c>
      <c r="Q100">
        <f>M100/Q99</f>
        <v>-1</v>
      </c>
      <c r="S100">
        <v>0</v>
      </c>
      <c r="T100">
        <f>Q100</f>
        <v>-1</v>
      </c>
      <c r="U100">
        <f>-Q101</f>
        <v>5.4841968555411867E-10</v>
      </c>
      <c r="W100">
        <v>1.4525748976966481E-26</v>
      </c>
      <c r="X100">
        <v>2.4352207547473035</v>
      </c>
      <c r="Y100">
        <v>-1.0060068829699317E-9</v>
      </c>
      <c r="AA100">
        <v>-4.5700710176834317E-7</v>
      </c>
      <c r="AB100">
        <v>2.4352207547472604</v>
      </c>
      <c r="AC100">
        <v>-1.0060068829699317E-9</v>
      </c>
      <c r="AE100">
        <v>-4.5700710176834317E-7</v>
      </c>
      <c r="AF100">
        <v>-2.4352207547472604</v>
      </c>
      <c r="AG100">
        <v>-3.295161176034245E-10</v>
      </c>
    </row>
    <row r="101" spans="1:33">
      <c r="A101">
        <f t="shared" si="49"/>
        <v>2.6486556481446844E-17</v>
      </c>
      <c r="B101">
        <f t="shared" si="47"/>
        <v>1.3355230005733798E-9</v>
      </c>
      <c r="C101">
        <f t="shared" si="48"/>
        <v>0.60084554507271792</v>
      </c>
      <c r="E101" t="s">
        <v>1</v>
      </c>
      <c r="F101">
        <f>-A100/F99</f>
        <v>1.8766557441555873E-7</v>
      </c>
      <c r="H101">
        <v>0</v>
      </c>
      <c r="I101">
        <v>0</v>
      </c>
      <c r="J101">
        <v>1</v>
      </c>
      <c r="L101">
        <v>2.6486556481446844E-17</v>
      </c>
      <c r="M101">
        <v>1.3355230005733798E-9</v>
      </c>
      <c r="N101">
        <v>0.60084554507271792</v>
      </c>
      <c r="P101" t="s">
        <v>1</v>
      </c>
      <c r="Q101">
        <f>-M101/Q99</f>
        <v>-5.4841968555411867E-10</v>
      </c>
      <c r="S101">
        <v>0</v>
      </c>
      <c r="T101">
        <f>Q101</f>
        <v>-5.4841968555411867E-10</v>
      </c>
      <c r="U101">
        <f>Q100</f>
        <v>-1</v>
      </c>
      <c r="W101">
        <v>-2.6486556481446844E-17</v>
      </c>
      <c r="X101">
        <v>0</v>
      </c>
      <c r="Y101">
        <v>-0.60084554507271792</v>
      </c>
      <c r="AA101">
        <v>-2.6486556481446376E-17</v>
      </c>
      <c r="AB101">
        <v>-4.970614836380862E-24</v>
      </c>
      <c r="AC101">
        <v>-0.60084554507271792</v>
      </c>
      <c r="AE101">
        <v>-2.6486556481446376E-17</v>
      </c>
      <c r="AF101">
        <v>-3.2951552489536805E-10</v>
      </c>
      <c r="AG101">
        <v>0.60084554507271792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6.8343752096745378</v>
      </c>
      <c r="B105">
        <f t="shared" ref="B105:B107" si="50">AF99</f>
        <v>-4.5700710111970847E-7</v>
      </c>
      <c r="C105">
        <f t="shared" ref="C105:C107" si="51">AG99</f>
        <v>1.719512585808649E-16</v>
      </c>
      <c r="E105" t="s">
        <v>2</v>
      </c>
      <c r="F105">
        <f>SQRT(A105*A105+A106*A106)</f>
        <v>6.8343752096745529</v>
      </c>
      <c r="H105">
        <f>F106</f>
        <v>0.99999999999999778</v>
      </c>
      <c r="I105">
        <f>-F107</f>
        <v>-6.686889258310204E-8</v>
      </c>
      <c r="J105">
        <v>0</v>
      </c>
      <c r="L105">
        <f t="array" ref="L105:N107">MMULT(H105:J107,A105:C107)</f>
        <v>6.8343752096745529</v>
      </c>
      <c r="M105">
        <v>-2.9416658605437221E-7</v>
      </c>
      <c r="N105">
        <v>1.9398563645328873E-16</v>
      </c>
      <c r="P105" t="s">
        <v>2</v>
      </c>
      <c r="Q105">
        <f>SQRT(M106*M106+M107*M107)</f>
        <v>2.4352207547472857</v>
      </c>
      <c r="S105">
        <v>1</v>
      </c>
      <c r="T105">
        <v>0</v>
      </c>
      <c r="U105">
        <v>0</v>
      </c>
      <c r="W105">
        <f t="array" ref="W105:Y107">MMULT(S105:U107,L105:N107)</f>
        <v>6.8343752096745529</v>
      </c>
      <c r="X105">
        <v>-2.9416658605437221E-7</v>
      </c>
      <c r="Y105">
        <v>1.9398563645328873E-16</v>
      </c>
      <c r="AA105">
        <f t="array" ref="AA105:AC107">MMULT(W105:Y107,TRANSPOSE(H105:J107))</f>
        <v>6.8343752096745574</v>
      </c>
      <c r="AB105">
        <v>1.628405157139716E-7</v>
      </c>
      <c r="AC105">
        <v>1.9398563645328873E-16</v>
      </c>
      <c r="AE105">
        <f t="array" ref="AE105:AG107">MMULT(AA105:AC107,TRANSPOSE(S105:U107))</f>
        <v>6.8343752096745574</v>
      </c>
      <c r="AF105">
        <v>-1.628405157139716E-7</v>
      </c>
      <c r="AG105">
        <v>-1.7195129812682757E-16</v>
      </c>
    </row>
    <row r="106" spans="1:33">
      <c r="A106">
        <f t="shared" ref="A106:A107" si="52">AE100</f>
        <v>-4.5700710176834317E-7</v>
      </c>
      <c r="B106">
        <f t="shared" si="50"/>
        <v>-2.4352207547472604</v>
      </c>
      <c r="C106">
        <f t="shared" si="51"/>
        <v>-3.295161176034245E-10</v>
      </c>
      <c r="E106" t="s">
        <v>0</v>
      </c>
      <c r="F106">
        <f>A105/F105</f>
        <v>0.99999999999999778</v>
      </c>
      <c r="H106">
        <f>F107</f>
        <v>6.686889258310204E-8</v>
      </c>
      <c r="I106">
        <f>F106</f>
        <v>0.99999999999999778</v>
      </c>
      <c r="J106">
        <v>0</v>
      </c>
      <c r="L106">
        <v>0</v>
      </c>
      <c r="M106">
        <v>-2.4352207547472857</v>
      </c>
      <c r="N106">
        <v>-3.295161176034123E-10</v>
      </c>
      <c r="P106" t="s">
        <v>0</v>
      </c>
      <c r="Q106">
        <f>M106/Q105</f>
        <v>-1</v>
      </c>
      <c r="S106">
        <v>0</v>
      </c>
      <c r="T106">
        <f>Q106</f>
        <v>-1</v>
      </c>
      <c r="U106">
        <f>-Q107</f>
        <v>-1.3531238359109805E-10</v>
      </c>
      <c r="W106">
        <v>3.5839590906247561E-27</v>
      </c>
      <c r="X106">
        <v>2.4352207547472857</v>
      </c>
      <c r="Y106">
        <v>2.4821427472953027E-10</v>
      </c>
      <c r="AA106">
        <v>-1.6284051506533693E-7</v>
      </c>
      <c r="AB106">
        <v>2.4352207547472804</v>
      </c>
      <c r="AC106">
        <v>2.4821427472953027E-10</v>
      </c>
      <c r="AE106">
        <v>-1.6284051506533693E-7</v>
      </c>
      <c r="AF106">
        <v>-2.4352207547472804</v>
      </c>
      <c r="AG106">
        <v>8.1301250165837051E-11</v>
      </c>
    </row>
    <row r="107" spans="1:33">
      <c r="A107">
        <f t="shared" si="52"/>
        <v>-2.6486556481446376E-17</v>
      </c>
      <c r="B107">
        <f t="shared" si="50"/>
        <v>-3.2951552489536805E-10</v>
      </c>
      <c r="C107">
        <f t="shared" si="51"/>
        <v>0.60084554507271792</v>
      </c>
      <c r="E107" t="s">
        <v>1</v>
      </c>
      <c r="F107">
        <f>-A106/F105</f>
        <v>6.686889258310204E-8</v>
      </c>
      <c r="H107">
        <v>0</v>
      </c>
      <c r="I107">
        <v>0</v>
      </c>
      <c r="J107">
        <v>1</v>
      </c>
      <c r="L107">
        <v>-2.6486556481446376E-17</v>
      </c>
      <c r="M107">
        <v>-3.2951552489536805E-10</v>
      </c>
      <c r="N107">
        <v>0.60084554507271792</v>
      </c>
      <c r="P107" t="s">
        <v>1</v>
      </c>
      <c r="Q107">
        <f>-M107/Q105</f>
        <v>1.3531238359109805E-10</v>
      </c>
      <c r="S107">
        <v>0</v>
      </c>
      <c r="T107">
        <f>Q107</f>
        <v>1.3531238359109805E-10</v>
      </c>
      <c r="U107">
        <f>Q106</f>
        <v>-1</v>
      </c>
      <c r="W107">
        <v>2.6486556481446376E-17</v>
      </c>
      <c r="X107">
        <v>0</v>
      </c>
      <c r="Y107">
        <v>-0.60084554507271792</v>
      </c>
      <c r="AA107">
        <v>2.6486556481446318E-17</v>
      </c>
      <c r="AB107">
        <v>1.7711267002541029E-24</v>
      </c>
      <c r="AC107">
        <v>-0.60084554507271792</v>
      </c>
      <c r="AE107">
        <v>2.6486556481446318E-17</v>
      </c>
      <c r="AF107">
        <v>8.1301842873880228E-11</v>
      </c>
      <c r="AG107">
        <v>0.60084554507271792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6.8343752096745574</v>
      </c>
      <c r="B111">
        <f t="shared" ref="B111:B113" si="53">AF105</f>
        <v>-1.628405157139716E-7</v>
      </c>
      <c r="C111">
        <f t="shared" ref="C111:C113" si="54">AG105</f>
        <v>-1.7195129812682757E-16</v>
      </c>
      <c r="E111" t="s">
        <v>2</v>
      </c>
      <c r="F111">
        <f>SQRT(A111*A111+A112*A112)</f>
        <v>6.8343752096745591</v>
      </c>
      <c r="H111">
        <f>F112</f>
        <v>0.99999999999999978</v>
      </c>
      <c r="I111">
        <f>-F113</f>
        <v>-2.3826686429920358E-8</v>
      </c>
      <c r="J111">
        <v>0</v>
      </c>
      <c r="L111">
        <f t="array" ref="L111:N113">MMULT(H111:J113,A111:C113)</f>
        <v>6.8343752096745591</v>
      </c>
      <c r="M111">
        <v>-1.0481727440297413E-7</v>
      </c>
      <c r="N111">
        <v>-1.7388843752088944E-16</v>
      </c>
      <c r="P111" t="s">
        <v>2</v>
      </c>
      <c r="Q111">
        <f>SQRT(M112*M112+M113*M113)</f>
        <v>2.4352207547472839</v>
      </c>
      <c r="S111">
        <v>1</v>
      </c>
      <c r="T111">
        <v>0</v>
      </c>
      <c r="U111">
        <v>0</v>
      </c>
      <c r="W111">
        <f t="array" ref="W111:Y113">MMULT(S111:U113,L111:N113)</f>
        <v>6.8343752096745591</v>
      </c>
      <c r="X111">
        <v>-1.0481727440297413E-7</v>
      </c>
      <c r="Y111">
        <v>-1.7388843752088944E-16</v>
      </c>
      <c r="AA111">
        <f t="array" ref="AA111:AC113">MMULT(W111:Y113,TRANSPOSE(H111:J113))</f>
        <v>6.83437520967456</v>
      </c>
      <c r="AB111">
        <v>5.8023240662362824E-8</v>
      </c>
      <c r="AC111">
        <v>-1.7388843752088944E-16</v>
      </c>
      <c r="AE111">
        <f t="array" ref="AE111:AG113">MMULT(AA111:AC113,TRANSPOSE(S111:U113))</f>
        <v>6.83437520967456</v>
      </c>
      <c r="AF111">
        <v>-5.8023240662362824E-8</v>
      </c>
      <c r="AG111">
        <v>1.7195128402621405E-16</v>
      </c>
    </row>
    <row r="112" spans="1:33">
      <c r="A112">
        <f t="shared" ref="A112:A113" si="55">AE106</f>
        <v>-1.6284051506533693E-7</v>
      </c>
      <c r="B112">
        <f t="shared" si="53"/>
        <v>-2.4352207547472804</v>
      </c>
      <c r="C112">
        <f t="shared" si="54"/>
        <v>8.1301250165837051E-11</v>
      </c>
      <c r="E112" t="s">
        <v>0</v>
      </c>
      <c r="F112">
        <f>A111/F111</f>
        <v>0.99999999999999978</v>
      </c>
      <c r="H112">
        <f>F113</f>
        <v>2.3826686429920358E-8</v>
      </c>
      <c r="I112">
        <f>F112</f>
        <v>0.99999999999999978</v>
      </c>
      <c r="J112">
        <v>0</v>
      </c>
      <c r="L112">
        <v>-2.6469779601696886E-23</v>
      </c>
      <c r="M112">
        <v>-2.4352207547472839</v>
      </c>
      <c r="N112">
        <v>8.1301250165832941E-11</v>
      </c>
      <c r="P112" t="s">
        <v>0</v>
      </c>
      <c r="Q112">
        <f>M112/Q111</f>
        <v>-1</v>
      </c>
      <c r="S112">
        <v>0</v>
      </c>
      <c r="T112">
        <f>Q112</f>
        <v>-1</v>
      </c>
      <c r="U112">
        <f>-Q113</f>
        <v>3.3385820449907165E-11</v>
      </c>
      <c r="W112">
        <v>2.6470663877115911E-23</v>
      </c>
      <c r="X112">
        <v>2.4352207547472839</v>
      </c>
      <c r="Y112">
        <v>-6.1241528679908578E-11</v>
      </c>
      <c r="AA112">
        <v>-5.8023241310997494E-8</v>
      </c>
      <c r="AB112">
        <v>2.4352207547472835</v>
      </c>
      <c r="AC112">
        <v>-6.1241528679908578E-11</v>
      </c>
      <c r="AE112">
        <v>-5.8023241310997494E-8</v>
      </c>
      <c r="AF112">
        <v>-2.4352207547472835</v>
      </c>
      <c r="AG112">
        <v>-2.0060314193971637E-11</v>
      </c>
    </row>
    <row r="113" spans="1:33">
      <c r="A113">
        <f t="shared" si="55"/>
        <v>2.6486556481446318E-17</v>
      </c>
      <c r="B113">
        <f t="shared" si="53"/>
        <v>8.1301842873880228E-11</v>
      </c>
      <c r="C113">
        <f t="shared" si="54"/>
        <v>0.60084554507271792</v>
      </c>
      <c r="E113" t="s">
        <v>1</v>
      </c>
      <c r="F113">
        <f>-A112/F111</f>
        <v>2.3826686429920358E-8</v>
      </c>
      <c r="H113">
        <v>0</v>
      </c>
      <c r="I113">
        <v>0</v>
      </c>
      <c r="J113">
        <v>1</v>
      </c>
      <c r="L113">
        <v>2.6486556481446318E-17</v>
      </c>
      <c r="M113">
        <v>8.1301842873880228E-11</v>
      </c>
      <c r="N113">
        <v>0.60084554507271792</v>
      </c>
      <c r="P113" t="s">
        <v>1</v>
      </c>
      <c r="Q113">
        <f>-M113/Q111</f>
        <v>-3.3385820449907165E-11</v>
      </c>
      <c r="S113">
        <v>0</v>
      </c>
      <c r="T113">
        <f>Q113</f>
        <v>-3.3385820449907165E-11</v>
      </c>
      <c r="U113">
        <f>Q112</f>
        <v>-1</v>
      </c>
      <c r="W113">
        <v>-2.6486556481446318E-17</v>
      </c>
      <c r="X113">
        <v>0</v>
      </c>
      <c r="Y113">
        <v>-0.60084554507271792</v>
      </c>
      <c r="AA113">
        <v>-2.6486556481446311E-17</v>
      </c>
      <c r="AB113">
        <v>-6.3108687589179608E-25</v>
      </c>
      <c r="AC113">
        <v>-0.60084554507271792</v>
      </c>
      <c r="AE113">
        <v>-2.6486556481446311E-17</v>
      </c>
      <c r="AF113">
        <v>-2.0059721485923732E-11</v>
      </c>
      <c r="AG113">
        <v>0.60084554507271792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6.83437520967456</v>
      </c>
      <c r="B117">
        <f t="shared" ref="B117:B119" si="56">AF111</f>
        <v>-5.8023240662362824E-8</v>
      </c>
      <c r="C117">
        <f t="shared" ref="C117:C119" si="57">AG111</f>
        <v>1.7195128402621405E-16</v>
      </c>
      <c r="E117" t="s">
        <v>2</v>
      </c>
      <c r="F117">
        <f>SQRT(A117*A117+A118*A118)</f>
        <v>6.83437520967456</v>
      </c>
      <c r="H117">
        <f>F118</f>
        <v>1</v>
      </c>
      <c r="I117">
        <f>-F119</f>
        <v>-8.4899115911665682E-9</v>
      </c>
      <c r="J117">
        <v>0</v>
      </c>
      <c r="L117">
        <f t="array" ref="L117:N119">MMULT(H117:J119,A117:C119)</f>
        <v>6.8343752096745609</v>
      </c>
      <c r="M117">
        <v>-3.7348431749584467E-8</v>
      </c>
      <c r="N117">
        <v>1.7212159432021189E-16</v>
      </c>
      <c r="P117" t="s">
        <v>2</v>
      </c>
      <c r="Q117">
        <f>SQRT(M118*M118+M119*M119)</f>
        <v>2.4352207547472839</v>
      </c>
      <c r="S117">
        <v>1</v>
      </c>
      <c r="T117">
        <v>0</v>
      </c>
      <c r="U117">
        <v>0</v>
      </c>
      <c r="W117">
        <f t="array" ref="W117:Y119">MMULT(S117:U119,L117:N119)</f>
        <v>6.8343752096745609</v>
      </c>
      <c r="X117">
        <v>-3.7348431749584467E-8</v>
      </c>
      <c r="Y117">
        <v>1.7212159432021189E-16</v>
      </c>
      <c r="AA117">
        <f t="array" ref="AA117:AC119">MMULT(W117:Y119,TRANSPOSE(H117:J119))</f>
        <v>6.8343752096745609</v>
      </c>
      <c r="AB117">
        <v>2.0674809561413034E-8</v>
      </c>
      <c r="AC117">
        <v>1.7212159432021189E-16</v>
      </c>
      <c r="AE117">
        <f t="array" ref="AE117:AG119">MMULT(AA117:AC119,TRANSPOSE(S117:U119))</f>
        <v>6.8343752096745609</v>
      </c>
      <c r="AF117">
        <v>-2.0674809561413034E-8</v>
      </c>
      <c r="AG117">
        <v>-1.7195128905290994E-16</v>
      </c>
    </row>
    <row r="118" spans="1:33">
      <c r="A118">
        <f t="shared" ref="A118:A119" si="58">AE112</f>
        <v>-5.8023241310997494E-8</v>
      </c>
      <c r="B118">
        <f t="shared" si="56"/>
        <v>-2.4352207547472835</v>
      </c>
      <c r="C118">
        <f t="shared" si="57"/>
        <v>-2.0060314193971637E-11</v>
      </c>
      <c r="E118" t="s">
        <v>0</v>
      </c>
      <c r="F118">
        <f>A117/F117</f>
        <v>1</v>
      </c>
      <c r="H118">
        <f>F119</f>
        <v>8.4899115911665682E-9</v>
      </c>
      <c r="I118">
        <f>F118</f>
        <v>1</v>
      </c>
      <c r="J118">
        <v>0</v>
      </c>
      <c r="L118">
        <v>0</v>
      </c>
      <c r="M118">
        <v>-2.4352207547472839</v>
      </c>
      <c r="N118">
        <v>-2.0060314193970177E-11</v>
      </c>
      <c r="P118" t="s">
        <v>0</v>
      </c>
      <c r="Q118">
        <f>M118/Q117</f>
        <v>-1</v>
      </c>
      <c r="S118">
        <v>0</v>
      </c>
      <c r="T118">
        <f>Q118</f>
        <v>-1</v>
      </c>
      <c r="U118">
        <f>-Q119</f>
        <v>-8.2373318504364669E-12</v>
      </c>
      <c r="W118">
        <v>2.1817855531300212E-28</v>
      </c>
      <c r="X118">
        <v>2.4352207547472839</v>
      </c>
      <c r="Y118">
        <v>1.5110950048349817E-11</v>
      </c>
      <c r="AA118">
        <v>-2.0674808912778364E-8</v>
      </c>
      <c r="AB118">
        <v>2.4352207547472839</v>
      </c>
      <c r="AC118">
        <v>1.5110950048349817E-11</v>
      </c>
      <c r="AE118">
        <v>-2.0674808912778364E-8</v>
      </c>
      <c r="AF118">
        <v>-2.4352207547472839</v>
      </c>
      <c r="AG118">
        <v>4.9487714375739149E-12</v>
      </c>
    </row>
    <row r="119" spans="1:33">
      <c r="A119">
        <f t="shared" si="58"/>
        <v>-2.6486556481446311E-17</v>
      </c>
      <c r="B119">
        <f t="shared" si="56"/>
        <v>-2.0059721485923732E-11</v>
      </c>
      <c r="C119">
        <f t="shared" si="57"/>
        <v>0.60084554507271792</v>
      </c>
      <c r="E119" t="s">
        <v>1</v>
      </c>
      <c r="F119">
        <f>-A118/F117</f>
        <v>8.4899115911665682E-9</v>
      </c>
      <c r="H119">
        <v>0</v>
      </c>
      <c r="I119">
        <v>0</v>
      </c>
      <c r="J119">
        <v>1</v>
      </c>
      <c r="L119">
        <v>-2.6486556481446311E-17</v>
      </c>
      <c r="M119">
        <v>-2.0059721485923732E-11</v>
      </c>
      <c r="N119">
        <v>0.60084554507271792</v>
      </c>
      <c r="P119" t="s">
        <v>1</v>
      </c>
      <c r="Q119">
        <f>-M119/Q117</f>
        <v>8.2373318504364669E-12</v>
      </c>
      <c r="S119">
        <v>0</v>
      </c>
      <c r="T119">
        <f>Q119</f>
        <v>8.2373318504364669E-12</v>
      </c>
      <c r="U119">
        <f>Q118</f>
        <v>-1</v>
      </c>
      <c r="W119">
        <v>2.6486556481446311E-17</v>
      </c>
      <c r="X119">
        <v>0</v>
      </c>
      <c r="Y119">
        <v>-0.60084554507271792</v>
      </c>
      <c r="AA119">
        <v>2.6486556481446311E-17</v>
      </c>
      <c r="AB119">
        <v>2.2486852288191905E-25</v>
      </c>
      <c r="AC119">
        <v>-0.60084554507271792</v>
      </c>
      <c r="AE119">
        <v>2.6486556481446311E-17</v>
      </c>
      <c r="AF119">
        <v>4.9493641456201346E-12</v>
      </c>
      <c r="AG119">
        <v>0.60084554507271792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6.8343752096745609</v>
      </c>
      <c r="B123">
        <f t="shared" ref="B123:B125" si="59">AF117</f>
        <v>-2.0674809561413034E-8</v>
      </c>
      <c r="C123">
        <f t="shared" ref="C123:C125" si="60">AG117</f>
        <v>-1.7195128905290994E-16</v>
      </c>
      <c r="E123" t="s">
        <v>2</v>
      </c>
      <c r="F123">
        <f>SQRT(A123*A123+A124*A124)</f>
        <v>6.8343752096745609</v>
      </c>
      <c r="H123">
        <f>F124</f>
        <v>1</v>
      </c>
      <c r="I123">
        <f>-F125</f>
        <v>-3.0251205528651181E-9</v>
      </c>
      <c r="J123">
        <v>0</v>
      </c>
      <c r="L123">
        <f t="array" ref="L123:N125">MMULT(H123:J125,A123:C125)</f>
        <v>6.8343752096745609</v>
      </c>
      <c r="M123">
        <v>-1.330797320546332E-8</v>
      </c>
      <c r="N123">
        <v>-1.7196625968309719E-16</v>
      </c>
      <c r="P123" t="s">
        <v>2</v>
      </c>
      <c r="Q123">
        <f>SQRT(M124*M124+M125*M125)</f>
        <v>2.4352207547472839</v>
      </c>
      <c r="S123">
        <v>1</v>
      </c>
      <c r="T123">
        <v>0</v>
      </c>
      <c r="U123">
        <v>0</v>
      </c>
      <c r="W123">
        <f t="array" ref="W123:Y125">MMULT(S123:U125,L123:N125)</f>
        <v>6.8343752096745609</v>
      </c>
      <c r="X123">
        <v>-1.330797320546332E-8</v>
      </c>
      <c r="Y123">
        <v>-1.7196625968309719E-16</v>
      </c>
      <c r="AA123">
        <f t="array" ref="AA123:AC125">MMULT(W123:Y125,TRANSPOSE(H123:J125))</f>
        <v>6.8343752096745609</v>
      </c>
      <c r="AB123">
        <v>7.366835707315044E-9</v>
      </c>
      <c r="AC123">
        <v>-1.7196625968309719E-16</v>
      </c>
      <c r="AE123">
        <f t="array" ref="AE123:AG125">MMULT(AA123:AC125,TRANSPOSE(S123:U125))</f>
        <v>6.8343752096745609</v>
      </c>
      <c r="AF123">
        <v>-7.366835707315044E-9</v>
      </c>
      <c r="AG123">
        <v>1.7195128726121496E-16</v>
      </c>
    </row>
    <row r="124" spans="1:33">
      <c r="A124">
        <f t="shared" ref="A124:A125" si="61">AE118</f>
        <v>-2.0674808912778364E-8</v>
      </c>
      <c r="B124">
        <f t="shared" si="59"/>
        <v>-2.4352207547472839</v>
      </c>
      <c r="C124">
        <f t="shared" si="60"/>
        <v>4.9487714375739149E-12</v>
      </c>
      <c r="E124" t="s">
        <v>0</v>
      </c>
      <c r="F124">
        <f>A123/F123</f>
        <v>1</v>
      </c>
      <c r="H124">
        <f>F125</f>
        <v>3.0251205528651181E-9</v>
      </c>
      <c r="I124">
        <f>F124</f>
        <v>1</v>
      </c>
      <c r="J124">
        <v>0</v>
      </c>
      <c r="L124">
        <v>0</v>
      </c>
      <c r="M124">
        <v>-2.4352207547472839</v>
      </c>
      <c r="N124">
        <v>4.9487714375733947E-12</v>
      </c>
      <c r="P124" t="s">
        <v>0</v>
      </c>
      <c r="Q124">
        <f>M124/Q123</f>
        <v>-1</v>
      </c>
      <c r="S124">
        <v>0</v>
      </c>
      <c r="T124">
        <f>Q124</f>
        <v>-1</v>
      </c>
      <c r="U124">
        <f>-Q125</f>
        <v>2.032408822063344E-12</v>
      </c>
      <c r="W124">
        <v>5.3831511058970522E-29</v>
      </c>
      <c r="X124">
        <v>2.4352207547472839</v>
      </c>
      <c r="Y124">
        <v>-3.7276076510701439E-12</v>
      </c>
      <c r="AA124">
        <v>-7.3668363559497139E-9</v>
      </c>
      <c r="AB124">
        <v>2.4352207547472839</v>
      </c>
      <c r="AC124">
        <v>-3.7276076510701439E-12</v>
      </c>
      <c r="AE124">
        <v>-7.3668363559497139E-9</v>
      </c>
      <c r="AF124">
        <v>-2.4352207547472839</v>
      </c>
      <c r="AG124">
        <v>-1.2217564945499907E-12</v>
      </c>
    </row>
    <row r="125" spans="1:33">
      <c r="A125">
        <f t="shared" si="61"/>
        <v>2.6486556481446311E-17</v>
      </c>
      <c r="B125">
        <f t="shared" si="59"/>
        <v>4.9493641456201346E-12</v>
      </c>
      <c r="C125">
        <f t="shared" si="60"/>
        <v>0.60084554507271792</v>
      </c>
      <c r="E125" t="s">
        <v>1</v>
      </c>
      <c r="F125">
        <f>-A124/F123</f>
        <v>3.0251205528651181E-9</v>
      </c>
      <c r="H125">
        <v>0</v>
      </c>
      <c r="I125">
        <v>0</v>
      </c>
      <c r="J125">
        <v>1</v>
      </c>
      <c r="L125">
        <v>2.6486556481446311E-17</v>
      </c>
      <c r="M125">
        <v>4.9493641456201346E-12</v>
      </c>
      <c r="N125">
        <v>0.60084554507271792</v>
      </c>
      <c r="P125" t="s">
        <v>1</v>
      </c>
      <c r="Q125">
        <f>-M125/Q123</f>
        <v>-2.032408822063344E-12</v>
      </c>
      <c r="S125">
        <v>0</v>
      </c>
      <c r="T125">
        <f>Q125</f>
        <v>-2.032408822063344E-12</v>
      </c>
      <c r="U125">
        <f>Q124</f>
        <v>-1</v>
      </c>
      <c r="W125">
        <v>-2.6486556481446311E-17</v>
      </c>
      <c r="X125">
        <v>0</v>
      </c>
      <c r="Y125">
        <v>-0.60084554507271792</v>
      </c>
      <c r="AA125">
        <v>-2.6486556481446311E-17</v>
      </c>
      <c r="AB125">
        <v>-8.0125026386646047E-26</v>
      </c>
      <c r="AC125">
        <v>-0.60084554507271792</v>
      </c>
      <c r="AE125">
        <v>-2.6486556481446311E-17</v>
      </c>
      <c r="AF125">
        <v>-1.2211637865031704E-12</v>
      </c>
      <c r="AG125">
        <v>0.60084554507271792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7"/>
  <sheetViews>
    <sheetView workbookViewId="0">
      <selection activeCell="A9" sqref="A9"/>
    </sheetView>
  </sheetViews>
  <sheetFormatPr defaultRowHeight="15.75"/>
  <sheetData>
    <row r="1" spans="1:48">
      <c r="A1" t="s">
        <v>4</v>
      </c>
    </row>
    <row r="2" spans="1:48">
      <c r="A2" t="s">
        <v>3</v>
      </c>
      <c r="B2">
        <v>1</v>
      </c>
      <c r="C2">
        <v>2</v>
      </c>
      <c r="D2">
        <v>3</v>
      </c>
      <c r="E2">
        <v>4</v>
      </c>
    </row>
    <row r="3" spans="1:48">
      <c r="A3" t="s">
        <v>5</v>
      </c>
      <c r="B3">
        <f>-SUM(B2:E2)</f>
        <v>-10</v>
      </c>
    </row>
    <row r="4" spans="1:48">
      <c r="A4" t="s">
        <v>6</v>
      </c>
      <c r="B4">
        <f>B2*(C2+D2+E2)+C2*(D2+E2)+D2*E2</f>
        <v>35</v>
      </c>
    </row>
    <row r="5" spans="1:48">
      <c r="A5" t="s">
        <v>7</v>
      </c>
      <c r="B5">
        <f>-(B2*C2*D2+B2*C2*E2+B2*D2*E2+C2*D2*E2)</f>
        <v>-50</v>
      </c>
    </row>
    <row r="6" spans="1:48">
      <c r="A6" t="s">
        <v>8</v>
      </c>
      <c r="B6">
        <f>B2*C2*D2*E2</f>
        <v>24</v>
      </c>
    </row>
    <row r="8" spans="1:48">
      <c r="A8" t="s">
        <v>54</v>
      </c>
    </row>
    <row r="9" spans="1:48">
      <c r="A9" t="s">
        <v>9</v>
      </c>
    </row>
    <row r="10" spans="1:48">
      <c r="A10">
        <v>4</v>
      </c>
      <c r="B10">
        <v>4</v>
      </c>
      <c r="I10" t="s">
        <v>12</v>
      </c>
      <c r="V10" t="s">
        <v>13</v>
      </c>
      <c r="AI10" t="s">
        <v>14</v>
      </c>
      <c r="AS10" t="s">
        <v>15</v>
      </c>
    </row>
    <row r="11" spans="1:48">
      <c r="A11">
        <v>0</v>
      </c>
      <c r="B11">
        <v>0</v>
      </c>
      <c r="C11">
        <v>0</v>
      </c>
      <c r="D11">
        <f>-B6</f>
        <v>-24</v>
      </c>
      <c r="F11" t="s">
        <v>10</v>
      </c>
      <c r="G11">
        <f>SQRT(SUMPRODUCT(A11:A12,A11:A12))</f>
        <v>1</v>
      </c>
      <c r="I11">
        <f>G12</f>
        <v>0</v>
      </c>
      <c r="J11">
        <f>-G13</f>
        <v>1</v>
      </c>
      <c r="K11">
        <v>0</v>
      </c>
      <c r="L11">
        <v>0</v>
      </c>
      <c r="N11">
        <f t="array" ref="N11:Q14">MMULT(I11:L14,A11:D14)</f>
        <v>1</v>
      </c>
      <c r="O11">
        <v>0</v>
      </c>
      <c r="P11">
        <v>0</v>
      </c>
      <c r="Q11">
        <v>50</v>
      </c>
      <c r="V11">
        <v>1</v>
      </c>
      <c r="W11">
        <v>0</v>
      </c>
      <c r="X11">
        <v>0</v>
      </c>
      <c r="Y11">
        <v>0</v>
      </c>
      <c r="AA11">
        <f t="array" ref="AA11:AD14">MMULT(V11:Y14,N11:Q14)</f>
        <v>1</v>
      </c>
      <c r="AB11">
        <v>0</v>
      </c>
      <c r="AC11">
        <v>0</v>
      </c>
      <c r="AD11">
        <v>50</v>
      </c>
      <c r="AI11">
        <v>1</v>
      </c>
      <c r="AJ11">
        <v>0</v>
      </c>
      <c r="AK11">
        <v>0</v>
      </c>
      <c r="AL11">
        <v>0</v>
      </c>
      <c r="AN11">
        <f t="array" ref="AN11:AQ14">MMULT(AI11:AL14,AA11:AD14)</f>
        <v>1</v>
      </c>
      <c r="AO11">
        <v>0</v>
      </c>
      <c r="AP11">
        <v>0</v>
      </c>
      <c r="AQ11">
        <v>50</v>
      </c>
      <c r="AS11">
        <f t="array" ref="AS11:AV14">MMULT(AI11:AL14,MMULT(V11:Y14,I11:L14))</f>
        <v>0</v>
      </c>
      <c r="AT11">
        <v>1</v>
      </c>
      <c r="AU11">
        <v>0</v>
      </c>
      <c r="AV11">
        <v>0</v>
      </c>
    </row>
    <row r="12" spans="1:48">
      <c r="A12">
        <v>1</v>
      </c>
      <c r="B12">
        <v>0</v>
      </c>
      <c r="C12">
        <v>0</v>
      </c>
      <c r="D12">
        <f>-B5</f>
        <v>50</v>
      </c>
      <c r="F12" t="s">
        <v>7</v>
      </c>
      <c r="G12">
        <f>A11/G11</f>
        <v>0</v>
      </c>
      <c r="I12">
        <f>-J11</f>
        <v>-1</v>
      </c>
      <c r="J12">
        <f>I11</f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24</v>
      </c>
      <c r="S12" t="s">
        <v>10</v>
      </c>
      <c r="T12">
        <f>SQRT(SUMPRODUCT(O12:O13,O12:O13))</f>
        <v>1</v>
      </c>
      <c r="V12">
        <v>0</v>
      </c>
      <c r="W12">
        <f>T13</f>
        <v>0</v>
      </c>
      <c r="X12">
        <f>-T14</f>
        <v>1</v>
      </c>
      <c r="Y12">
        <v>0</v>
      </c>
      <c r="AA12">
        <v>0</v>
      </c>
      <c r="AB12">
        <v>1</v>
      </c>
      <c r="AC12">
        <v>0</v>
      </c>
      <c r="AD12">
        <v>-35</v>
      </c>
      <c r="AF12" t="s">
        <v>10</v>
      </c>
      <c r="AG12">
        <f>SQRT(SUMPRODUCT(AC13:AC14,AC13:AC14))</f>
        <v>1</v>
      </c>
      <c r="AI12">
        <v>0</v>
      </c>
      <c r="AJ12">
        <v>1</v>
      </c>
      <c r="AK12">
        <v>0</v>
      </c>
      <c r="AL12">
        <v>0</v>
      </c>
      <c r="AN12">
        <v>0</v>
      </c>
      <c r="AO12">
        <v>1</v>
      </c>
      <c r="AP12">
        <v>0</v>
      </c>
      <c r="AQ12">
        <v>-35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</v>
      </c>
      <c r="C13">
        <v>0</v>
      </c>
      <c r="D13">
        <f>-B4</f>
        <v>-35</v>
      </c>
      <c r="F13" t="s">
        <v>11</v>
      </c>
      <c r="G13">
        <f>-A12/G11</f>
        <v>-1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0</v>
      </c>
      <c r="Q13">
        <v>-35</v>
      </c>
      <c r="S13" t="s">
        <v>7</v>
      </c>
      <c r="T13">
        <f>O12/T12</f>
        <v>0</v>
      </c>
      <c r="V13">
        <v>0</v>
      </c>
      <c r="W13">
        <f>-X12</f>
        <v>-1</v>
      </c>
      <c r="X13">
        <f>W12</f>
        <v>0</v>
      </c>
      <c r="Y13">
        <v>0</v>
      </c>
      <c r="AA13">
        <v>0</v>
      </c>
      <c r="AB13">
        <v>0</v>
      </c>
      <c r="AC13">
        <v>0</v>
      </c>
      <c r="AD13">
        <v>-24</v>
      </c>
      <c r="AF13" t="s">
        <v>7</v>
      </c>
      <c r="AG13">
        <f>AC13/AG12</f>
        <v>0</v>
      </c>
      <c r="AI13">
        <v>0</v>
      </c>
      <c r="AJ13">
        <f>-AK12</f>
        <v>0</v>
      </c>
      <c r="AK13">
        <f>AG13</f>
        <v>0</v>
      </c>
      <c r="AL13">
        <f>-AG14</f>
        <v>1</v>
      </c>
      <c r="AN13">
        <v>0</v>
      </c>
      <c r="AO13">
        <v>0</v>
      </c>
      <c r="AP13">
        <v>1</v>
      </c>
      <c r="AQ13">
        <v>10</v>
      </c>
      <c r="AS13">
        <v>0</v>
      </c>
      <c r="AT13">
        <v>0</v>
      </c>
      <c r="AU13">
        <v>0</v>
      </c>
      <c r="AV13">
        <v>1</v>
      </c>
    </row>
    <row r="14" spans="1:48">
      <c r="A14">
        <v>0</v>
      </c>
      <c r="B14">
        <v>0</v>
      </c>
      <c r="C14">
        <v>1</v>
      </c>
      <c r="D14">
        <f>-B3</f>
        <v>10</v>
      </c>
      <c r="I14">
        <v>0</v>
      </c>
      <c r="J14">
        <v>0</v>
      </c>
      <c r="K14">
        <v>0</v>
      </c>
      <c r="L14">
        <v>1</v>
      </c>
      <c r="N14">
        <v>0</v>
      </c>
      <c r="O14">
        <v>0</v>
      </c>
      <c r="P14">
        <v>1</v>
      </c>
      <c r="Q14">
        <v>10</v>
      </c>
      <c r="S14" t="s">
        <v>11</v>
      </c>
      <c r="T14">
        <f>-O13/T12</f>
        <v>-1</v>
      </c>
      <c r="V14">
        <v>0</v>
      </c>
      <c r="W14">
        <v>0</v>
      </c>
      <c r="X14">
        <v>0</v>
      </c>
      <c r="Y14">
        <v>1</v>
      </c>
      <c r="AA14">
        <v>0</v>
      </c>
      <c r="AB14">
        <v>0</v>
      </c>
      <c r="AC14">
        <v>1</v>
      </c>
      <c r="AD14">
        <v>10</v>
      </c>
      <c r="AF14" t="s">
        <v>11</v>
      </c>
      <c r="AG14">
        <f>-AC14/AG12</f>
        <v>-1</v>
      </c>
      <c r="AI14">
        <v>0</v>
      </c>
      <c r="AJ14">
        <v>0</v>
      </c>
      <c r="AK14">
        <f>-AL13</f>
        <v>-1</v>
      </c>
      <c r="AL14">
        <f>AK13</f>
        <v>0</v>
      </c>
      <c r="AN14">
        <v>0</v>
      </c>
      <c r="AO14">
        <v>0</v>
      </c>
      <c r="AP14">
        <v>0</v>
      </c>
      <c r="AQ14">
        <v>24</v>
      </c>
      <c r="AS14">
        <v>-1</v>
      </c>
      <c r="AT14">
        <v>0</v>
      </c>
      <c r="AU14">
        <v>0</v>
      </c>
      <c r="AV14">
        <v>0</v>
      </c>
    </row>
    <row r="16" spans="1:48">
      <c r="A16" t="s">
        <v>55</v>
      </c>
    </row>
    <row r="17" spans="1:48">
      <c r="A17">
        <v>4</v>
      </c>
      <c r="B17">
        <v>4</v>
      </c>
      <c r="I17" t="s">
        <v>12</v>
      </c>
      <c r="V17" t="s">
        <v>13</v>
      </c>
      <c r="AI17" t="s">
        <v>14</v>
      </c>
      <c r="AS17" t="s">
        <v>15</v>
      </c>
    </row>
    <row r="18" spans="1:48">
      <c r="A18">
        <f t="array" ref="A18:D21">MMULT(AN11:AQ14,TRANSPOSE(AS11:AV14))</f>
        <v>0</v>
      </c>
      <c r="B18">
        <v>0</v>
      </c>
      <c r="C18">
        <v>50</v>
      </c>
      <c r="D18">
        <v>-1</v>
      </c>
      <c r="F18" t="s">
        <v>10</v>
      </c>
      <c r="G18">
        <f>SQRT(SUMPRODUCT(A18:A19,A18:A19))</f>
        <v>1</v>
      </c>
      <c r="I18">
        <f>G19</f>
        <v>0</v>
      </c>
      <c r="J18">
        <f>-G20</f>
        <v>1</v>
      </c>
      <c r="K18">
        <v>0</v>
      </c>
      <c r="L18">
        <v>0</v>
      </c>
      <c r="N18">
        <f t="array" ref="N18:Q21">MMULT(I18:L21,A18:D21)</f>
        <v>1</v>
      </c>
      <c r="O18">
        <v>0</v>
      </c>
      <c r="P18">
        <v>-35</v>
      </c>
      <c r="Q18">
        <v>0</v>
      </c>
      <c r="V18">
        <v>1</v>
      </c>
      <c r="W18">
        <v>0</v>
      </c>
      <c r="X18">
        <v>0</v>
      </c>
      <c r="Y18">
        <v>0</v>
      </c>
      <c r="AA18">
        <f t="array" ref="AA18:AD21">MMULT(V18:Y21,N18:Q21)</f>
        <v>1</v>
      </c>
      <c r="AB18">
        <v>0</v>
      </c>
      <c r="AC18">
        <v>-35</v>
      </c>
      <c r="AD18">
        <v>0</v>
      </c>
      <c r="AI18">
        <v>1</v>
      </c>
      <c r="AJ18">
        <v>0</v>
      </c>
      <c r="AK18">
        <v>0</v>
      </c>
      <c r="AL18">
        <v>0</v>
      </c>
      <c r="AN18">
        <f t="array" ref="AN18:AQ21">MMULT(AI18:AL21,AA18:AD21)</f>
        <v>1</v>
      </c>
      <c r="AO18">
        <v>0</v>
      </c>
      <c r="AP18">
        <v>-35</v>
      </c>
      <c r="AQ18">
        <v>0</v>
      </c>
      <c r="AS18">
        <f t="array" ref="AS18:AV21">MMULT(AI18:AL21,MMULT(V18:Y21,I18:L21))</f>
        <v>0</v>
      </c>
      <c r="AT18">
        <v>1</v>
      </c>
      <c r="AU18">
        <v>0</v>
      </c>
      <c r="AV18">
        <v>0</v>
      </c>
    </row>
    <row r="19" spans="1:48">
      <c r="A19">
        <v>1</v>
      </c>
      <c r="B19">
        <v>0</v>
      </c>
      <c r="C19">
        <v>-35</v>
      </c>
      <c r="D19">
        <v>0</v>
      </c>
      <c r="F19" t="s">
        <v>7</v>
      </c>
      <c r="G19">
        <f>A18/G18</f>
        <v>0</v>
      </c>
      <c r="I19">
        <f>-J18</f>
        <v>-1</v>
      </c>
      <c r="J19">
        <f>I18</f>
        <v>0</v>
      </c>
      <c r="K19">
        <v>0</v>
      </c>
      <c r="L19">
        <v>0</v>
      </c>
      <c r="N19">
        <v>0</v>
      </c>
      <c r="O19">
        <v>0</v>
      </c>
      <c r="P19">
        <v>-50</v>
      </c>
      <c r="Q19">
        <v>1</v>
      </c>
      <c r="S19" t="s">
        <v>10</v>
      </c>
      <c r="T19">
        <f>SQRT(SUMPRODUCT(O19:O20,O19:O20))</f>
        <v>1</v>
      </c>
      <c r="V19">
        <v>0</v>
      </c>
      <c r="W19">
        <f>T20</f>
        <v>0</v>
      </c>
      <c r="X19">
        <f>-T21</f>
        <v>1</v>
      </c>
      <c r="Y19">
        <v>0</v>
      </c>
      <c r="AA19">
        <v>0</v>
      </c>
      <c r="AB19">
        <v>1</v>
      </c>
      <c r="AC19">
        <v>10</v>
      </c>
      <c r="AD19">
        <v>0</v>
      </c>
      <c r="AF19" t="s">
        <v>10</v>
      </c>
      <c r="AG19">
        <f>SQRT(SUMPRODUCT(AC20:AC21,AC20:AC21))</f>
        <v>55.461698495448189</v>
      </c>
      <c r="AI19">
        <v>0</v>
      </c>
      <c r="AJ19">
        <v>1</v>
      </c>
      <c r="AK19">
        <v>0</v>
      </c>
      <c r="AL19">
        <v>0</v>
      </c>
      <c r="AN19">
        <v>0</v>
      </c>
      <c r="AO19">
        <v>1</v>
      </c>
      <c r="AP19">
        <v>10</v>
      </c>
      <c r="AQ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</v>
      </c>
      <c r="C20">
        <v>10</v>
      </c>
      <c r="D20">
        <v>0</v>
      </c>
      <c r="F20" t="s">
        <v>11</v>
      </c>
      <c r="G20">
        <f>-A19/G18</f>
        <v>-1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10</v>
      </c>
      <c r="Q20">
        <v>0</v>
      </c>
      <c r="S20" t="s">
        <v>7</v>
      </c>
      <c r="T20">
        <f>O19/T19</f>
        <v>0</v>
      </c>
      <c r="V20">
        <v>0</v>
      </c>
      <c r="W20">
        <f>-X19</f>
        <v>-1</v>
      </c>
      <c r="X20">
        <f>W19</f>
        <v>0</v>
      </c>
      <c r="Y20">
        <v>0</v>
      </c>
      <c r="AA20">
        <v>0</v>
      </c>
      <c r="AB20">
        <v>0</v>
      </c>
      <c r="AC20">
        <v>50</v>
      </c>
      <c r="AD20">
        <v>-1</v>
      </c>
      <c r="AF20" t="s">
        <v>7</v>
      </c>
      <c r="AG20">
        <f>AC20/AG19</f>
        <v>0.90152305746827355</v>
      </c>
      <c r="AI20">
        <v>0</v>
      </c>
      <c r="AJ20">
        <f>-AK19</f>
        <v>0</v>
      </c>
      <c r="AK20">
        <f>AG20</f>
        <v>0.90152305746827355</v>
      </c>
      <c r="AL20">
        <f>-AG21</f>
        <v>0.43273106758477131</v>
      </c>
      <c r="AN20">
        <v>0</v>
      </c>
      <c r="AO20">
        <v>0</v>
      </c>
      <c r="AP20">
        <v>55.461698495448189</v>
      </c>
      <c r="AQ20">
        <v>-0.90152305746827355</v>
      </c>
      <c r="AS20">
        <v>0.90152305746827355</v>
      </c>
      <c r="AT20">
        <v>0</v>
      </c>
      <c r="AU20">
        <v>0</v>
      </c>
      <c r="AV20">
        <v>0.43273106758477131</v>
      </c>
    </row>
    <row r="21" spans="1:48">
      <c r="A21">
        <v>0</v>
      </c>
      <c r="B21">
        <v>0</v>
      </c>
      <c r="C21">
        <v>24</v>
      </c>
      <c r="D21">
        <v>0</v>
      </c>
      <c r="I21">
        <v>0</v>
      </c>
      <c r="J21">
        <v>0</v>
      </c>
      <c r="K21">
        <v>0</v>
      </c>
      <c r="L21">
        <v>1</v>
      </c>
      <c r="N21">
        <v>0</v>
      </c>
      <c r="O21">
        <v>0</v>
      </c>
      <c r="P21">
        <v>24</v>
      </c>
      <c r="Q21">
        <v>0</v>
      </c>
      <c r="S21" t="s">
        <v>11</v>
      </c>
      <c r="T21">
        <f>-O20/T19</f>
        <v>-1</v>
      </c>
      <c r="V21">
        <v>0</v>
      </c>
      <c r="W21">
        <v>0</v>
      </c>
      <c r="X21">
        <v>0</v>
      </c>
      <c r="Y21">
        <v>1</v>
      </c>
      <c r="AA21">
        <v>0</v>
      </c>
      <c r="AB21">
        <v>0</v>
      </c>
      <c r="AC21">
        <v>24</v>
      </c>
      <c r="AD21">
        <v>0</v>
      </c>
      <c r="AF21" t="s">
        <v>11</v>
      </c>
      <c r="AG21">
        <f>-AC21/AG19</f>
        <v>-0.43273106758477131</v>
      </c>
      <c r="AI21">
        <v>0</v>
      </c>
      <c r="AJ21">
        <v>0</v>
      </c>
      <c r="AK21">
        <f>-AL20</f>
        <v>-0.43273106758477131</v>
      </c>
      <c r="AL21">
        <f>AK20</f>
        <v>0.90152305746827355</v>
      </c>
      <c r="AN21">
        <v>0</v>
      </c>
      <c r="AO21">
        <v>0</v>
      </c>
      <c r="AP21">
        <v>-3.5527136788005009E-15</v>
      </c>
      <c r="AQ21">
        <v>0.43273106758477131</v>
      </c>
      <c r="AS21">
        <v>-0.43273106758477131</v>
      </c>
      <c r="AT21">
        <v>0</v>
      </c>
      <c r="AU21">
        <v>0</v>
      </c>
      <c r="AV21">
        <v>0.90152305746827355</v>
      </c>
    </row>
    <row r="23" spans="1:48">
      <c r="A23" t="s">
        <v>16</v>
      </c>
    </row>
    <row r="24" spans="1:48">
      <c r="A24">
        <v>4</v>
      </c>
      <c r="B24">
        <v>4</v>
      </c>
      <c r="I24" t="s">
        <v>12</v>
      </c>
      <c r="V24" t="s">
        <v>13</v>
      </c>
      <c r="AI24" t="s">
        <v>14</v>
      </c>
      <c r="AS24" t="s">
        <v>15</v>
      </c>
    </row>
    <row r="25" spans="1:48">
      <c r="A25">
        <f t="array" ref="A25:D28">MMULT(AN18:AQ21,TRANSPOSE(AS18:AV21))</f>
        <v>0</v>
      </c>
      <c r="B25">
        <v>-35</v>
      </c>
      <c r="C25">
        <v>0.90152305746827355</v>
      </c>
      <c r="D25">
        <v>-0.43273106758477131</v>
      </c>
      <c r="F25" t="s">
        <v>10</v>
      </c>
      <c r="G25">
        <f>SQRT(SUMPRODUCT(A25:A26,A25:A26))</f>
        <v>1</v>
      </c>
      <c r="I25">
        <f>G26</f>
        <v>0</v>
      </c>
      <c r="J25">
        <f>-G27</f>
        <v>1</v>
      </c>
      <c r="K25">
        <v>0</v>
      </c>
      <c r="L25">
        <v>0</v>
      </c>
      <c r="N25">
        <f t="array" ref="N25:Q28">MMULT(I25:L28,A25:D28)</f>
        <v>1</v>
      </c>
      <c r="O25">
        <v>10</v>
      </c>
      <c r="P25">
        <v>0</v>
      </c>
      <c r="Q25">
        <v>0</v>
      </c>
      <c r="V25">
        <v>1</v>
      </c>
      <c r="W25">
        <v>0</v>
      </c>
      <c r="X25">
        <v>0</v>
      </c>
      <c r="Y25">
        <v>0</v>
      </c>
      <c r="AA25">
        <f t="array" ref="AA25:AD28">MMULT(V25:Y28,N25:Q28)</f>
        <v>1</v>
      </c>
      <c r="AB25">
        <v>10</v>
      </c>
      <c r="AC25">
        <v>0</v>
      </c>
      <c r="AD25">
        <v>0</v>
      </c>
      <c r="AI25">
        <v>1</v>
      </c>
      <c r="AJ25">
        <v>0</v>
      </c>
      <c r="AK25">
        <v>0</v>
      </c>
      <c r="AL25">
        <v>0</v>
      </c>
      <c r="AN25">
        <f t="array" ref="AN25:AQ28">MMULT(AI25:AL28,AA25:AD28)</f>
        <v>1</v>
      </c>
      <c r="AO25">
        <v>10</v>
      </c>
      <c r="AP25">
        <v>0</v>
      </c>
      <c r="AQ25">
        <v>0</v>
      </c>
      <c r="AS25">
        <f t="array" ref="AS25:AV28">MMULT(AI25:AL28,MMULT(V25:Y28,I25:L28))</f>
        <v>0</v>
      </c>
      <c r="AT25">
        <v>1</v>
      </c>
      <c r="AU25">
        <v>0</v>
      </c>
      <c r="AV25">
        <v>0</v>
      </c>
    </row>
    <row r="26" spans="1:48">
      <c r="A26">
        <v>1</v>
      </c>
      <c r="B26">
        <v>10</v>
      </c>
      <c r="C26">
        <v>0</v>
      </c>
      <c r="D26">
        <v>0</v>
      </c>
      <c r="F26" t="s">
        <v>7</v>
      </c>
      <c r="G26">
        <f>A25/G25</f>
        <v>0</v>
      </c>
      <c r="I26">
        <f>-J25</f>
        <v>-1</v>
      </c>
      <c r="J26">
        <f>I25</f>
        <v>0</v>
      </c>
      <c r="K26">
        <v>0</v>
      </c>
      <c r="L26">
        <v>0</v>
      </c>
      <c r="N26">
        <v>0</v>
      </c>
      <c r="O26">
        <v>35</v>
      </c>
      <c r="P26">
        <v>-0.90152305746827355</v>
      </c>
      <c r="Q26">
        <v>0.43273106758477131</v>
      </c>
      <c r="S26" t="s">
        <v>10</v>
      </c>
      <c r="T26">
        <f>SQRT(SUMPRODUCT(O26:O27,O26:O27))</f>
        <v>65.582009728278379</v>
      </c>
      <c r="V26">
        <v>0</v>
      </c>
      <c r="W26">
        <f>T27</f>
        <v>0.5336829436153786</v>
      </c>
      <c r="X26">
        <f>-T28</f>
        <v>0.8456846431702687</v>
      </c>
      <c r="Y26">
        <v>0</v>
      </c>
      <c r="AA26">
        <v>0</v>
      </c>
      <c r="AB26">
        <v>65.582009728278379</v>
      </c>
      <c r="AC26">
        <v>-0.81104346467889876</v>
      </c>
      <c r="AD26">
        <v>-0.45638378012439723</v>
      </c>
      <c r="AF26" t="s">
        <v>10</v>
      </c>
      <c r="AG26">
        <f>SQRT(SUMPRODUCT(AC27:AC28,AC27:AC28))</f>
        <v>0.58498589589976258</v>
      </c>
      <c r="AI26">
        <v>0</v>
      </c>
      <c r="AJ26">
        <v>1</v>
      </c>
      <c r="AK26">
        <v>0</v>
      </c>
      <c r="AL26">
        <v>0</v>
      </c>
      <c r="AN26">
        <v>0</v>
      </c>
      <c r="AO26">
        <v>65.582009728278379</v>
      </c>
      <c r="AP26">
        <v>-0.81104346467889876</v>
      </c>
      <c r="AQ26">
        <v>-0.45638378012439723</v>
      </c>
      <c r="AS26">
        <v>-0.5336829436153786</v>
      </c>
      <c r="AT26">
        <v>0</v>
      </c>
      <c r="AU26">
        <v>0.8456846431702687</v>
      </c>
      <c r="AV26">
        <v>0</v>
      </c>
    </row>
    <row r="27" spans="1:48">
      <c r="A27">
        <v>0</v>
      </c>
      <c r="B27">
        <v>55.461698495448189</v>
      </c>
      <c r="C27">
        <v>-0.39011703511053314</v>
      </c>
      <c r="D27">
        <v>-0.81274382314694404</v>
      </c>
      <c r="F27" t="s">
        <v>11</v>
      </c>
      <c r="G27">
        <f>-A26/G25</f>
        <v>-1</v>
      </c>
      <c r="I27">
        <v>0</v>
      </c>
      <c r="J27">
        <v>0</v>
      </c>
      <c r="K27">
        <v>1</v>
      </c>
      <c r="L27">
        <v>0</v>
      </c>
      <c r="N27">
        <v>0</v>
      </c>
      <c r="O27">
        <v>55.461698495448189</v>
      </c>
      <c r="P27">
        <v>-0.39011703511053314</v>
      </c>
      <c r="Q27">
        <v>-0.81274382314694404</v>
      </c>
      <c r="S27" t="s">
        <v>7</v>
      </c>
      <c r="T27">
        <f>O26/T26</f>
        <v>0.5336829436153786</v>
      </c>
      <c r="V27">
        <v>0</v>
      </c>
      <c r="W27">
        <f>-X26</f>
        <v>-0.8456846431702687</v>
      </c>
      <c r="X27">
        <f>W26</f>
        <v>0.5336829436153786</v>
      </c>
      <c r="Y27">
        <v>0</v>
      </c>
      <c r="AA27">
        <v>0</v>
      </c>
      <c r="AB27">
        <v>0</v>
      </c>
      <c r="AC27">
        <v>0.55420539751253317</v>
      </c>
      <c r="AD27">
        <v>-0.79970153442139447</v>
      </c>
      <c r="AF27" t="s">
        <v>7</v>
      </c>
      <c r="AG27">
        <f>AC27/AG26</f>
        <v>0.94738249485504922</v>
      </c>
      <c r="AI27">
        <v>0</v>
      </c>
      <c r="AJ27">
        <f>-AK26</f>
        <v>0</v>
      </c>
      <c r="AK27">
        <f>AG27</f>
        <v>0.94738249485504922</v>
      </c>
      <c r="AL27">
        <f>-AG28</f>
        <v>0.32010374637330113</v>
      </c>
      <c r="AN27">
        <v>0</v>
      </c>
      <c r="AO27">
        <v>-1.1372369583757132E-15</v>
      </c>
      <c r="AP27">
        <v>0.58498589589976269</v>
      </c>
      <c r="AQ27">
        <v>-0.6327453103566254</v>
      </c>
      <c r="AS27">
        <v>0.8011868271072512</v>
      </c>
      <c r="AT27">
        <v>0</v>
      </c>
      <c r="AU27">
        <v>0.50560187858392391</v>
      </c>
      <c r="AV27">
        <v>0.32010374637330113</v>
      </c>
    </row>
    <row r="28" spans="1:48">
      <c r="A28">
        <v>0</v>
      </c>
      <c r="B28">
        <v>-3.5527136788005009E-15</v>
      </c>
      <c r="C28">
        <v>0.18725617685305593</v>
      </c>
      <c r="D28">
        <v>0.39011703511053314</v>
      </c>
      <c r="I28">
        <v>0</v>
      </c>
      <c r="J28">
        <v>0</v>
      </c>
      <c r="K28">
        <v>0</v>
      </c>
      <c r="L28">
        <v>1</v>
      </c>
      <c r="N28">
        <v>0</v>
      </c>
      <c r="O28">
        <v>-3.5527136788005009E-15</v>
      </c>
      <c r="P28">
        <v>0.18725617685305593</v>
      </c>
      <c r="Q28">
        <v>0.39011703511053314</v>
      </c>
      <c r="S28" t="s">
        <v>11</v>
      </c>
      <c r="T28">
        <f>-O27/T26</f>
        <v>-0.8456846431702687</v>
      </c>
      <c r="V28">
        <v>0</v>
      </c>
      <c r="W28">
        <v>0</v>
      </c>
      <c r="X28">
        <v>0</v>
      </c>
      <c r="Y28">
        <v>1</v>
      </c>
      <c r="AA28">
        <v>0</v>
      </c>
      <c r="AB28">
        <v>-3.5527136788005009E-15</v>
      </c>
      <c r="AC28">
        <v>0.18725617685305593</v>
      </c>
      <c r="AD28">
        <v>0.39011703511053314</v>
      </c>
      <c r="AF28" t="s">
        <v>11</v>
      </c>
      <c r="AG28">
        <f>-AC28/AG26</f>
        <v>-0.32010374637330113</v>
      </c>
      <c r="AI28">
        <v>0</v>
      </c>
      <c r="AJ28">
        <v>0</v>
      </c>
      <c r="AK28">
        <f>-AL27</f>
        <v>-0.32010374637330113</v>
      </c>
      <c r="AL28">
        <f>AK27</f>
        <v>0.94738249485504922</v>
      </c>
      <c r="AN28">
        <v>0</v>
      </c>
      <c r="AO28">
        <v>-3.3657787485276786E-15</v>
      </c>
      <c r="AP28">
        <v>0</v>
      </c>
      <c r="AQ28">
        <v>0.62557750715723759</v>
      </c>
      <c r="AS28">
        <v>-0.27070682252917139</v>
      </c>
      <c r="AT28">
        <v>0</v>
      </c>
      <c r="AU28">
        <v>-0.17083390962681391</v>
      </c>
      <c r="AV28">
        <v>0.94738249485504922</v>
      </c>
    </row>
    <row r="30" spans="1:48">
      <c r="A30" t="s">
        <v>17</v>
      </c>
    </row>
    <row r="31" spans="1:48">
      <c r="A31">
        <v>4</v>
      </c>
      <c r="B31">
        <v>4</v>
      </c>
      <c r="I31" t="s">
        <v>12</v>
      </c>
      <c r="V31" t="s">
        <v>13</v>
      </c>
      <c r="AI31" t="s">
        <v>14</v>
      </c>
      <c r="AS31" t="s">
        <v>15</v>
      </c>
    </row>
    <row r="32" spans="1:48">
      <c r="A32">
        <f t="array" ref="A32:D35">MMULT(AN25:AQ28,TRANSPOSE(AS25:AV28))</f>
        <v>10</v>
      </c>
      <c r="B32">
        <v>-0.5336829436153786</v>
      </c>
      <c r="C32">
        <v>0.8011868271072512</v>
      </c>
      <c r="D32">
        <v>-0.27070682252917139</v>
      </c>
      <c r="F32" t="s">
        <v>10</v>
      </c>
      <c r="G32">
        <f>SQRT(SUMPRODUCT(A32:A33,A32:A33))</f>
        <v>66.340033162487941</v>
      </c>
      <c r="I32">
        <f>G33</f>
        <v>0.15073854388204486</v>
      </c>
      <c r="J32">
        <f>-G34</f>
        <v>0.98857366512987832</v>
      </c>
      <c r="K32">
        <v>0</v>
      </c>
      <c r="L32">
        <v>0</v>
      </c>
      <c r="N32">
        <f t="array" ref="N32:Q35">MMULT(I32:L35,A32:D35)</f>
        <v>66.340033162487941</v>
      </c>
      <c r="O32">
        <v>-0.75849641825821867</v>
      </c>
      <c r="P32">
        <v>-0.42903070525302045</v>
      </c>
      <c r="Q32">
        <v>-0.33126498733835025</v>
      </c>
      <c r="V32">
        <v>1</v>
      </c>
      <c r="W32">
        <v>0</v>
      </c>
      <c r="X32">
        <v>0</v>
      </c>
      <c r="Y32">
        <v>0</v>
      </c>
      <c r="AA32">
        <f t="array" ref="AA32:AD35">MMULT(V32:Y35,N32:Q35)</f>
        <v>66.340033162487941</v>
      </c>
      <c r="AB32">
        <v>-0.75849641825821867</v>
      </c>
      <c r="AC32">
        <v>-0.42903070525302045</v>
      </c>
      <c r="AD32">
        <v>-0.33126498733835025</v>
      </c>
      <c r="AI32">
        <v>1</v>
      </c>
      <c r="AJ32">
        <v>0</v>
      </c>
      <c r="AK32">
        <v>0</v>
      </c>
      <c r="AL32">
        <v>0</v>
      </c>
      <c r="AN32">
        <f t="array" ref="AN32:AQ35">MMULT(AI32:AL35,AA32:AD35)</f>
        <v>66.340033162487941</v>
      </c>
      <c r="AO32">
        <v>-0.75849641825821867</v>
      </c>
      <c r="AP32">
        <v>-0.42903070525302045</v>
      </c>
      <c r="AQ32">
        <v>-0.33126498733835025</v>
      </c>
      <c r="AS32">
        <f t="array" ref="AS32:AV35">MMULT(AI32:AL35,MMULT(V32:Y35,I32:L35))</f>
        <v>0.15073854388204486</v>
      </c>
      <c r="AT32">
        <v>0.98857366512987832</v>
      </c>
      <c r="AU32">
        <v>0</v>
      </c>
      <c r="AV32">
        <v>0</v>
      </c>
    </row>
    <row r="33" spans="1:48">
      <c r="A33">
        <v>65.582009728278379</v>
      </c>
      <c r="B33">
        <v>-0.6858870030225529</v>
      </c>
      <c r="C33">
        <v>-0.55615525715669412</v>
      </c>
      <c r="D33">
        <v>-0.29381627827725665</v>
      </c>
      <c r="F33" t="s">
        <v>7</v>
      </c>
      <c r="G33">
        <f>A32/G32</f>
        <v>0.15073854388204486</v>
      </c>
      <c r="I33">
        <f>-J32</f>
        <v>-0.98857366512987832</v>
      </c>
      <c r="J33">
        <f>I32</f>
        <v>0.15073854388204486</v>
      </c>
      <c r="K33">
        <v>0</v>
      </c>
      <c r="L33">
        <v>0</v>
      </c>
      <c r="N33">
        <v>0</v>
      </c>
      <c r="O33">
        <v>0.42419529548391771</v>
      </c>
      <c r="P33">
        <v>-0.87586623176333778</v>
      </c>
      <c r="Q33">
        <v>0.2233241977669711</v>
      </c>
      <c r="S33" t="s">
        <v>10</v>
      </c>
      <c r="T33">
        <f>SQRT(SUMPRODUCT(O33:O34,O33:O34))</f>
        <v>0.65167720804816665</v>
      </c>
      <c r="V33">
        <v>0</v>
      </c>
      <c r="W33">
        <f>T34</f>
        <v>0.65092854291225211</v>
      </c>
      <c r="X33">
        <f>-T35</f>
        <v>0.75913900704820347</v>
      </c>
      <c r="Y33">
        <v>0</v>
      </c>
      <c r="AA33">
        <v>-8.6332093535985806E-16</v>
      </c>
      <c r="AB33">
        <v>0.65167720804816665</v>
      </c>
      <c r="AC33">
        <v>-0.49935497089405834</v>
      </c>
      <c r="AD33">
        <v>-0.38556405423944423</v>
      </c>
      <c r="AF33" t="s">
        <v>10</v>
      </c>
      <c r="AG33">
        <f>SQRT(SUMPRODUCT(AC34:AC35,AC34:AC35))</f>
        <v>0.75271327010588185</v>
      </c>
      <c r="AI33">
        <v>0</v>
      </c>
      <c r="AJ33">
        <v>1</v>
      </c>
      <c r="AK33">
        <v>0</v>
      </c>
      <c r="AL33">
        <v>0</v>
      </c>
      <c r="AN33">
        <v>-8.6332093535985806E-16</v>
      </c>
      <c r="AO33">
        <v>0.65167720804816665</v>
      </c>
      <c r="AP33">
        <v>-0.49935497089405834</v>
      </c>
      <c r="AQ33">
        <v>-0.38556405423944423</v>
      </c>
      <c r="AS33">
        <v>-0.64349081540441633</v>
      </c>
      <c r="AT33">
        <v>9.8120020729854027E-2</v>
      </c>
      <c r="AU33">
        <v>0.75913900704820347</v>
      </c>
      <c r="AV33">
        <v>0</v>
      </c>
    </row>
    <row r="34" spans="1:48">
      <c r="A34">
        <v>-1.1372369583757132E-15</v>
      </c>
      <c r="B34">
        <v>0.49471358863363074</v>
      </c>
      <c r="C34">
        <v>9.3225823566726818E-2</v>
      </c>
      <c r="D34">
        <v>-0.69938725840659299</v>
      </c>
      <c r="F34" t="s">
        <v>11</v>
      </c>
      <c r="G34">
        <f>-A33/G32</f>
        <v>-0.98857366512987832</v>
      </c>
      <c r="I34">
        <v>0</v>
      </c>
      <c r="J34">
        <v>0</v>
      </c>
      <c r="K34">
        <v>1</v>
      </c>
      <c r="L34">
        <v>0</v>
      </c>
      <c r="N34">
        <v>-1.1372369583757132E-15</v>
      </c>
      <c r="O34">
        <v>0.49471358863363074</v>
      </c>
      <c r="P34">
        <v>9.3225823566726818E-2</v>
      </c>
      <c r="Q34">
        <v>-0.69938725840659299</v>
      </c>
      <c r="S34" t="s">
        <v>7</v>
      </c>
      <c r="T34">
        <f>O33/T33</f>
        <v>0.65092854291225211</v>
      </c>
      <c r="V34">
        <v>0</v>
      </c>
      <c r="W34">
        <f>-X33</f>
        <v>-0.75913900704820347</v>
      </c>
      <c r="X34">
        <f>W33</f>
        <v>0.65092854291225211</v>
      </c>
      <c r="Y34">
        <v>0</v>
      </c>
      <c r="AA34">
        <v>-7.4025999626146444E-16</v>
      </c>
      <c r="AB34">
        <v>-5.5511151231257827E-17</v>
      </c>
      <c r="AC34">
        <v>0.7255875709839561</v>
      </c>
      <c r="AD34">
        <v>-0.62478523878865333</v>
      </c>
      <c r="AF34" t="s">
        <v>7</v>
      </c>
      <c r="AG34">
        <f>AC34/AG33</f>
        <v>0.96396277281240161</v>
      </c>
      <c r="AI34">
        <v>0</v>
      </c>
      <c r="AJ34">
        <f>-AK33</f>
        <v>0</v>
      </c>
      <c r="AK34">
        <f>AG34</f>
        <v>0.96396277281240161</v>
      </c>
      <c r="AL34">
        <f>-AG35</f>
        <v>0.26603716400500532</v>
      </c>
      <c r="AN34">
        <v>-1.6090053115249188E-15</v>
      </c>
      <c r="AO34">
        <v>-5.3510683262891857E-17</v>
      </c>
      <c r="AP34">
        <v>0.75271327010588185</v>
      </c>
      <c r="AQ34">
        <v>-0.44459981179667923</v>
      </c>
      <c r="AS34">
        <v>0.72342015894620126</v>
      </c>
      <c r="AT34">
        <v>-0.11030771425631822</v>
      </c>
      <c r="AU34">
        <v>0.62747088312843091</v>
      </c>
      <c r="AV34">
        <v>0.26603716400500532</v>
      </c>
    </row>
    <row r="35" spans="1:48">
      <c r="A35">
        <v>-3.3657787485276786E-15</v>
      </c>
      <c r="B35">
        <v>0</v>
      </c>
      <c r="C35">
        <v>0.20024970368790235</v>
      </c>
      <c r="D35">
        <v>0.59266117945582619</v>
      </c>
      <c r="I35">
        <v>0</v>
      </c>
      <c r="J35">
        <v>0</v>
      </c>
      <c r="K35">
        <v>0</v>
      </c>
      <c r="L35">
        <v>1</v>
      </c>
      <c r="N35">
        <v>-3.3657787485276786E-15</v>
      </c>
      <c r="O35">
        <v>0</v>
      </c>
      <c r="P35">
        <v>0.20024970368790235</v>
      </c>
      <c r="Q35">
        <v>0.59266117945582619</v>
      </c>
      <c r="S35" t="s">
        <v>11</v>
      </c>
      <c r="T35">
        <f>-O34/T33</f>
        <v>-0.75913900704820347</v>
      </c>
      <c r="V35">
        <v>0</v>
      </c>
      <c r="W35">
        <v>0</v>
      </c>
      <c r="X35">
        <v>0</v>
      </c>
      <c r="Y35">
        <v>1</v>
      </c>
      <c r="AA35">
        <v>-3.3657787485276786E-15</v>
      </c>
      <c r="AB35">
        <v>0</v>
      </c>
      <c r="AC35">
        <v>0.20024970368790235</v>
      </c>
      <c r="AD35">
        <v>0.59266117945582619</v>
      </c>
      <c r="AF35" t="s">
        <v>11</v>
      </c>
      <c r="AG35">
        <f>-AC35/AG33</f>
        <v>-0.26603716400500532</v>
      </c>
      <c r="AI35">
        <v>0</v>
      </c>
      <c r="AJ35">
        <v>0</v>
      </c>
      <c r="AK35">
        <f>-AL34</f>
        <v>-0.26603716400500532</v>
      </c>
      <c r="AL35">
        <f>AK34</f>
        <v>0.96396277281240161</v>
      </c>
      <c r="AN35">
        <v>-3.0475487450720402E-15</v>
      </c>
      <c r="AO35">
        <v>1.4768029244216792E-17</v>
      </c>
      <c r="AP35">
        <v>0</v>
      </c>
      <c r="AQ35">
        <v>0.73751940692602991</v>
      </c>
      <c r="AS35">
        <v>-0.19965153520254447</v>
      </c>
      <c r="AT35">
        <v>3.0443034001206661E-2</v>
      </c>
      <c r="AU35">
        <v>-0.17317118352628597</v>
      </c>
      <c r="AV35">
        <v>0.96396277281240161</v>
      </c>
    </row>
    <row r="37" spans="1:48">
      <c r="A37" t="s">
        <v>18</v>
      </c>
    </row>
    <row r="38" spans="1:48">
      <c r="A38">
        <v>4</v>
      </c>
      <c r="B38">
        <v>4</v>
      </c>
      <c r="I38" t="s">
        <v>12</v>
      </c>
      <c r="V38" t="s">
        <v>13</v>
      </c>
      <c r="AI38" t="s">
        <v>14</v>
      </c>
      <c r="AS38" t="s">
        <v>15</v>
      </c>
    </row>
    <row r="39" spans="1:48">
      <c r="A39">
        <f t="array" ref="A39:D42">MMULT(AN32:AQ35,TRANSPOSE(AS32:AV35))</f>
        <v>9.250170415814587</v>
      </c>
      <c r="B39">
        <v>-43.089319661547371</v>
      </c>
      <c r="C39">
        <v>47.718052267792984</v>
      </c>
      <c r="D39">
        <v>-13.513011759261818</v>
      </c>
      <c r="F39" t="s">
        <v>10</v>
      </c>
      <c r="G39">
        <f>SQRT(SUMPRODUCT(A39:A40,A39:A40))</f>
        <v>9.2725771071304699</v>
      </c>
      <c r="I39">
        <f>G40</f>
        <v>0.99758355298025481</v>
      </c>
      <c r="J39">
        <f>-G41</f>
        <v>6.9477009314527938E-2</v>
      </c>
      <c r="K39">
        <v>0</v>
      </c>
      <c r="L39">
        <v>0</v>
      </c>
      <c r="N39">
        <f t="array" ref="N39:Q42">MMULT(I39:L42,A39:D42)</f>
        <v>9.2725771071304699</v>
      </c>
      <c r="O39">
        <v>-43.007091397511481</v>
      </c>
      <c r="P39">
        <v>47.568853925603129</v>
      </c>
      <c r="Q39">
        <v>-13.498794456352794</v>
      </c>
      <c r="V39">
        <v>1</v>
      </c>
      <c r="W39">
        <v>0</v>
      </c>
      <c r="X39">
        <v>0</v>
      </c>
      <c r="Y39">
        <v>0</v>
      </c>
      <c r="AA39">
        <f t="array" ref="AA39:AD42">MMULT(V39:Y42,N39:Q42)</f>
        <v>9.2725771071304699</v>
      </c>
      <c r="AB39">
        <v>-43.007091397511481</v>
      </c>
      <c r="AC39">
        <v>47.568853925603129</v>
      </c>
      <c r="AD39">
        <v>-13.498794456352794</v>
      </c>
      <c r="AI39">
        <v>1</v>
      </c>
      <c r="AJ39">
        <v>0</v>
      </c>
      <c r="AK39">
        <v>0</v>
      </c>
      <c r="AL39">
        <v>0</v>
      </c>
      <c r="AN39">
        <f t="array" ref="AN39:AQ42">MMULT(AI39:AL42,AA39:AD42)</f>
        <v>9.2725771071304699</v>
      </c>
      <c r="AO39">
        <v>-43.007091397511481</v>
      </c>
      <c r="AP39">
        <v>47.568853925603129</v>
      </c>
      <c r="AQ39">
        <v>-13.498794456352794</v>
      </c>
      <c r="AS39">
        <f t="array" ref="AS39:AV42">MMULT(AI39:AL42,MMULT(V39:Y42,I39:L42))</f>
        <v>0.99758355298025481</v>
      </c>
      <c r="AT39">
        <v>6.9477009314527938E-2</v>
      </c>
      <c r="AU39">
        <v>0</v>
      </c>
      <c r="AV39">
        <v>0</v>
      </c>
    </row>
    <row r="40" spans="1:48">
      <c r="A40">
        <v>0.64423092604178223</v>
      </c>
      <c r="B40">
        <v>-0.31513725560623995</v>
      </c>
      <c r="C40">
        <v>-0.48779009536633355</v>
      </c>
      <c r="D40">
        <v>-0.26535647210956581</v>
      </c>
      <c r="F40" t="s">
        <v>7</v>
      </c>
      <c r="G40">
        <f>A39/G39</f>
        <v>0.99758355298025481</v>
      </c>
      <c r="I40">
        <f>-J39</f>
        <v>-6.9477009314527938E-2</v>
      </c>
      <c r="J40">
        <f>I39</f>
        <v>0.99758355298025481</v>
      </c>
      <c r="K40">
        <v>0</v>
      </c>
      <c r="L40">
        <v>0</v>
      </c>
      <c r="N40">
        <v>1.1102230246251565E-16</v>
      </c>
      <c r="O40">
        <v>2.6793413203578789</v>
      </c>
      <c r="P40">
        <v>-3.8019189383247083</v>
      </c>
      <c r="Q40">
        <v>0.6741283916121924</v>
      </c>
      <c r="S40" t="s">
        <v>10</v>
      </c>
      <c r="T40">
        <f>SQRT(SUMPRODUCT(O40:O41,O40:O41))</f>
        <v>2.7395955678658717</v>
      </c>
      <c r="V40">
        <v>0</v>
      </c>
      <c r="W40">
        <f>T41</f>
        <v>0.9780061523625071</v>
      </c>
      <c r="X40">
        <f>-T42</f>
        <v>0.20857604354547643</v>
      </c>
      <c r="Y40">
        <v>0</v>
      </c>
      <c r="AA40">
        <v>4.6959128524461955E-17</v>
      </c>
      <c r="AB40">
        <v>2.7395955678658717</v>
      </c>
      <c r="AC40">
        <v>-3.6444588561546434</v>
      </c>
      <c r="AD40">
        <v>0.54272315844910091</v>
      </c>
      <c r="AF40" t="s">
        <v>10</v>
      </c>
      <c r="AG40">
        <f>SQRT(SUMPRODUCT(AC41:AC42,AC41:AC42))</f>
        <v>1.1560012054164703</v>
      </c>
      <c r="AI40">
        <v>0</v>
      </c>
      <c r="AJ40">
        <v>1</v>
      </c>
      <c r="AK40">
        <v>0</v>
      </c>
      <c r="AL40">
        <v>0</v>
      </c>
      <c r="AN40">
        <v>4.6959128524461955E-17</v>
      </c>
      <c r="AO40">
        <v>2.7395955678658717</v>
      </c>
      <c r="AP40">
        <v>-3.6444588561546434</v>
      </c>
      <c r="AQ40">
        <v>0.54272315844910091</v>
      </c>
      <c r="AS40">
        <v>-6.7948942557355535E-2</v>
      </c>
      <c r="AT40">
        <v>0.9756428523103382</v>
      </c>
      <c r="AU40">
        <v>0.20857604354547643</v>
      </c>
      <c r="AV40">
        <v>0</v>
      </c>
    </row>
    <row r="41" spans="1:48">
      <c r="A41">
        <v>-2.9543837003454325E-16</v>
      </c>
      <c r="B41">
        <v>0.57141400446018631</v>
      </c>
      <c r="C41">
        <v>0.35402558728827799</v>
      </c>
      <c r="D41">
        <v>-0.55892591521157498</v>
      </c>
      <c r="F41" t="s">
        <v>11</v>
      </c>
      <c r="G41">
        <f>-A40/G39</f>
        <v>-6.9477009314527938E-2</v>
      </c>
      <c r="I41">
        <v>0</v>
      </c>
      <c r="J41">
        <v>0</v>
      </c>
      <c r="K41">
        <v>1</v>
      </c>
      <c r="L41">
        <v>0</v>
      </c>
      <c r="N41">
        <v>-2.9543837003454325E-16</v>
      </c>
      <c r="O41">
        <v>0.57141400446018631</v>
      </c>
      <c r="P41">
        <v>0.35402558728827799</v>
      </c>
      <c r="Q41">
        <v>-0.55892591521157498</v>
      </c>
      <c r="S41" t="s">
        <v>7</v>
      </c>
      <c r="T41">
        <f>O40/T40</f>
        <v>0.9780061523625071</v>
      </c>
      <c r="V41">
        <v>0</v>
      </c>
      <c r="W41">
        <f>-X40</f>
        <v>-0.20857604354547643</v>
      </c>
      <c r="X41">
        <f>W40</f>
        <v>0.9780061523625071</v>
      </c>
      <c r="Y41">
        <v>0</v>
      </c>
      <c r="AA41">
        <v>-3.1209713613067498E-16</v>
      </c>
      <c r="AB41">
        <v>1.1102230246251565E-16</v>
      </c>
      <c r="AC41">
        <v>1.1392284124980716</v>
      </c>
      <c r="AD41">
        <v>-0.68724001655591194</v>
      </c>
      <c r="AF41" t="s">
        <v>7</v>
      </c>
      <c r="AG41">
        <f>AC41/AG40</f>
        <v>0.9854906786949621</v>
      </c>
      <c r="AI41">
        <v>0</v>
      </c>
      <c r="AJ41">
        <f>-AK40</f>
        <v>0</v>
      </c>
      <c r="AK41">
        <f>AG41</f>
        <v>0.9854906786949621</v>
      </c>
      <c r="AL41">
        <f>-AG42</f>
        <v>0.16972955607478366</v>
      </c>
      <c r="AN41">
        <v>-3.8306177125972097E-16</v>
      </c>
      <c r="AO41">
        <v>4.4250886622137906E-16</v>
      </c>
      <c r="AP41">
        <v>1.1560012054164706</v>
      </c>
      <c r="AQ41">
        <v>-0.55660088715937428</v>
      </c>
      <c r="AS41">
        <v>1.4280981666987793E-2</v>
      </c>
      <c r="AT41">
        <v>-0.20505304664028717</v>
      </c>
      <c r="AU41">
        <v>0.96381594685957561</v>
      </c>
      <c r="AV41">
        <v>0.16972955607478366</v>
      </c>
    </row>
    <row r="42" spans="1:48">
      <c r="A42">
        <v>-4.4478377544501183E-16</v>
      </c>
      <c r="B42">
        <v>1.9625186662866945E-15</v>
      </c>
      <c r="C42">
        <v>0.19620757141725229</v>
      </c>
      <c r="D42">
        <v>0.71094125250337425</v>
      </c>
      <c r="I42">
        <v>0</v>
      </c>
      <c r="J42">
        <v>0</v>
      </c>
      <c r="K42">
        <v>0</v>
      </c>
      <c r="L42">
        <v>1</v>
      </c>
      <c r="N42">
        <v>-4.4478377544501183E-16</v>
      </c>
      <c r="O42">
        <v>1.9625186662866945E-15</v>
      </c>
      <c r="P42">
        <v>0.19620757141725229</v>
      </c>
      <c r="Q42">
        <v>0.71094125250337425</v>
      </c>
      <c r="S42" t="s">
        <v>11</v>
      </c>
      <c r="T42">
        <f>-O41/T40</f>
        <v>-0.20857604354547643</v>
      </c>
      <c r="V42">
        <v>0</v>
      </c>
      <c r="W42">
        <v>0</v>
      </c>
      <c r="X42">
        <v>0</v>
      </c>
      <c r="Y42">
        <v>1</v>
      </c>
      <c r="AA42">
        <v>-4.4478377544501183E-16</v>
      </c>
      <c r="AB42">
        <v>1.9625186662866945E-15</v>
      </c>
      <c r="AC42">
        <v>0.19620757141725229</v>
      </c>
      <c r="AD42">
        <v>0.71094125250337425</v>
      </c>
      <c r="AF42" t="s">
        <v>11</v>
      </c>
      <c r="AG42">
        <f>-AC42/AG40</f>
        <v>-0.16972955607478366</v>
      </c>
      <c r="AI42">
        <v>0</v>
      </c>
      <c r="AJ42">
        <v>0</v>
      </c>
      <c r="AK42">
        <f>-AL41</f>
        <v>-0.16972955607478366</v>
      </c>
      <c r="AL42">
        <f>AK41</f>
        <v>0.9854906786949621</v>
      </c>
      <c r="AN42">
        <v>-3.8535815636814154E-16</v>
      </c>
      <c r="AO42">
        <v>1.9152000862790433E-15</v>
      </c>
      <c r="AP42">
        <v>0</v>
      </c>
      <c r="AQ42">
        <v>0.81727092036865856</v>
      </c>
      <c r="AS42">
        <v>-2.4595916846822156E-3</v>
      </c>
      <c r="AT42">
        <v>3.5315973383052729E-2</v>
      </c>
      <c r="AU42">
        <v>-0.16599655007889555</v>
      </c>
      <c r="AV42">
        <v>0.9854906786949621</v>
      </c>
    </row>
    <row r="44" spans="1:48">
      <c r="A44" t="s">
        <v>19</v>
      </c>
    </row>
    <row r="45" spans="1:48">
      <c r="A45">
        <v>4</v>
      </c>
      <c r="B45">
        <v>4</v>
      </c>
      <c r="I45" t="s">
        <v>12</v>
      </c>
      <c r="V45" t="s">
        <v>13</v>
      </c>
      <c r="AI45" t="s">
        <v>14</v>
      </c>
      <c r="AS45" t="s">
        <v>15</v>
      </c>
    </row>
    <row r="46" spans="1:48">
      <c r="A46">
        <f t="array" ref="A46:D49">MMULT(AN39:AQ42,TRANSPOSE(AS39:AV42))</f>
        <v>6.262166326198928</v>
      </c>
      <c r="B46">
        <v>-32.667899782055557</v>
      </c>
      <c r="C46">
        <v>52.507632218578188</v>
      </c>
      <c r="D46">
        <v>-22.74084580183726</v>
      </c>
      <c r="F46" t="s">
        <v>10</v>
      </c>
      <c r="G46">
        <f>SQRT(SUMPRODUCT(A46:A47,A46:A47))</f>
        <v>6.2650583394264183</v>
      </c>
      <c r="I46">
        <f>G47</f>
        <v>0.99953839005627598</v>
      </c>
      <c r="J46">
        <f>-G48</f>
        <v>3.0381027035110208E-2</v>
      </c>
      <c r="K46">
        <v>0</v>
      </c>
      <c r="L46">
        <v>0</v>
      </c>
      <c r="N46">
        <f t="array" ref="N46:Q49">MMULT(I46:L49,A46:D49)</f>
        <v>6.2650583394264201</v>
      </c>
      <c r="O46">
        <v>-32.594709555887633</v>
      </c>
      <c r="P46">
        <v>52.362409820072038</v>
      </c>
      <c r="Q46">
        <v>-22.692780204715579</v>
      </c>
      <c r="V46">
        <v>1</v>
      </c>
      <c r="W46">
        <v>0</v>
      </c>
      <c r="X46">
        <v>0</v>
      </c>
      <c r="Y46">
        <v>0</v>
      </c>
      <c r="AA46">
        <f t="array" ref="AA46:AD49">MMULT(V46:Y49,N46:Q49)</f>
        <v>6.2650583394264201</v>
      </c>
      <c r="AB46">
        <v>-32.594709555887633</v>
      </c>
      <c r="AC46">
        <v>52.362409820072038</v>
      </c>
      <c r="AD46">
        <v>-22.692780204715579</v>
      </c>
      <c r="AI46">
        <v>1</v>
      </c>
      <c r="AJ46">
        <v>0</v>
      </c>
      <c r="AK46">
        <v>0</v>
      </c>
      <c r="AL46">
        <v>0</v>
      </c>
      <c r="AN46">
        <f t="array" ref="AN46:AQ49">MMULT(AI46:AL49,AA46:AD49)</f>
        <v>6.2650583394264201</v>
      </c>
      <c r="AO46">
        <v>-32.594709555887633</v>
      </c>
      <c r="AP46">
        <v>52.362409820072038</v>
      </c>
      <c r="AQ46">
        <v>-22.692780204715579</v>
      </c>
      <c r="AS46">
        <f t="array" ref="AS46:AV49">MMULT(AI46:AL49,MMULT(V46:Y49,I46:L49))</f>
        <v>0.99953839005627598</v>
      </c>
      <c r="AT46">
        <v>3.0381027035110208E-2</v>
      </c>
      <c r="AU46">
        <v>0</v>
      </c>
      <c r="AV46">
        <v>0</v>
      </c>
    </row>
    <row r="47" spans="1:48">
      <c r="A47">
        <v>0.19033890678665669</v>
      </c>
      <c r="B47">
        <v>1.9127200249284115</v>
      </c>
      <c r="C47">
        <v>-3.9822338202335077</v>
      </c>
      <c r="D47">
        <v>1.2365676949447071</v>
      </c>
      <c r="F47" t="s">
        <v>7</v>
      </c>
      <c r="G47">
        <f>A46/G46</f>
        <v>0.99953839005627598</v>
      </c>
      <c r="I47">
        <f>-J46</f>
        <v>-3.0381027035110208E-2</v>
      </c>
      <c r="J47">
        <f>I46</f>
        <v>0.99953839005627598</v>
      </c>
      <c r="K47">
        <v>0</v>
      </c>
      <c r="L47">
        <v>0</v>
      </c>
      <c r="N47">
        <v>2.7755575615628914E-17</v>
      </c>
      <c r="O47">
        <v>2.904321440804245</v>
      </c>
      <c r="P47">
        <v>-5.5756313754861013</v>
      </c>
      <c r="Q47">
        <v>1.9268871341075231</v>
      </c>
      <c r="S47" t="s">
        <v>10</v>
      </c>
      <c r="T47">
        <f>SQRT(SUMPRODUCT(O47:O48,O47:O48))</f>
        <v>2.9143127952550585</v>
      </c>
      <c r="V47">
        <v>0</v>
      </c>
      <c r="W47">
        <f>T48</f>
        <v>0.99657162591912551</v>
      </c>
      <c r="X47">
        <f>-T49</f>
        <v>8.273448140231883E-2</v>
      </c>
      <c r="Y47">
        <v>0</v>
      </c>
      <c r="AA47">
        <v>-1.4118099914863745E-18</v>
      </c>
      <c r="AB47">
        <v>2.9143127952550585</v>
      </c>
      <c r="AC47">
        <v>-5.4721516105985604</v>
      </c>
      <c r="AD47">
        <v>1.8590230112993873</v>
      </c>
      <c r="AF47" t="s">
        <v>10</v>
      </c>
      <c r="AG47">
        <f>SQRT(SUMPRODUCT(AC48:AC49,AC48:AC49))</f>
        <v>1.4839991630421734</v>
      </c>
      <c r="AI47">
        <v>0</v>
      </c>
      <c r="AJ47">
        <v>1</v>
      </c>
      <c r="AK47">
        <v>0</v>
      </c>
      <c r="AL47">
        <v>0</v>
      </c>
      <c r="AN47">
        <v>-1.4118099914863745E-18</v>
      </c>
      <c r="AO47">
        <v>2.9143127952550585</v>
      </c>
      <c r="AP47">
        <v>-5.4721516105985604</v>
      </c>
      <c r="AQ47">
        <v>1.8590230112993873</v>
      </c>
      <c r="AS47">
        <v>-3.0276869509472688E-2</v>
      </c>
      <c r="AT47">
        <v>0.99611159854696807</v>
      </c>
      <c r="AU47">
        <v>8.273448140231883E-2</v>
      </c>
      <c r="AV47">
        <v>0</v>
      </c>
    </row>
    <row r="48" spans="1:48">
      <c r="A48">
        <v>-3.5139193016395816E-16</v>
      </c>
      <c r="B48">
        <v>0.24111415775956946</v>
      </c>
      <c r="C48">
        <v>1.0197007748808951</v>
      </c>
      <c r="D48">
        <v>-0.74041719803508854</v>
      </c>
      <c r="F48" t="s">
        <v>11</v>
      </c>
      <c r="G48">
        <f>-A47/G46</f>
        <v>-3.0381027035110208E-2</v>
      </c>
      <c r="I48">
        <v>0</v>
      </c>
      <c r="J48">
        <v>0</v>
      </c>
      <c r="K48">
        <v>1</v>
      </c>
      <c r="L48">
        <v>0</v>
      </c>
      <c r="N48">
        <v>-3.5139193016395816E-16</v>
      </c>
      <c r="O48">
        <v>0.24111415775956946</v>
      </c>
      <c r="P48">
        <v>1.0197007748808951</v>
      </c>
      <c r="Q48">
        <v>-0.74041719803508854</v>
      </c>
      <c r="S48" t="s">
        <v>7</v>
      </c>
      <c r="T48">
        <f>O47/T47</f>
        <v>0.99657162591912551</v>
      </c>
      <c r="V48">
        <v>0</v>
      </c>
      <c r="W48">
        <f>-X47</f>
        <v>-8.273448140231883E-2</v>
      </c>
      <c r="X48">
        <f>W47</f>
        <v>0.99657162591912551</v>
      </c>
      <c r="Y48">
        <v>0</v>
      </c>
      <c r="AA48">
        <v>-3.5248357033293752E-16</v>
      </c>
      <c r="AB48">
        <v>2.7755575615628914E-17</v>
      </c>
      <c r="AC48">
        <v>1.4775018295153859</v>
      </c>
      <c r="AD48">
        <v>-0.89729877866549757</v>
      </c>
      <c r="AF48" t="s">
        <v>7</v>
      </c>
      <c r="AG48">
        <f>AC48/AG47</f>
        <v>0.99562174043719265</v>
      </c>
      <c r="AI48">
        <v>0</v>
      </c>
      <c r="AJ48">
        <f>-AK47</f>
        <v>0</v>
      </c>
      <c r="AK48">
        <f>AG48</f>
        <v>0.99562174043719265</v>
      </c>
      <c r="AL48">
        <f>-AG49</f>
        <v>9.3473792951903306E-2</v>
      </c>
      <c r="AN48">
        <v>-3.7443630690356367E-16</v>
      </c>
      <c r="AO48">
        <v>2.047422107783266E-16</v>
      </c>
      <c r="AP48">
        <v>1.4839991630421732</v>
      </c>
      <c r="AQ48">
        <v>-0.81808517548280624</v>
      </c>
      <c r="AS48">
        <v>2.5025535046093563E-3</v>
      </c>
      <c r="AT48">
        <v>-8.2334224519011665E-2</v>
      </c>
      <c r="AU48">
        <v>0.99220837666792261</v>
      </c>
      <c r="AV48">
        <v>9.3473792951903306E-2</v>
      </c>
    </row>
    <row r="49" spans="1:48">
      <c r="A49">
        <v>-2.5136458456605745E-16</v>
      </c>
      <c r="B49">
        <v>1.894735954153359E-15</v>
      </c>
      <c r="C49">
        <v>0.1387150305070019</v>
      </c>
      <c r="D49">
        <v>0.80541287399176575</v>
      </c>
      <c r="I49">
        <v>0</v>
      </c>
      <c r="J49">
        <v>0</v>
      </c>
      <c r="K49">
        <v>0</v>
      </c>
      <c r="L49">
        <v>1</v>
      </c>
      <c r="N49">
        <v>-2.5136458456605745E-16</v>
      </c>
      <c r="O49">
        <v>1.894735954153359E-15</v>
      </c>
      <c r="P49">
        <v>0.1387150305070019</v>
      </c>
      <c r="Q49">
        <v>0.80541287399176575</v>
      </c>
      <c r="S49" t="s">
        <v>11</v>
      </c>
      <c r="T49">
        <f>-O48/T47</f>
        <v>-8.273448140231883E-2</v>
      </c>
      <c r="V49">
        <v>0</v>
      </c>
      <c r="W49">
        <v>0</v>
      </c>
      <c r="X49">
        <v>0</v>
      </c>
      <c r="Y49">
        <v>1</v>
      </c>
      <c r="AA49">
        <v>-2.5136458456605745E-16</v>
      </c>
      <c r="AB49">
        <v>1.894735954153359E-15</v>
      </c>
      <c r="AC49">
        <v>0.1387150305070019</v>
      </c>
      <c r="AD49">
        <v>0.80541287399176575</v>
      </c>
      <c r="AF49" t="s">
        <v>11</v>
      </c>
      <c r="AG49">
        <f>-AC49/AG47</f>
        <v>-9.3473792951903306E-2</v>
      </c>
      <c r="AI49">
        <v>0</v>
      </c>
      <c r="AJ49">
        <v>0</v>
      </c>
      <c r="AK49">
        <f>-AL48</f>
        <v>-9.3473792951903306E-2</v>
      </c>
      <c r="AL49">
        <f>AK48</f>
        <v>0.99562174043719265</v>
      </c>
      <c r="AN49">
        <v>-2.1731606889768136E-16</v>
      </c>
      <c r="AO49">
        <v>1.8838458894147362E-15</v>
      </c>
      <c r="AP49">
        <v>0</v>
      </c>
      <c r="AQ49">
        <v>0.88576048762717763</v>
      </c>
      <c r="AS49">
        <v>-2.3495184831761083E-4</v>
      </c>
      <c r="AT49">
        <v>7.7299359214134337E-3</v>
      </c>
      <c r="AU49">
        <v>-9.3153329822905973E-2</v>
      </c>
      <c r="AV49">
        <v>0.99562174043719265</v>
      </c>
    </row>
    <row r="51" spans="1:48">
      <c r="A51" t="s">
        <v>20</v>
      </c>
    </row>
    <row r="52" spans="1:48">
      <c r="A52">
        <v>4</v>
      </c>
      <c r="B52">
        <v>4</v>
      </c>
      <c r="I52" t="s">
        <v>12</v>
      </c>
      <c r="V52" t="s">
        <v>13</v>
      </c>
      <c r="AI52" t="s">
        <v>14</v>
      </c>
      <c r="AS52" t="s">
        <v>15</v>
      </c>
    </row>
    <row r="53" spans="1:48">
      <c r="A53">
        <f t="array" ref="A53:D56">MMULT(AN46:AQ49,TRANSPOSE(AS46:AV49))</f>
        <v>5.271905573979943</v>
      </c>
      <c r="B53">
        <v>-28.325477772262069</v>
      </c>
      <c r="C53">
        <v>52.532580186045877</v>
      </c>
      <c r="D53">
        <v>-27.724585158349697</v>
      </c>
      <c r="F53" t="s">
        <v>10</v>
      </c>
      <c r="G53">
        <f>SQRT(SUMPRODUCT(A53:A54,A53:A54))</f>
        <v>5.2726490192261499</v>
      </c>
      <c r="I53">
        <f>G54</f>
        <v>0.99985899967103897</v>
      </c>
      <c r="J53">
        <f>-G55</f>
        <v>1.6792283252414598E-2</v>
      </c>
      <c r="K53">
        <v>0</v>
      </c>
      <c r="L53">
        <v>0</v>
      </c>
      <c r="N53">
        <f t="array" ref="N53:Q56">MMULT(I53:L56,A53:D56)</f>
        <v>5.2726490192261499</v>
      </c>
      <c r="O53">
        <v>-28.280338659956531</v>
      </c>
      <c r="P53">
        <v>52.43288785120081</v>
      </c>
      <c r="Q53">
        <v>-27.680657279575779</v>
      </c>
      <c r="V53">
        <v>1</v>
      </c>
      <c r="W53">
        <v>0</v>
      </c>
      <c r="X53">
        <v>0</v>
      </c>
      <c r="Y53">
        <v>0</v>
      </c>
      <c r="AA53">
        <f t="array" ref="AA53:AD56">MMULT(V53:Y56,N53:Q56)</f>
        <v>5.2726490192261499</v>
      </c>
      <c r="AB53">
        <v>-28.280338659956531</v>
      </c>
      <c r="AC53">
        <v>52.43288785120081</v>
      </c>
      <c r="AD53">
        <v>-27.680657279575779</v>
      </c>
      <c r="AI53">
        <v>1</v>
      </c>
      <c r="AJ53">
        <v>0</v>
      </c>
      <c r="AK53">
        <v>0</v>
      </c>
      <c r="AL53">
        <v>0</v>
      </c>
      <c r="AN53">
        <f t="array" ref="AN53:AQ56">MMULT(AI53:AL56,AA53:AD56)</f>
        <v>5.2726490192261499</v>
      </c>
      <c r="AO53">
        <v>-28.280338659956531</v>
      </c>
      <c r="AP53">
        <v>52.43288785120081</v>
      </c>
      <c r="AQ53">
        <v>-27.680657279575779</v>
      </c>
      <c r="AS53">
        <f t="array" ref="AS53:AV56">MMULT(AI53:AL56,MMULT(V53:Y56,I53:L56))</f>
        <v>0.99985899967103897</v>
      </c>
      <c r="AT53">
        <v>1.6792283252414598E-2</v>
      </c>
      <c r="AU53">
        <v>0</v>
      </c>
      <c r="AV53">
        <v>0</v>
      </c>
    </row>
    <row r="54" spans="1:48">
      <c r="A54">
        <v>8.853981582141153E-2</v>
      </c>
      <c r="B54">
        <v>2.4502451514896637</v>
      </c>
      <c r="C54">
        <v>-5.4956924183848912</v>
      </c>
      <c r="D54">
        <v>2.3831603210079977</v>
      </c>
      <c r="F54" t="s">
        <v>7</v>
      </c>
      <c r="G54">
        <f>A53/G53</f>
        <v>0.99985899967103897</v>
      </c>
      <c r="I54">
        <f>-J53</f>
        <v>-1.6792283252414598E-2</v>
      </c>
      <c r="J54">
        <f>I53</f>
        <v>0.99985899967103897</v>
      </c>
      <c r="K54">
        <v>0</v>
      </c>
      <c r="L54">
        <v>0</v>
      </c>
      <c r="N54">
        <v>0</v>
      </c>
      <c r="O54">
        <v>2.9255491121290667</v>
      </c>
      <c r="P54">
        <v>-6.3770594904102955</v>
      </c>
      <c r="Q54">
        <v>2.8483833816534667</v>
      </c>
      <c r="S54" t="s">
        <v>10</v>
      </c>
      <c r="T54">
        <f>SQRT(SUMPRODUCT(O54:O55,O54:O55))</f>
        <v>2.9281243177999436</v>
      </c>
      <c r="V54">
        <v>0</v>
      </c>
      <c r="W54">
        <f>T55</f>
        <v>0.99912052720739264</v>
      </c>
      <c r="X54">
        <f>-T56</f>
        <v>4.1930562991949472E-2</v>
      </c>
      <c r="Y54">
        <v>0</v>
      </c>
      <c r="AA54">
        <v>-1.5432257941503344E-17</v>
      </c>
      <c r="AB54">
        <v>2.9281243177999436</v>
      </c>
      <c r="AC54">
        <v>-6.3129173630532662</v>
      </c>
      <c r="AD54">
        <v>2.8059292618905771</v>
      </c>
      <c r="AF54" t="s">
        <v>10</v>
      </c>
      <c r="AG54">
        <f>SQRT(SUMPRODUCT(AC55:AC56,AC55:AC56))</f>
        <v>1.6641937110885683</v>
      </c>
      <c r="AI54">
        <v>0</v>
      </c>
      <c r="AJ54">
        <v>1</v>
      </c>
      <c r="AK54">
        <v>0</v>
      </c>
      <c r="AL54">
        <v>0</v>
      </c>
      <c r="AN54">
        <v>-1.5432257941503344E-17</v>
      </c>
      <c r="AO54">
        <v>2.9281243177999436</v>
      </c>
      <c r="AP54">
        <v>-6.3129173630532662</v>
      </c>
      <c r="AQ54">
        <v>2.8059292618905771</v>
      </c>
      <c r="AS54">
        <v>-1.6777514896168341E-2</v>
      </c>
      <c r="AT54">
        <v>0.99897965088438467</v>
      </c>
      <c r="AU54">
        <v>4.1930562991949472E-2</v>
      </c>
      <c r="AV54">
        <v>0</v>
      </c>
    </row>
    <row r="55" spans="1:48">
      <c r="A55">
        <v>-3.6804318474012109E-16</v>
      </c>
      <c r="B55">
        <v>0.1227779011557696</v>
      </c>
      <c r="C55">
        <v>1.3959668762285291</v>
      </c>
      <c r="D55">
        <v>-0.95274284973184165</v>
      </c>
      <c r="F55" t="s">
        <v>11</v>
      </c>
      <c r="G55">
        <f>-A54/G53</f>
        <v>-1.6792283252414598E-2</v>
      </c>
      <c r="I55">
        <v>0</v>
      </c>
      <c r="J55">
        <v>0</v>
      </c>
      <c r="K55">
        <v>1</v>
      </c>
      <c r="L55">
        <v>0</v>
      </c>
      <c r="N55">
        <v>-3.6804318474012109E-16</v>
      </c>
      <c r="O55">
        <v>0.1227779011557696</v>
      </c>
      <c r="P55">
        <v>1.3959668762285291</v>
      </c>
      <c r="Q55">
        <v>-0.95274284973184165</v>
      </c>
      <c r="S55" t="s">
        <v>7</v>
      </c>
      <c r="T55">
        <f>O54/T54</f>
        <v>0.99912052720739264</v>
      </c>
      <c r="V55">
        <v>0</v>
      </c>
      <c r="W55">
        <f>-X54</f>
        <v>-4.1930562991949472E-2</v>
      </c>
      <c r="X55">
        <f>W54</f>
        <v>0.99912052720739264</v>
      </c>
      <c r="Y55">
        <v>0</v>
      </c>
      <c r="AA55">
        <v>-3.6771950077263761E-16</v>
      </c>
      <c r="AB55">
        <v>-1.3877787807814457E-17</v>
      </c>
      <c r="AC55">
        <v>1.6621328560075632</v>
      </c>
      <c r="AD55">
        <v>-1.0713392571267941</v>
      </c>
      <c r="AF55" t="s">
        <v>7</v>
      </c>
      <c r="AG55">
        <f>AC55/AG54</f>
        <v>0.9987616495199606</v>
      </c>
      <c r="AI55">
        <v>0</v>
      </c>
      <c r="AJ55">
        <f>-AK54</f>
        <v>0</v>
      </c>
      <c r="AK55">
        <f>AG55</f>
        <v>0.9987616495199606</v>
      </c>
      <c r="AL55">
        <f>-AG56</f>
        <v>4.9751054744271404E-2</v>
      </c>
      <c r="AN55">
        <v>-3.7522343728501359E-16</v>
      </c>
      <c r="AO55">
        <v>7.9825628378152065E-17</v>
      </c>
      <c r="AP55">
        <v>1.6641937110885685</v>
      </c>
      <c r="AQ55">
        <v>-1.0261379841675207</v>
      </c>
      <c r="AS55">
        <v>7.0323795587288703E-4</v>
      </c>
      <c r="AT55">
        <v>-4.1872733357369088E-2</v>
      </c>
      <c r="AU55">
        <v>0.99788326582290809</v>
      </c>
      <c r="AV55">
        <v>4.9751054744271404E-2</v>
      </c>
    </row>
    <row r="56" spans="1:48">
      <c r="A56">
        <v>-1.5998258074305685E-16</v>
      </c>
      <c r="B56">
        <v>1.8831003905813744E-15</v>
      </c>
      <c r="C56">
        <v>8.2795392425439554E-2</v>
      </c>
      <c r="D56">
        <v>0.88188239830186699</v>
      </c>
      <c r="I56">
        <v>0</v>
      </c>
      <c r="J56">
        <v>0</v>
      </c>
      <c r="K56">
        <v>0</v>
      </c>
      <c r="L56">
        <v>1</v>
      </c>
      <c r="N56">
        <v>-1.5998258074305685E-16</v>
      </c>
      <c r="O56">
        <v>1.8831003905813744E-15</v>
      </c>
      <c r="P56">
        <v>8.2795392425439554E-2</v>
      </c>
      <c r="Q56">
        <v>0.88188239830186699</v>
      </c>
      <c r="S56" t="s">
        <v>11</v>
      </c>
      <c r="T56">
        <f>-O55/T54</f>
        <v>-4.1930562991949472E-2</v>
      </c>
      <c r="V56">
        <v>0</v>
      </c>
      <c r="W56">
        <v>0</v>
      </c>
      <c r="X56">
        <v>0</v>
      </c>
      <c r="Y56">
        <v>1</v>
      </c>
      <c r="AA56">
        <v>-1.5998258074305685E-16</v>
      </c>
      <c r="AB56">
        <v>1.8831003905813744E-15</v>
      </c>
      <c r="AC56">
        <v>8.2795392425439554E-2</v>
      </c>
      <c r="AD56">
        <v>0.88188239830186699</v>
      </c>
      <c r="AF56" t="s">
        <v>11</v>
      </c>
      <c r="AG56">
        <f>-AC56/AG54</f>
        <v>-4.9751054744271404E-2</v>
      </c>
      <c r="AI56">
        <v>0</v>
      </c>
      <c r="AJ56">
        <v>0</v>
      </c>
      <c r="AK56">
        <f>-AL55</f>
        <v>-4.9751054744271404E-2</v>
      </c>
      <c r="AL56">
        <f>AK55</f>
        <v>0.9987616495199606</v>
      </c>
      <c r="AN56">
        <v>-1.414900332239201E-16</v>
      </c>
      <c r="AO56">
        <v>1.8814588868896913E-15</v>
      </c>
      <c r="AP56">
        <v>0</v>
      </c>
      <c r="AQ56">
        <v>0.93409057684159369</v>
      </c>
      <c r="AS56">
        <v>-3.5030209717901568E-5</v>
      </c>
      <c r="AT56">
        <v>2.0857955955317399E-3</v>
      </c>
      <c r="AU56">
        <v>-4.9707300045220296E-2</v>
      </c>
      <c r="AV56">
        <v>0.9987616495199606</v>
      </c>
    </row>
    <row r="58" spans="1:48">
      <c r="A58" t="s">
        <v>21</v>
      </c>
    </row>
    <row r="59" spans="1:48">
      <c r="A59">
        <v>4</v>
      </c>
      <c r="B59">
        <v>4</v>
      </c>
      <c r="I59" t="s">
        <v>12</v>
      </c>
      <c r="V59" t="s">
        <v>13</v>
      </c>
      <c r="AI59" t="s">
        <v>14</v>
      </c>
      <c r="AS59" t="s">
        <v>15</v>
      </c>
    </row>
    <row r="60" spans="1:48">
      <c r="A60">
        <f t="array" ref="A60:D63">MMULT(AN53:AQ56,TRANSPOSE(AS53:AV56))</f>
        <v>4.797014116727742</v>
      </c>
      <c r="B60">
        <v>-26.141404281983277</v>
      </c>
      <c r="C60">
        <v>52.132642476691728</v>
      </c>
      <c r="D60">
        <v>-30.311847920820831</v>
      </c>
      <c r="F60" t="s">
        <v>10</v>
      </c>
      <c r="G60">
        <f>SQRT(SUMPRODUCT(A60:A61,A60:A61))</f>
        <v>4.7972661083639343</v>
      </c>
      <c r="I60">
        <f>G61</f>
        <v>0.99994747182447252</v>
      </c>
      <c r="J60">
        <f>-G62</f>
        <v>1.0249565446672472E-2</v>
      </c>
      <c r="K60">
        <v>0</v>
      </c>
      <c r="L60">
        <v>0</v>
      </c>
      <c r="N60">
        <f t="array" ref="N60:Q63">MMULT(I60:L63,A60:D63)</f>
        <v>4.7972661083639334</v>
      </c>
      <c r="O60">
        <v>-26.112762845407111</v>
      </c>
      <c r="P60">
        <v>52.065510480664798</v>
      </c>
      <c r="Q60">
        <v>-30.278252860719821</v>
      </c>
      <c r="V60">
        <v>1</v>
      </c>
      <c r="W60">
        <v>0</v>
      </c>
      <c r="X60">
        <v>0</v>
      </c>
      <c r="Y60">
        <v>0</v>
      </c>
      <c r="AA60">
        <f t="array" ref="AA60:AD63">MMULT(V60:Y63,N60:Q63)</f>
        <v>4.7972661083639334</v>
      </c>
      <c r="AB60">
        <v>-26.112762845407111</v>
      </c>
      <c r="AC60">
        <v>52.065510480664798</v>
      </c>
      <c r="AD60">
        <v>-30.278252860719821</v>
      </c>
      <c r="AI60">
        <v>1</v>
      </c>
      <c r="AJ60">
        <v>0</v>
      </c>
      <c r="AK60">
        <v>0</v>
      </c>
      <c r="AL60">
        <v>0</v>
      </c>
      <c r="AN60">
        <f t="array" ref="AN60:AQ63">MMULT(AI60:AL63,AA60:AD63)</f>
        <v>4.7972661083639334</v>
      </c>
      <c r="AO60">
        <v>-26.112762845407111</v>
      </c>
      <c r="AP60">
        <v>52.065510480664798</v>
      </c>
      <c r="AQ60">
        <v>-30.278252860719821</v>
      </c>
      <c r="AS60">
        <f t="array" ref="AS60:AV63">MMULT(AI60:AL63,MMULT(V60:Y63,I60:L63))</f>
        <v>0.99994747182447252</v>
      </c>
      <c r="AT60">
        <v>1.0249565446672472E-2</v>
      </c>
      <c r="AU60">
        <v>0</v>
      </c>
      <c r="AV60">
        <v>0</v>
      </c>
    </row>
    <row r="61" spans="1:48">
      <c r="A61">
        <v>4.9169892942779903E-2</v>
      </c>
      <c r="B61">
        <v>2.660432429587388</v>
      </c>
      <c r="C61">
        <v>-6.2825652235933296</v>
      </c>
      <c r="D61">
        <v>3.1223600843733643</v>
      </c>
      <c r="F61" t="s">
        <v>7</v>
      </c>
      <c r="G61">
        <f>A60/G60</f>
        <v>0.99994747182447252</v>
      </c>
      <c r="I61">
        <f>-J60</f>
        <v>-1.0249565446672472E-2</v>
      </c>
      <c r="J61">
        <f>I60</f>
        <v>0.99994747182447252</v>
      </c>
      <c r="K61">
        <v>0</v>
      </c>
      <c r="L61">
        <v>0</v>
      </c>
      <c r="N61">
        <v>6.9388939039072284E-18</v>
      </c>
      <c r="O61">
        <v>2.9282307159818592</v>
      </c>
      <c r="P61">
        <v>-6.8165721428773312</v>
      </c>
      <c r="Q61">
        <v>3.4328793415688286</v>
      </c>
      <c r="S61" t="s">
        <v>10</v>
      </c>
      <c r="T61">
        <f>SQRT(SUMPRODUCT(O61:O62,O61:O62))</f>
        <v>2.9290620435999317</v>
      </c>
      <c r="V61">
        <v>0</v>
      </c>
      <c r="W61">
        <f>T62</f>
        <v>0.99971617958046022</v>
      </c>
      <c r="X61">
        <f>-T63</f>
        <v>2.3823523774813046E-2</v>
      </c>
      <c r="Y61">
        <v>0</v>
      </c>
      <c r="AA61">
        <v>-1.9690252014467011E-18</v>
      </c>
      <c r="AB61">
        <v>2.9290620435999322</v>
      </c>
      <c r="AC61">
        <v>-6.7762906495038067</v>
      </c>
      <c r="AD61">
        <v>3.4055183273842324</v>
      </c>
      <c r="AF61" t="s">
        <v>10</v>
      </c>
      <c r="AG61">
        <f>SQRT(SUMPRODUCT(AC62:AC63,AC62:AC63))</f>
        <v>1.7721669622511564</v>
      </c>
      <c r="AI61">
        <v>0</v>
      </c>
      <c r="AJ61">
        <v>1</v>
      </c>
      <c r="AK61">
        <v>0</v>
      </c>
      <c r="AL61">
        <v>0</v>
      </c>
      <c r="AN61">
        <v>-1.9690252014467011E-18</v>
      </c>
      <c r="AO61">
        <v>2.9290620435999322</v>
      </c>
      <c r="AP61">
        <v>-6.7762906495038067</v>
      </c>
      <c r="AQ61">
        <v>3.4055183273842324</v>
      </c>
      <c r="AS61">
        <v>-1.0246656410707296E-2</v>
      </c>
      <c r="AT61">
        <v>0.99966366631350156</v>
      </c>
      <c r="AU61">
        <v>2.3823523774813046E-2</v>
      </c>
      <c r="AV61">
        <v>0</v>
      </c>
    </row>
    <row r="62" spans="1:48">
      <c r="A62">
        <v>-3.7383007609439461E-16</v>
      </c>
      <c r="B62">
        <v>6.9780579233605464E-2</v>
      </c>
      <c r="C62">
        <v>1.6096196083575114</v>
      </c>
      <c r="D62">
        <v>-1.1075898418326884</v>
      </c>
      <c r="F62" t="s">
        <v>11</v>
      </c>
      <c r="G62">
        <f>-A61/G60</f>
        <v>-1.0249565446672472E-2</v>
      </c>
      <c r="I62">
        <v>0</v>
      </c>
      <c r="J62">
        <v>0</v>
      </c>
      <c r="K62">
        <v>1</v>
      </c>
      <c r="L62">
        <v>0</v>
      </c>
      <c r="N62">
        <v>-3.7383007609439461E-16</v>
      </c>
      <c r="O62">
        <v>6.9780579233605464E-2</v>
      </c>
      <c r="P62">
        <v>1.6096196083575114</v>
      </c>
      <c r="Q62">
        <v>-1.1075898418326884</v>
      </c>
      <c r="S62" t="s">
        <v>7</v>
      </c>
      <c r="T62">
        <f>O61/T61</f>
        <v>0.99971617958046022</v>
      </c>
      <c r="V62">
        <v>0</v>
      </c>
      <c r="W62">
        <f>-X61</f>
        <v>-2.3823523774813046E-2</v>
      </c>
      <c r="X62">
        <f>W61</f>
        <v>0.99971617958046022</v>
      </c>
      <c r="Y62">
        <v>0</v>
      </c>
      <c r="AA62">
        <v>-3.7388928438925159E-16</v>
      </c>
      <c r="AB62">
        <v>0</v>
      </c>
      <c r="AC62">
        <v>1.7715575339535343</v>
      </c>
      <c r="AD62">
        <v>-1.189058767829031</v>
      </c>
      <c r="AF62" t="s">
        <v>7</v>
      </c>
      <c r="AG62">
        <f>AC62/AG61</f>
        <v>0.99965611124086862</v>
      </c>
      <c r="AI62">
        <v>0</v>
      </c>
      <c r="AJ62">
        <f>-AK61</f>
        <v>0</v>
      </c>
      <c r="AK62">
        <f>AG62</f>
        <v>0.99965611124086862</v>
      </c>
      <c r="AL62">
        <f>-AG63</f>
        <v>2.6223257974249473E-2</v>
      </c>
      <c r="AN62">
        <v>-3.7664201718670924E-16</v>
      </c>
      <c r="AO62">
        <v>4.9349889903637366E-17</v>
      </c>
      <c r="AP62">
        <v>1.7721669622511562</v>
      </c>
      <c r="AQ62">
        <v>-1.1641852989859001</v>
      </c>
      <c r="AS62">
        <v>2.4409679507964596E-4</v>
      </c>
      <c r="AT62">
        <v>-2.3814080156890002E-2</v>
      </c>
      <c r="AU62">
        <v>0.99937238842398068</v>
      </c>
      <c r="AV62">
        <v>2.6223257974249473E-2</v>
      </c>
    </row>
    <row r="63" spans="1:48">
      <c r="A63">
        <v>-1.0987609252626644E-16</v>
      </c>
      <c r="B63">
        <v>1.8819129931184607E-15</v>
      </c>
      <c r="C63">
        <v>4.6471991424554104E-2</v>
      </c>
      <c r="D63">
        <v>0.93293384532736168</v>
      </c>
      <c r="I63">
        <v>0</v>
      </c>
      <c r="J63">
        <v>0</v>
      </c>
      <c r="K63">
        <v>0</v>
      </c>
      <c r="L63">
        <v>1</v>
      </c>
      <c r="N63">
        <v>-1.0987609252626644E-16</v>
      </c>
      <c r="O63">
        <v>1.8819129931184607E-15</v>
      </c>
      <c r="P63">
        <v>4.6471991424554104E-2</v>
      </c>
      <c r="Q63">
        <v>0.93293384532736168</v>
      </c>
      <c r="S63" t="s">
        <v>11</v>
      </c>
      <c r="T63">
        <f>-O62/T61</f>
        <v>-2.3823523774813046E-2</v>
      </c>
      <c r="V63">
        <v>0</v>
      </c>
      <c r="W63">
        <v>0</v>
      </c>
      <c r="X63">
        <v>0</v>
      </c>
      <c r="Y63">
        <v>1</v>
      </c>
      <c r="AA63">
        <v>-1.0987609252626644E-16</v>
      </c>
      <c r="AB63">
        <v>1.8819129931184607E-15</v>
      </c>
      <c r="AC63">
        <v>4.6471991424554104E-2</v>
      </c>
      <c r="AD63">
        <v>0.93293384532736168</v>
      </c>
      <c r="AF63" t="s">
        <v>11</v>
      </c>
      <c r="AG63">
        <f>-AC63/AG61</f>
        <v>-2.6223257974249473E-2</v>
      </c>
      <c r="AI63">
        <v>0</v>
      </c>
      <c r="AJ63">
        <v>0</v>
      </c>
      <c r="AK63">
        <f>-AL62</f>
        <v>-2.6223257974249473E-2</v>
      </c>
      <c r="AL63">
        <f>AK62</f>
        <v>0.99965611124086862</v>
      </c>
      <c r="AN63">
        <v>-1.0003371221480251E-16</v>
      </c>
      <c r="AO63">
        <v>1.8812658243944639E-15</v>
      </c>
      <c r="AP63">
        <v>0</v>
      </c>
      <c r="AQ63">
        <v>0.96379401468026427</v>
      </c>
      <c r="AS63">
        <v>-6.4032152217981405E-6</v>
      </c>
      <c r="AT63">
        <v>6.2469759385396461E-4</v>
      </c>
      <c r="AU63">
        <v>-2.6215815278169522E-2</v>
      </c>
      <c r="AV63">
        <v>0.99965611124086862</v>
      </c>
    </row>
    <row r="65" spans="1:48">
      <c r="A65" t="s">
        <v>22</v>
      </c>
    </row>
    <row r="66" spans="1:48">
      <c r="A66">
        <v>4</v>
      </c>
      <c r="B66">
        <v>4</v>
      </c>
      <c r="I66" t="s">
        <v>12</v>
      </c>
      <c r="V66" t="s">
        <v>13</v>
      </c>
      <c r="AI66" t="s">
        <v>14</v>
      </c>
      <c r="AS66" t="s">
        <v>15</v>
      </c>
    </row>
    <row r="67" spans="1:48">
      <c r="A67">
        <f t="array" ref="A67:D70">MMULT(AN60:AQ63,TRANSPOSE(AS60:AV63))</f>
        <v>4.5293696449503038</v>
      </c>
      <c r="B67">
        <v>-24.912752254353897</v>
      </c>
      <c r="C67">
        <v>51.861861552600146</v>
      </c>
      <c r="D67">
        <v>-31.649123613085365</v>
      </c>
      <c r="F67" t="s">
        <v>10</v>
      </c>
      <c r="G67">
        <f>SQRT(SUMPRODUCT(A67:A68,A67:A68))</f>
        <v>4.5294691386354717</v>
      </c>
      <c r="I67">
        <f>G68</f>
        <v>0.99997803413995712</v>
      </c>
      <c r="J67">
        <f>-G69</f>
        <v>6.6280643921742006E-3</v>
      </c>
      <c r="K67">
        <v>0</v>
      </c>
      <c r="L67">
        <v>0</v>
      </c>
      <c r="N67">
        <f t="array" ref="N67:Q70">MMULT(I67:L70,A67:D70)</f>
        <v>4.5294691386354717</v>
      </c>
      <c r="O67">
        <v>-24.893867544456867</v>
      </c>
      <c r="P67">
        <v>51.815966444202644</v>
      </c>
      <c r="Q67">
        <v>-31.624674603451201</v>
      </c>
      <c r="V67">
        <v>1</v>
      </c>
      <c r="W67">
        <v>0</v>
      </c>
      <c r="X67">
        <v>0</v>
      </c>
      <c r="Y67">
        <v>0</v>
      </c>
      <c r="AA67">
        <f t="array" ref="AA67:AD70">MMULT(V67:Y70,N67:Q70)</f>
        <v>4.5294691386354717</v>
      </c>
      <c r="AB67">
        <v>-24.893867544456867</v>
      </c>
      <c r="AC67">
        <v>51.815966444202644</v>
      </c>
      <c r="AD67">
        <v>-31.624674603451201</v>
      </c>
      <c r="AI67">
        <v>1</v>
      </c>
      <c r="AJ67">
        <v>0</v>
      </c>
      <c r="AK67">
        <v>0</v>
      </c>
      <c r="AL67">
        <v>0</v>
      </c>
      <c r="AN67">
        <f t="array" ref="AN67:AQ70">MMULT(AI67:AL70,AA67:AD70)</f>
        <v>4.5294691386354717</v>
      </c>
      <c r="AO67">
        <v>-24.893867544456867</v>
      </c>
      <c r="AP67">
        <v>51.815966444202644</v>
      </c>
      <c r="AQ67">
        <v>-31.624674603451201</v>
      </c>
      <c r="AS67">
        <f t="array" ref="AS67:AV70">MMULT(AI67:AL70,MMULT(V67:Y70,I67:L70))</f>
        <v>0.99997803413995712</v>
      </c>
      <c r="AT67">
        <v>6.6280643921742006E-3</v>
      </c>
      <c r="AU67">
        <v>0</v>
      </c>
      <c r="AV67">
        <v>0</v>
      </c>
    </row>
    <row r="68" spans="1:48">
      <c r="A68">
        <v>3.0021613113241717E-2</v>
      </c>
      <c r="B68">
        <v>2.7666417799713279</v>
      </c>
      <c r="C68">
        <v>-6.7524869037054689</v>
      </c>
      <c r="D68">
        <v>3.583822969861894</v>
      </c>
      <c r="F68" t="s">
        <v>7</v>
      </c>
      <c r="G68">
        <f>A67/G67</f>
        <v>0.99997803413995712</v>
      </c>
      <c r="I68">
        <f>-J67</f>
        <v>-6.6280643921742006E-3</v>
      </c>
      <c r="J68">
        <f>I67</f>
        <v>0.99997803413995712</v>
      </c>
      <c r="K68">
        <v>0</v>
      </c>
      <c r="L68">
        <v>0</v>
      </c>
      <c r="N68">
        <v>0</v>
      </c>
      <c r="O68">
        <v>2.9317043344333404</v>
      </c>
      <c r="P68">
        <v>-7.0960823373918585</v>
      </c>
      <c r="Q68">
        <v>3.7935166773715303</v>
      </c>
      <c r="S68" t="s">
        <v>10</v>
      </c>
      <c r="T68">
        <f>SQRT(SUMPRODUCT(O68:O69,O68:O69))</f>
        <v>2.9320083169388584</v>
      </c>
      <c r="V68">
        <v>0</v>
      </c>
      <c r="W68">
        <f>T69</f>
        <v>0.99989632276833529</v>
      </c>
      <c r="X68">
        <f>-T70</f>
        <v>1.4399434515317951E-2</v>
      </c>
      <c r="Y68">
        <v>0</v>
      </c>
      <c r="AA68">
        <v>-5.4158637302970574E-18</v>
      </c>
      <c r="AB68">
        <v>2.932008316938858</v>
      </c>
      <c r="AC68">
        <v>-7.0702840450843514</v>
      </c>
      <c r="AD68">
        <v>3.7756965504316451</v>
      </c>
      <c r="AF68" t="s">
        <v>10</v>
      </c>
      <c r="AG68">
        <f>SQRT(SUMPRODUCT(AC69:AC70,AC69:AC70))</f>
        <v>1.8426984500046597</v>
      </c>
      <c r="AI68">
        <v>0</v>
      </c>
      <c r="AJ68">
        <v>1</v>
      </c>
      <c r="AK68">
        <v>0</v>
      </c>
      <c r="AL68">
        <v>0</v>
      </c>
      <c r="AN68">
        <v>-5.4158637302970574E-18</v>
      </c>
      <c r="AO68">
        <v>2.932008316938858</v>
      </c>
      <c r="AP68">
        <v>-7.0702840450843514</v>
      </c>
      <c r="AQ68">
        <v>3.7756965504316451</v>
      </c>
      <c r="AS68">
        <v>-6.6273772128067248E-3</v>
      </c>
      <c r="AT68">
        <v>0.99987435918565193</v>
      </c>
      <c r="AU68">
        <v>1.4399434515317951E-2</v>
      </c>
      <c r="AV68">
        <v>0</v>
      </c>
    </row>
    <row r="69" spans="1:48">
      <c r="A69">
        <v>-3.7611641794236602E-16</v>
      </c>
      <c r="B69">
        <v>4.2219261758128693E-2</v>
      </c>
      <c r="C69">
        <v>1.7405259983258725</v>
      </c>
      <c r="D69">
        <v>-1.2102437504724839</v>
      </c>
      <c r="F69" t="s">
        <v>11</v>
      </c>
      <c r="G69">
        <f>-A68/G67</f>
        <v>-6.6280643921742006E-3</v>
      </c>
      <c r="I69">
        <v>0</v>
      </c>
      <c r="J69">
        <v>0</v>
      </c>
      <c r="K69">
        <v>1</v>
      </c>
      <c r="L69">
        <v>0</v>
      </c>
      <c r="N69">
        <v>-3.7611641794236602E-16</v>
      </c>
      <c r="O69">
        <v>4.2219261758128693E-2</v>
      </c>
      <c r="P69">
        <v>1.7405259983258725</v>
      </c>
      <c r="Q69">
        <v>-1.2102437504724839</v>
      </c>
      <c r="S69" t="s">
        <v>7</v>
      </c>
      <c r="T69">
        <f>O68/T68</f>
        <v>0.99989632276833529</v>
      </c>
      <c r="V69">
        <v>0</v>
      </c>
      <c r="W69">
        <f>-X68</f>
        <v>-1.4399434515317951E-2</v>
      </c>
      <c r="X69">
        <f>W68</f>
        <v>0.99989632276833529</v>
      </c>
      <c r="Y69">
        <v>0</v>
      </c>
      <c r="AA69">
        <v>-3.7607742323337012E-16</v>
      </c>
      <c r="AB69">
        <v>0</v>
      </c>
      <c r="AC69">
        <v>1.8425251183413041</v>
      </c>
      <c r="AD69">
        <v>-1.2647427707293732</v>
      </c>
      <c r="AF69" t="s">
        <v>7</v>
      </c>
      <c r="AG69">
        <f>AC69/AG68</f>
        <v>0.99990593595856381</v>
      </c>
      <c r="AI69">
        <v>0</v>
      </c>
      <c r="AJ69">
        <f>-AK68</f>
        <v>0</v>
      </c>
      <c r="AK69">
        <f>AG69</f>
        <v>0.99990593595856381</v>
      </c>
      <c r="AL69">
        <f>-AG70</f>
        <v>1.3715656558420721E-2</v>
      </c>
      <c r="AN69">
        <v>-3.7714953639620059E-16</v>
      </c>
      <c r="AO69">
        <v>2.5808176292929394E-17</v>
      </c>
      <c r="AP69">
        <v>1.8426984500046599</v>
      </c>
      <c r="AQ69">
        <v>-1.2514092821033529</v>
      </c>
      <c r="AS69">
        <v>9.5431401670641357E-5</v>
      </c>
      <c r="AT69">
        <v>-1.4397763780101861E-2</v>
      </c>
      <c r="AU69">
        <v>0.99980226847919851</v>
      </c>
      <c r="AV69">
        <v>1.3715656558420721E-2</v>
      </c>
    </row>
    <row r="70" spans="1:48">
      <c r="A70">
        <v>-8.0746300436689331E-17</v>
      </c>
      <c r="B70">
        <v>1.8816581024030145E-15</v>
      </c>
      <c r="C70">
        <v>2.5273819080998107E-2</v>
      </c>
      <c r="D70">
        <v>0.96346257675249758</v>
      </c>
      <c r="I70">
        <v>0</v>
      </c>
      <c r="J70">
        <v>0</v>
      </c>
      <c r="K70">
        <v>0</v>
      </c>
      <c r="L70">
        <v>1</v>
      </c>
      <c r="N70">
        <v>-8.0746300436689331E-17</v>
      </c>
      <c r="O70">
        <v>1.8816581024030145E-15</v>
      </c>
      <c r="P70">
        <v>2.5273819080998107E-2</v>
      </c>
      <c r="Q70">
        <v>0.96346257675249758</v>
      </c>
      <c r="S70" t="s">
        <v>11</v>
      </c>
      <c r="T70">
        <f>-O69/T68</f>
        <v>-1.4399434515317951E-2</v>
      </c>
      <c r="V70">
        <v>0</v>
      </c>
      <c r="W70">
        <v>0</v>
      </c>
      <c r="X70">
        <v>0</v>
      </c>
      <c r="Y70">
        <v>1</v>
      </c>
      <c r="AA70">
        <v>-8.0746300436689331E-17</v>
      </c>
      <c r="AB70">
        <v>1.8816581024030145E-15</v>
      </c>
      <c r="AC70">
        <v>2.5273819080998107E-2</v>
      </c>
      <c r="AD70">
        <v>0.96346257675249758</v>
      </c>
      <c r="AF70" t="s">
        <v>11</v>
      </c>
      <c r="AG70">
        <f>-AC70/AG68</f>
        <v>-1.3715656558420721E-2</v>
      </c>
      <c r="AI70">
        <v>0</v>
      </c>
      <c r="AJ70">
        <v>0</v>
      </c>
      <c r="AK70">
        <f>-AL69</f>
        <v>-1.3715656558420721E-2</v>
      </c>
      <c r="AL70">
        <f>AK69</f>
        <v>0.99990593595856381</v>
      </c>
      <c r="AN70">
        <v>-7.5580556336894494E-17</v>
      </c>
      <c r="AO70">
        <v>1.8814811060373014E-15</v>
      </c>
      <c r="AP70">
        <v>0</v>
      </c>
      <c r="AQ70">
        <v>0.98071872704682528</v>
      </c>
      <c r="AS70">
        <v>-1.309027462616699E-6</v>
      </c>
      <c r="AT70">
        <v>1.9749336024076747E-4</v>
      </c>
      <c r="AU70">
        <v>-1.3714234557118279E-2</v>
      </c>
      <c r="AV70">
        <v>0.99990593595856381</v>
      </c>
    </row>
    <row r="72" spans="1:48">
      <c r="A72" t="s">
        <v>23</v>
      </c>
    </row>
    <row r="73" spans="1:48">
      <c r="A73">
        <v>4</v>
      </c>
      <c r="B73">
        <v>4</v>
      </c>
      <c r="I73" t="s">
        <v>12</v>
      </c>
      <c r="V73" t="s">
        <v>13</v>
      </c>
      <c r="AI73" t="s">
        <v>14</v>
      </c>
      <c r="AS73" t="s">
        <v>15</v>
      </c>
    </row>
    <row r="74" spans="1:48">
      <c r="A74">
        <f t="array" ref="A74:D77">MMULT(AN67:AQ70,TRANSPOSE(AS67:AV70))</f>
        <v>4.3643714878953883</v>
      </c>
      <c r="B74">
        <v>-24.174637743560602</v>
      </c>
      <c r="C74">
        <v>51.730815896790048</v>
      </c>
      <c r="D74">
        <v>-32.337238479118696</v>
      </c>
      <c r="F74" t="s">
        <v>10</v>
      </c>
      <c r="G74">
        <f>SQRT(SUMPRODUCT(A74:A75,A74:A75))</f>
        <v>4.364414754217127</v>
      </c>
      <c r="I74">
        <f>G75</f>
        <v>0.99999008656963762</v>
      </c>
      <c r="J74">
        <f>-G76</f>
        <v>4.4527252833345731E-3</v>
      </c>
      <c r="K74">
        <v>0</v>
      </c>
      <c r="L74">
        <v>0</v>
      </c>
      <c r="N74">
        <f t="array" ref="N74:Q77">MMULT(I74:L77,A74:D77)</f>
        <v>4.3644147542171279</v>
      </c>
      <c r="O74">
        <v>-24.16179762616936</v>
      </c>
      <c r="P74">
        <v>51.698869879980514</v>
      </c>
      <c r="Q74">
        <v>-32.319673017743717</v>
      </c>
      <c r="V74">
        <v>1</v>
      </c>
      <c r="W74">
        <v>0</v>
      </c>
      <c r="X74">
        <v>0</v>
      </c>
      <c r="Y74">
        <v>0</v>
      </c>
      <c r="AA74">
        <f t="array" ref="AA74:AD77">MMULT(V74:Y77,N74:Q77)</f>
        <v>4.3644147542171279</v>
      </c>
      <c r="AB74">
        <v>-24.16179762616936</v>
      </c>
      <c r="AC74">
        <v>51.698869879980514</v>
      </c>
      <c r="AD74">
        <v>-32.319673017743717</v>
      </c>
      <c r="AI74">
        <v>1</v>
      </c>
      <c r="AJ74">
        <v>0</v>
      </c>
      <c r="AK74">
        <v>0</v>
      </c>
      <c r="AL74">
        <v>0</v>
      </c>
      <c r="AN74">
        <f t="array" ref="AN74:AQ77">MMULT(AI74:AL77,AA74:AD77)</f>
        <v>4.3644147542171279</v>
      </c>
      <c r="AO74">
        <v>-24.16179762616936</v>
      </c>
      <c r="AP74">
        <v>51.698869879980514</v>
      </c>
      <c r="AQ74">
        <v>-32.319673017743717</v>
      </c>
      <c r="AS74">
        <f t="array" ref="AS74:AV77">MMULT(AI74:AL77,MMULT(V74:Y77,I74:L77))</f>
        <v>0.99999008656963762</v>
      </c>
      <c r="AT74">
        <v>4.4527252833345731E-3</v>
      </c>
      <c r="AU74">
        <v>0</v>
      </c>
      <c r="AV74">
        <v>0</v>
      </c>
    </row>
    <row r="75" spans="1:48">
      <c r="A75">
        <v>1.9433539923061047E-2</v>
      </c>
      <c r="B75">
        <v>2.8298318449143531</v>
      </c>
      <c r="C75">
        <v>-7.0593142330616638</v>
      </c>
      <c r="D75">
        <v>3.8728839791093788</v>
      </c>
      <c r="F75" t="s">
        <v>7</v>
      </c>
      <c r="G75">
        <f>A74/G74</f>
        <v>0.99999008656963762</v>
      </c>
      <c r="I75">
        <f>-J74</f>
        <v>-4.4527252833345731E-3</v>
      </c>
      <c r="J75">
        <f>I74</f>
        <v>0.99999008656963762</v>
      </c>
      <c r="K75">
        <v>0</v>
      </c>
      <c r="L75">
        <v>0</v>
      </c>
      <c r="N75">
        <v>0</v>
      </c>
      <c r="O75">
        <v>2.9374468122696276</v>
      </c>
      <c r="P75">
        <v>-7.2895873629127719</v>
      </c>
      <c r="Q75">
        <v>4.0168344249129415</v>
      </c>
      <c r="S75" t="s">
        <v>10</v>
      </c>
      <c r="T75">
        <f>SQRT(SUMPRODUCT(O75:O76,O75:O76))</f>
        <v>2.937566649165019</v>
      </c>
      <c r="V75">
        <v>0</v>
      </c>
      <c r="W75">
        <f>T76</f>
        <v>0.99995920538673544</v>
      </c>
      <c r="X75">
        <f>-T77</f>
        <v>9.032583369593351E-3</v>
      </c>
      <c r="Y75">
        <v>0</v>
      </c>
      <c r="AA75">
        <v>-3.4050147026995077E-18</v>
      </c>
      <c r="AB75">
        <v>2.937566649165019</v>
      </c>
      <c r="AC75">
        <v>-7.2728039851059618</v>
      </c>
      <c r="AD75">
        <v>4.0051399000752905</v>
      </c>
      <c r="AF75" t="s">
        <v>10</v>
      </c>
      <c r="AG75">
        <f>SQRT(SUMPRODUCT(AC76:AC77,AC76:AC77))</f>
        <v>1.8909873809486546</v>
      </c>
      <c r="AI75">
        <v>0</v>
      </c>
      <c r="AJ75">
        <v>1</v>
      </c>
      <c r="AK75">
        <v>0</v>
      </c>
      <c r="AL75">
        <v>0</v>
      </c>
      <c r="AN75">
        <v>-3.4050147026995077E-18</v>
      </c>
      <c r="AO75">
        <v>2.937566649165019</v>
      </c>
      <c r="AP75">
        <v>-7.2728039851059618</v>
      </c>
      <c r="AQ75">
        <v>4.0051399000752905</v>
      </c>
      <c r="AS75">
        <v>-4.452543636128666E-3</v>
      </c>
      <c r="AT75">
        <v>0.99994929236078767</v>
      </c>
      <c r="AU75">
        <v>9.032583369593351E-3</v>
      </c>
      <c r="AV75">
        <v>0</v>
      </c>
    </row>
    <row r="76" spans="1:48">
      <c r="A76">
        <v>-3.7697019372795474E-16</v>
      </c>
      <c r="B76">
        <v>2.6533815662320017E-2</v>
      </c>
      <c r="C76">
        <v>1.8251701905104125</v>
      </c>
      <c r="D76">
        <v>-1.2765627682501897</v>
      </c>
      <c r="F76" t="s">
        <v>11</v>
      </c>
      <c r="G76">
        <f>-A75/G74</f>
        <v>-4.4527252833345731E-3</v>
      </c>
      <c r="I76">
        <v>0</v>
      </c>
      <c r="J76">
        <v>0</v>
      </c>
      <c r="K76">
        <v>1</v>
      </c>
      <c r="L76">
        <v>0</v>
      </c>
      <c r="N76">
        <v>-3.7697019372795474E-16</v>
      </c>
      <c r="O76">
        <v>2.6533815662320017E-2</v>
      </c>
      <c r="P76">
        <v>1.8251701905104125</v>
      </c>
      <c r="Q76">
        <v>-1.2765627682501897</v>
      </c>
      <c r="S76" t="s">
        <v>7</v>
      </c>
      <c r="T76">
        <f>O75/T75</f>
        <v>0.99995920538673544</v>
      </c>
      <c r="V76">
        <v>0</v>
      </c>
      <c r="W76">
        <f>-X75</f>
        <v>-9.032583369593351E-3</v>
      </c>
      <c r="X76">
        <f>W75</f>
        <v>0.99995920538673544</v>
      </c>
      <c r="Y76">
        <v>0</v>
      </c>
      <c r="AA76">
        <v>-3.7695481537468937E-16</v>
      </c>
      <c r="AB76">
        <v>0</v>
      </c>
      <c r="AC76">
        <v>1.8909395389837924</v>
      </c>
      <c r="AD76">
        <v>-1.3127930831906296</v>
      </c>
      <c r="AF76" t="s">
        <v>7</v>
      </c>
      <c r="AG76">
        <f>AC76/AG75</f>
        <v>0.9999747000083955</v>
      </c>
      <c r="AI76">
        <v>0</v>
      </c>
      <c r="AJ76">
        <f>-AK75</f>
        <v>0</v>
      </c>
      <c r="AK76">
        <f>AG76</f>
        <v>0.9999747000083955</v>
      </c>
      <c r="AL76">
        <f>-AG77</f>
        <v>7.1133215250953688E-3</v>
      </c>
      <c r="AN76">
        <v>-3.7739418817944268E-16</v>
      </c>
      <c r="AO76">
        <v>1.3385461595585527E-17</v>
      </c>
      <c r="AP76">
        <v>1.8909873809486546</v>
      </c>
      <c r="AQ76">
        <v>-1.3057843581120012</v>
      </c>
      <c r="AS76">
        <v>4.0218594787761083E-5</v>
      </c>
      <c r="AT76">
        <v>-9.0322653036891652E-3</v>
      </c>
      <c r="AU76">
        <v>0.99993390642723434</v>
      </c>
      <c r="AV76">
        <v>7.1133215250953688E-3</v>
      </c>
    </row>
    <row r="77" spans="1:48">
      <c r="A77">
        <v>-6.3108318221497668E-17</v>
      </c>
      <c r="B77">
        <v>1.8817456160757569E-15</v>
      </c>
      <c r="C77">
        <v>1.3451201240585782E-2</v>
      </c>
      <c r="D77">
        <v>0.98062647667984715</v>
      </c>
      <c r="I77">
        <v>0</v>
      </c>
      <c r="J77">
        <v>0</v>
      </c>
      <c r="K77">
        <v>0</v>
      </c>
      <c r="L77">
        <v>1</v>
      </c>
      <c r="N77">
        <v>-6.3108318221497668E-17</v>
      </c>
      <c r="O77">
        <v>1.8817456160757569E-15</v>
      </c>
      <c r="P77">
        <v>1.3451201240585782E-2</v>
      </c>
      <c r="Q77">
        <v>0.98062647667984715</v>
      </c>
      <c r="S77" t="s">
        <v>11</v>
      </c>
      <c r="T77">
        <f>-O76/T75</f>
        <v>-9.032583369593351E-3</v>
      </c>
      <c r="V77">
        <v>0</v>
      </c>
      <c r="W77">
        <v>0</v>
      </c>
      <c r="X77">
        <v>0</v>
      </c>
      <c r="Y77">
        <v>1</v>
      </c>
      <c r="AA77">
        <v>-6.3108318221497668E-17</v>
      </c>
      <c r="AB77">
        <v>1.8817456160757569E-15</v>
      </c>
      <c r="AC77">
        <v>1.3451201240585782E-2</v>
      </c>
      <c r="AD77">
        <v>0.98062647667984715</v>
      </c>
      <c r="AF77" t="s">
        <v>11</v>
      </c>
      <c r="AG77">
        <f>-AC77/AG75</f>
        <v>-7.1133215250953688E-3</v>
      </c>
      <c r="AI77">
        <v>0</v>
      </c>
      <c r="AJ77">
        <v>0</v>
      </c>
      <c r="AK77">
        <f>-AL76</f>
        <v>-7.1133215250953688E-3</v>
      </c>
      <c r="AL77">
        <f>AK76</f>
        <v>0.9999747000083955</v>
      </c>
      <c r="AN77">
        <v>-6.0425320779383365E-17</v>
      </c>
      <c r="AO77">
        <v>1.8816980079274685E-15</v>
      </c>
      <c r="AP77">
        <v>0</v>
      </c>
      <c r="AQ77">
        <v>0.98993998613487622</v>
      </c>
      <c r="AS77">
        <v>-2.8609503421483301E-7</v>
      </c>
      <c r="AT77">
        <v>6.4251032755693494E-5</v>
      </c>
      <c r="AU77">
        <v>-7.1130313398947258E-3</v>
      </c>
      <c r="AV77">
        <v>0.9999747000083955</v>
      </c>
    </row>
    <row r="79" spans="1:48">
      <c r="A79" t="s">
        <v>24</v>
      </c>
    </row>
    <row r="80" spans="1:48">
      <c r="A80">
        <v>4</v>
      </c>
      <c r="B80">
        <v>4</v>
      </c>
      <c r="I80" t="s">
        <v>12</v>
      </c>
      <c r="V80" t="s">
        <v>13</v>
      </c>
      <c r="AI80" t="s">
        <v>14</v>
      </c>
      <c r="AS80" t="s">
        <v>15</v>
      </c>
    </row>
    <row r="81" spans="1:48">
      <c r="A81">
        <f t="array" ref="A81:D84">MMULT(AN74:AQ77,TRANSPOSE(AS74:AV77))</f>
        <v>4.2567856407145319</v>
      </c>
      <c r="B81">
        <v>-23.713030833287245</v>
      </c>
      <c r="C81">
        <v>51.683963988203125</v>
      </c>
      <c r="D81">
        <v>-32.688144681069254</v>
      </c>
      <c r="F81" t="s">
        <v>10</v>
      </c>
      <c r="G81">
        <f>SQRT(SUMPRODUCT(A81:A82,A81:A82))</f>
        <v>4.2568057369383645</v>
      </c>
      <c r="I81">
        <f>G82</f>
        <v>0.9999952790366593</v>
      </c>
      <c r="J81">
        <f>-G83</f>
        <v>3.0727681972222659E-3</v>
      </c>
      <c r="K81">
        <v>0</v>
      </c>
      <c r="L81">
        <v>0</v>
      </c>
      <c r="N81">
        <f t="array" ref="N81:Q84">MMULT(I81:L84,A81:D84)</f>
        <v>4.2568057369383645</v>
      </c>
      <c r="O81">
        <v>-23.704094738200308</v>
      </c>
      <c r="P81">
        <v>51.661379839653733</v>
      </c>
      <c r="Q81">
        <v>-32.675524266961006</v>
      </c>
      <c r="V81">
        <v>1</v>
      </c>
      <c r="W81">
        <v>0</v>
      </c>
      <c r="X81">
        <v>0</v>
      </c>
      <c r="Y81">
        <v>0</v>
      </c>
      <c r="AA81">
        <f t="array" ref="AA81:AD84">MMULT(V81:Y84,N81:Q84)</f>
        <v>4.2568057369383645</v>
      </c>
      <c r="AB81">
        <v>-23.704094738200308</v>
      </c>
      <c r="AC81">
        <v>51.661379839653733</v>
      </c>
      <c r="AD81">
        <v>-32.675524266961006</v>
      </c>
      <c r="AI81">
        <v>1</v>
      </c>
      <c r="AJ81">
        <v>0</v>
      </c>
      <c r="AK81">
        <v>0</v>
      </c>
      <c r="AL81">
        <v>0</v>
      </c>
      <c r="AN81">
        <f t="array" ref="AN81:AQ84">MMULT(AI81:AL84,AA81:AD84)</f>
        <v>4.2568057369383645</v>
      </c>
      <c r="AO81">
        <v>-23.704094738200308</v>
      </c>
      <c r="AP81">
        <v>51.661379839653733</v>
      </c>
      <c r="AQ81">
        <v>-32.675524266961006</v>
      </c>
      <c r="AS81">
        <f t="array" ref="AS81:AV84">MMULT(AI81:AL84,MMULT(V81:Y84,I81:L84))</f>
        <v>0.9999952790366593</v>
      </c>
      <c r="AT81">
        <v>3.0727681972222659E-3</v>
      </c>
      <c r="AU81">
        <v>0</v>
      </c>
      <c r="AV81">
        <v>0</v>
      </c>
    </row>
    <row r="82" spans="1:48">
      <c r="A82">
        <v>1.3080177290217498E-2</v>
      </c>
      <c r="B82">
        <v>2.8717254837690307</v>
      </c>
      <c r="C82">
        <v>-7.2703663329668657</v>
      </c>
      <c r="D82">
        <v>4.0569589944354112</v>
      </c>
      <c r="F82" t="s">
        <v>7</v>
      </c>
      <c r="G82">
        <f>A81/G81</f>
        <v>0.9999952790366593</v>
      </c>
      <c r="I82">
        <f>-J81</f>
        <v>-3.0727681972222659E-3</v>
      </c>
      <c r="J82">
        <f>I81</f>
        <v>0.9999952790366593</v>
      </c>
      <c r="K82">
        <v>0</v>
      </c>
      <c r="L82">
        <v>0</v>
      </c>
      <c r="N82">
        <v>1.7347234759768071E-18</v>
      </c>
      <c r="O82">
        <v>2.9445765734625731</v>
      </c>
      <c r="P82">
        <v>-7.429144850683266</v>
      </c>
      <c r="Q82">
        <v>4.1573829330829142</v>
      </c>
      <c r="S82" t="s">
        <v>10</v>
      </c>
      <c r="T82">
        <f>SQRT(SUMPRODUCT(O82:O83,O82:O83))</f>
        <v>2.9446261121753268</v>
      </c>
      <c r="V82">
        <v>0</v>
      </c>
      <c r="W82">
        <f>T83</f>
        <v>0.99998317656949764</v>
      </c>
      <c r="X82">
        <f>-T84</f>
        <v>5.8005670392733124E-3</v>
      </c>
      <c r="Y82">
        <v>0</v>
      </c>
      <c r="AA82">
        <v>-4.5403857115719685E-19</v>
      </c>
      <c r="AB82">
        <v>2.9446261121753272</v>
      </c>
      <c r="AC82">
        <v>-7.4181056712327038</v>
      </c>
      <c r="AD82">
        <v>4.1496608721498989</v>
      </c>
      <c r="AF82" t="s">
        <v>10</v>
      </c>
      <c r="AG82">
        <f>SQRT(SUMPRODUCT(AC83:AC84,AC83:AC84))</f>
        <v>1.9246484150587198</v>
      </c>
      <c r="AI82">
        <v>0</v>
      </c>
      <c r="AJ82">
        <v>1</v>
      </c>
      <c r="AK82">
        <v>0</v>
      </c>
      <c r="AL82">
        <v>0</v>
      </c>
      <c r="AN82">
        <v>-4.5403857115719685E-19</v>
      </c>
      <c r="AO82">
        <v>2.9446261121753272</v>
      </c>
      <c r="AP82">
        <v>-7.4181056712327038</v>
      </c>
      <c r="AQ82">
        <v>4.1496608721498989</v>
      </c>
      <c r="AS82">
        <v>-3.0727165027200501E-3</v>
      </c>
      <c r="AT82">
        <v>0.99997845568557975</v>
      </c>
      <c r="AU82">
        <v>5.8005670392733124E-3</v>
      </c>
      <c r="AV82">
        <v>0</v>
      </c>
    </row>
    <row r="83" spans="1:48">
      <c r="A83">
        <v>-3.7733084512516324E-16</v>
      </c>
      <c r="B83">
        <v>1.7080501169267719E-2</v>
      </c>
      <c r="C83">
        <v>1.8815739348549019</v>
      </c>
      <c r="D83">
        <v>-1.319201974282737</v>
      </c>
      <c r="F83" t="s">
        <v>11</v>
      </c>
      <c r="G83">
        <f>-A82/G81</f>
        <v>-3.0727681972222659E-3</v>
      </c>
      <c r="I83">
        <v>0</v>
      </c>
      <c r="J83">
        <v>0</v>
      </c>
      <c r="K83">
        <v>1</v>
      </c>
      <c r="L83">
        <v>0</v>
      </c>
      <c r="N83">
        <v>-3.7733084512516324E-16</v>
      </c>
      <c r="O83">
        <v>1.7080501169267719E-2</v>
      </c>
      <c r="P83">
        <v>1.8815739348549019</v>
      </c>
      <c r="Q83">
        <v>-1.319201974282737</v>
      </c>
      <c r="S83" t="s">
        <v>7</v>
      </c>
      <c r="T83">
        <f>O82/T82</f>
        <v>0.99998317656949764</v>
      </c>
      <c r="V83">
        <v>0</v>
      </c>
      <c r="W83">
        <f>-X82</f>
        <v>-5.8005670392733124E-3</v>
      </c>
      <c r="X83">
        <f>W82</f>
        <v>0.99998317656949764</v>
      </c>
      <c r="Y83">
        <v>0</v>
      </c>
      <c r="AA83">
        <v>-3.7733455950573089E-16</v>
      </c>
      <c r="AB83">
        <v>0</v>
      </c>
      <c r="AC83">
        <v>1.9246355330774343</v>
      </c>
      <c r="AD83">
        <v>-1.3432949591912822</v>
      </c>
      <c r="AF83" t="s">
        <v>7</v>
      </c>
      <c r="AG83">
        <f>AC83/AG82</f>
        <v>0.99999330683922083</v>
      </c>
      <c r="AI83">
        <v>0</v>
      </c>
      <c r="AJ83">
        <f>-AK82</f>
        <v>0</v>
      </c>
      <c r="AK83">
        <f>AG83</f>
        <v>0.99999330683922083</v>
      </c>
      <c r="AL83">
        <f>-AG84</f>
        <v>3.6587261116524331E-3</v>
      </c>
      <c r="AN83">
        <v>-3.7752245614112563E-16</v>
      </c>
      <c r="AO83">
        <v>6.885252900147997E-18</v>
      </c>
      <c r="AP83">
        <v>1.92464841505872</v>
      </c>
      <c r="AQ83">
        <v>-1.3396641406604333</v>
      </c>
      <c r="AS83">
        <v>1.7823678626589553E-5</v>
      </c>
      <c r="AT83">
        <v>-5.8005008310644483E-3</v>
      </c>
      <c r="AU83">
        <v>0.9999764835213204</v>
      </c>
      <c r="AV83">
        <v>3.6587261116524331E-3</v>
      </c>
    </row>
    <row r="84" spans="1:48">
      <c r="A84">
        <v>-5.2046037461674753E-17</v>
      </c>
      <c r="B84">
        <v>1.8818716378412731E-15</v>
      </c>
      <c r="C84">
        <v>7.0417614119258082E-3</v>
      </c>
      <c r="D84">
        <v>0.98991494066153807</v>
      </c>
      <c r="I84">
        <v>0</v>
      </c>
      <c r="J84">
        <v>0</v>
      </c>
      <c r="K84">
        <v>0</v>
      </c>
      <c r="L84">
        <v>1</v>
      </c>
      <c r="N84">
        <v>-5.2046037461674753E-17</v>
      </c>
      <c r="O84">
        <v>1.8818716378412731E-15</v>
      </c>
      <c r="P84">
        <v>7.0417614119258082E-3</v>
      </c>
      <c r="Q84">
        <v>0.98991494066153807</v>
      </c>
      <c r="S84" t="s">
        <v>11</v>
      </c>
      <c r="T84">
        <f>-O83/T82</f>
        <v>-5.8005670392733124E-3</v>
      </c>
      <c r="V84">
        <v>0</v>
      </c>
      <c r="W84">
        <v>0</v>
      </c>
      <c r="X84">
        <v>0</v>
      </c>
      <c r="Y84">
        <v>1</v>
      </c>
      <c r="AA84">
        <v>-5.2046037461674753E-17</v>
      </c>
      <c r="AB84">
        <v>1.8818716378412731E-15</v>
      </c>
      <c r="AC84">
        <v>7.0417614119258082E-3</v>
      </c>
      <c r="AD84">
        <v>0.98991494066153807</v>
      </c>
      <c r="AF84" t="s">
        <v>11</v>
      </c>
      <c r="AG84">
        <f>-AC84/AG82</f>
        <v>-3.6587261116524331E-3</v>
      </c>
      <c r="AI84">
        <v>0</v>
      </c>
      <c r="AJ84">
        <v>0</v>
      </c>
      <c r="AK84">
        <f>-AL83</f>
        <v>-3.6587261116524331E-3</v>
      </c>
      <c r="AL84">
        <f>AK83</f>
        <v>0.99999330683922083</v>
      </c>
      <c r="AN84">
        <v>-5.066512530348562E-17</v>
      </c>
      <c r="AO84">
        <v>1.8818590421718354E-15</v>
      </c>
      <c r="AP84">
        <v>0</v>
      </c>
      <c r="AQ84">
        <v>0.99482306334452675</v>
      </c>
      <c r="AS84">
        <v>-6.5212394873848252E-8</v>
      </c>
      <c r="AT84">
        <v>2.1222585897456698E-5</v>
      </c>
      <c r="AU84">
        <v>-3.6586645593279666E-3</v>
      </c>
      <c r="AV84">
        <v>0.99999330683922083</v>
      </c>
    </row>
    <row r="86" spans="1:48">
      <c r="A86" t="s">
        <v>25</v>
      </c>
    </row>
    <row r="87" spans="1:48">
      <c r="A87">
        <v>4</v>
      </c>
      <c r="B87">
        <v>4</v>
      </c>
      <c r="I87" t="s">
        <v>12</v>
      </c>
      <c r="V87" t="s">
        <v>13</v>
      </c>
      <c r="AI87" t="s">
        <v>14</v>
      </c>
      <c r="AS87" t="s">
        <v>15</v>
      </c>
    </row>
    <row r="88" spans="1:48">
      <c r="A88">
        <f t="array" ref="A88:D91">MMULT(AN81:AQ84,TRANSPOSE(AS81:AV84))</f>
        <v>4.1839484522590462</v>
      </c>
      <c r="B88">
        <v>-23.416998709865709</v>
      </c>
      <c r="C88">
        <v>51.678185645234706</v>
      </c>
      <c r="D88">
        <v>-32.864820563712065</v>
      </c>
      <c r="F88" t="s">
        <v>10</v>
      </c>
      <c r="G88">
        <f>SQRT(SUMPRODUCT(A88:A89,A88:A89))</f>
        <v>4.1839582359581566</v>
      </c>
      <c r="I88">
        <f>G89</f>
        <v>0.99999766161645054</v>
      </c>
      <c r="J88">
        <f>-G90</f>
        <v>2.1625821673935753E-3</v>
      </c>
      <c r="K88">
        <v>0</v>
      </c>
      <c r="L88">
        <v>0</v>
      </c>
      <c r="N88">
        <f t="array" ref="N88:Q91">MMULT(I88:L91,A88:D91)</f>
        <v>4.1839582359581557</v>
      </c>
      <c r="O88">
        <v>-23.410669147437648</v>
      </c>
      <c r="P88">
        <v>51.662018811811464</v>
      </c>
      <c r="Q88">
        <v>-32.855710962213188</v>
      </c>
      <c r="V88">
        <v>1</v>
      </c>
      <c r="W88">
        <v>0</v>
      </c>
      <c r="X88">
        <v>0</v>
      </c>
      <c r="Y88">
        <v>0</v>
      </c>
      <c r="AA88">
        <f t="array" ref="AA88:AD91">MMULT(V88:Y91,N88:Q91)</f>
        <v>4.1839582359581557</v>
      </c>
      <c r="AB88">
        <v>-23.410669147437648</v>
      </c>
      <c r="AC88">
        <v>51.662018811811464</v>
      </c>
      <c r="AD88">
        <v>-32.855710962213188</v>
      </c>
      <c r="AI88">
        <v>1</v>
      </c>
      <c r="AJ88">
        <v>0</v>
      </c>
      <c r="AK88">
        <v>0</v>
      </c>
      <c r="AL88">
        <v>0</v>
      </c>
      <c r="AN88">
        <f t="array" ref="AN88:AQ91">MMULT(AI88:AL91,AA88:AD91)</f>
        <v>4.1839582359581557</v>
      </c>
      <c r="AO88">
        <v>-23.410669147437648</v>
      </c>
      <c r="AP88">
        <v>51.662018811811464</v>
      </c>
      <c r="AQ88">
        <v>-32.855710962213188</v>
      </c>
      <c r="AS88">
        <f t="array" ref="AS88:AV91">MMULT(AI88:AL91,MMULT(V88:Y91,I88:L91))</f>
        <v>0.99999766161645054</v>
      </c>
      <c r="AT88">
        <v>2.1625821673935753E-3</v>
      </c>
      <c r="AU88">
        <v>0</v>
      </c>
      <c r="AV88">
        <v>0</v>
      </c>
    </row>
    <row r="89" spans="1:48">
      <c r="A89">
        <v>9.0481534702025902E-3</v>
      </c>
      <c r="B89">
        <v>2.9015334529741175</v>
      </c>
      <c r="C89">
        <v>-7.4198290571322536</v>
      </c>
      <c r="D89">
        <v>4.1768359506997932</v>
      </c>
      <c r="F89" t="s">
        <v>7</v>
      </c>
      <c r="G89">
        <f>A88/G88</f>
        <v>0.99999766161645054</v>
      </c>
      <c r="I89">
        <f>-J88</f>
        <v>-2.1625821673935753E-3</v>
      </c>
      <c r="J89">
        <f>I88</f>
        <v>0.99999766161645054</v>
      </c>
      <c r="K89">
        <v>0</v>
      </c>
      <c r="L89">
        <v>0</v>
      </c>
      <c r="N89">
        <v>0</v>
      </c>
      <c r="O89">
        <v>2.9521678518998571</v>
      </c>
      <c r="P89">
        <v>-7.5315700294456862</v>
      </c>
      <c r="Q89">
        <v>4.2478990585409901</v>
      </c>
      <c r="S89" t="s">
        <v>10</v>
      </c>
      <c r="T89">
        <f>SQRT(SUMPRODUCT(O89:O90,O89:O90))</f>
        <v>2.9521889610679759</v>
      </c>
      <c r="V89">
        <v>0</v>
      </c>
      <c r="W89">
        <f>T90</f>
        <v>0.99999284965549384</v>
      </c>
      <c r="X89">
        <f>-T91</f>
        <v>3.7816184213833532E-3</v>
      </c>
      <c r="Y89">
        <v>0</v>
      </c>
      <c r="AA89">
        <v>-1.4275591278731225E-18</v>
      </c>
      <c r="AB89">
        <v>2.9521889610679763</v>
      </c>
      <c r="AC89">
        <v>-7.5242565968510924</v>
      </c>
      <c r="AD89">
        <v>4.2427759911080392</v>
      </c>
      <c r="AF89" t="s">
        <v>10</v>
      </c>
      <c r="AG89">
        <f>SQRT(SUMPRODUCT(AC90:AC91,AC90:AC91))</f>
        <v>1.9481728874909263</v>
      </c>
      <c r="AI89">
        <v>0</v>
      </c>
      <c r="AJ89">
        <v>1</v>
      </c>
      <c r="AK89">
        <v>0</v>
      </c>
      <c r="AL89">
        <v>0</v>
      </c>
      <c r="AN89">
        <v>-1.4275591278731225E-18</v>
      </c>
      <c r="AO89">
        <v>2.9521889610679763</v>
      </c>
      <c r="AP89">
        <v>-7.5242565968510924</v>
      </c>
      <c r="AQ89">
        <v>4.2427759911080392</v>
      </c>
      <c r="AS89">
        <v>-2.1625667041860557E-3</v>
      </c>
      <c r="AT89">
        <v>0.99999051128866467</v>
      </c>
      <c r="AU89">
        <v>3.7816184213833532E-3</v>
      </c>
      <c r="AV89">
        <v>0</v>
      </c>
    </row>
    <row r="90" spans="1:48">
      <c r="A90">
        <v>-3.774995170853085E-16</v>
      </c>
      <c r="B90">
        <v>1.1164052158579241E-2</v>
      </c>
      <c r="C90">
        <v>1.9197016899330228</v>
      </c>
      <c r="D90">
        <v>-1.3466968170182918</v>
      </c>
      <c r="F90" t="s">
        <v>11</v>
      </c>
      <c r="G90">
        <f>-A89/G88</f>
        <v>-2.1625821673935753E-3</v>
      </c>
      <c r="I90">
        <v>0</v>
      </c>
      <c r="J90">
        <v>0</v>
      </c>
      <c r="K90">
        <v>1</v>
      </c>
      <c r="L90">
        <v>0</v>
      </c>
      <c r="N90">
        <v>-3.774995170853085E-16</v>
      </c>
      <c r="O90">
        <v>1.1164052158579241E-2</v>
      </c>
      <c r="P90">
        <v>1.9197016899330228</v>
      </c>
      <c r="Q90">
        <v>-1.3466968170182918</v>
      </c>
      <c r="S90" t="s">
        <v>7</v>
      </c>
      <c r="T90">
        <f>O89/T89</f>
        <v>0.99999284965549384</v>
      </c>
      <c r="V90">
        <v>0</v>
      </c>
      <c r="W90">
        <f>-X89</f>
        <v>-3.7816184213833532E-3</v>
      </c>
      <c r="X90">
        <f>W89</f>
        <v>0.99999284965549384</v>
      </c>
      <c r="Y90">
        <v>0</v>
      </c>
      <c r="AA90">
        <v>-3.7749681783371045E-16</v>
      </c>
      <c r="AB90">
        <v>0</v>
      </c>
      <c r="AC90">
        <v>1.9481694873698812</v>
      </c>
      <c r="AD90">
        <v>-1.3627511210040604</v>
      </c>
      <c r="AF90" t="s">
        <v>7</v>
      </c>
      <c r="AG90">
        <f>AC90/AG89</f>
        <v>0.99999825471288151</v>
      </c>
      <c r="AI90">
        <v>0</v>
      </c>
      <c r="AJ90">
        <f>-AK89</f>
        <v>0</v>
      </c>
      <c r="AK90">
        <f>AG90</f>
        <v>0.99999825471288151</v>
      </c>
      <c r="AL90">
        <f>-AG91</f>
        <v>1.8683070387148196E-3</v>
      </c>
      <c r="AN90">
        <v>-3.7758001304022591E-16</v>
      </c>
      <c r="AO90">
        <v>3.5161056041386141E-18</v>
      </c>
      <c r="AP90">
        <v>1.9481728874909261</v>
      </c>
      <c r="AQ90">
        <v>-1.3608901201207033</v>
      </c>
      <c r="AS90">
        <v>8.1780462889069305E-6</v>
      </c>
      <c r="AT90">
        <v>-3.7816029785145617E-3</v>
      </c>
      <c r="AU90">
        <v>0.9999911043808547</v>
      </c>
      <c r="AV90">
        <v>1.8683070387148196E-3</v>
      </c>
    </row>
    <row r="91" spans="1:48">
      <c r="A91">
        <v>-4.488236949884564E-17</v>
      </c>
      <c r="B91">
        <v>1.8819741783755687E-15</v>
      </c>
      <c r="C91">
        <v>3.6397851183326718E-3</v>
      </c>
      <c r="D91">
        <v>0.99481640483381695</v>
      </c>
      <c r="I91">
        <v>0</v>
      </c>
      <c r="J91">
        <v>0</v>
      </c>
      <c r="K91">
        <v>0</v>
      </c>
      <c r="L91">
        <v>1</v>
      </c>
      <c r="N91">
        <v>-4.488236949884564E-17</v>
      </c>
      <c r="O91">
        <v>1.8819741783755687E-15</v>
      </c>
      <c r="P91">
        <v>3.6397851183326718E-3</v>
      </c>
      <c r="Q91">
        <v>0.99481640483381695</v>
      </c>
      <c r="S91" t="s">
        <v>11</v>
      </c>
      <c r="T91">
        <f>-O90/T89</f>
        <v>-3.7816184213833532E-3</v>
      </c>
      <c r="V91">
        <v>0</v>
      </c>
      <c r="W91">
        <v>0</v>
      </c>
      <c r="X91">
        <v>0</v>
      </c>
      <c r="Y91">
        <v>1</v>
      </c>
      <c r="AA91">
        <v>-4.488236949884564E-17</v>
      </c>
      <c r="AB91">
        <v>1.8819741783755687E-15</v>
      </c>
      <c r="AC91">
        <v>3.6397851183326718E-3</v>
      </c>
      <c r="AD91">
        <v>0.99481640483381695</v>
      </c>
      <c r="AF91" t="s">
        <v>11</v>
      </c>
      <c r="AG91">
        <f>-AC91/AG89</f>
        <v>-1.8683070387148196E-3</v>
      </c>
      <c r="AI91">
        <v>0</v>
      </c>
      <c r="AJ91">
        <v>0</v>
      </c>
      <c r="AK91">
        <f>-AL90</f>
        <v>-1.8683070387148196E-3</v>
      </c>
      <c r="AL91">
        <f>AK90</f>
        <v>0.99999825471288151</v>
      </c>
      <c r="AN91">
        <v>-4.4177011204373135E-17</v>
      </c>
      <c r="AO91">
        <v>1.8819708937902778E-15</v>
      </c>
      <c r="AP91">
        <v>-4.3368086899420177E-19</v>
      </c>
      <c r="AQ91">
        <v>0.99736070610494876</v>
      </c>
      <c r="AS91">
        <v>-1.52791281109659E-8</v>
      </c>
      <c r="AT91">
        <v>7.0652077931998332E-6</v>
      </c>
      <c r="AU91">
        <v>-1.8682936796758495E-3</v>
      </c>
      <c r="AV91">
        <v>0.99999825471288151</v>
      </c>
    </row>
    <row r="93" spans="1:48">
      <c r="A93" t="s">
        <v>26</v>
      </c>
    </row>
    <row r="94" spans="1:48">
      <c r="A94">
        <v>4</v>
      </c>
      <c r="B94">
        <v>4</v>
      </c>
      <c r="I94" t="s">
        <v>12</v>
      </c>
      <c r="V94" t="s">
        <v>13</v>
      </c>
      <c r="AI94" t="s">
        <v>14</v>
      </c>
      <c r="AS94" t="s">
        <v>15</v>
      </c>
    </row>
    <row r="95" spans="1:48">
      <c r="A95">
        <f t="array" ref="A95:D98">MMULT(AN88:AQ91,TRANSPOSE(AS88:AV91))</f>
        <v>4.1333209566340461</v>
      </c>
      <c r="B95">
        <v>-23.224129057104129</v>
      </c>
      <c r="C95">
        <v>51.688738762896257</v>
      </c>
      <c r="D95">
        <v>-32.952338907958811</v>
      </c>
      <c r="F95" t="s">
        <v>10</v>
      </c>
      <c r="G95">
        <f>SQRT(SUMPRODUCT(A95:A96,A95:A96))</f>
        <v>4.1333258872838057</v>
      </c>
      <c r="I95">
        <f>G96</f>
        <v>0.99999880709871569</v>
      </c>
      <c r="J95">
        <f>-G97</f>
        <v>1.5446038798013128E-3</v>
      </c>
      <c r="K95">
        <v>0</v>
      </c>
      <c r="L95">
        <v>0</v>
      </c>
      <c r="N95">
        <f t="array" ref="N95:Q98">MMULT(I95:L98,A95:D98)</f>
        <v>4.1333258872838057</v>
      </c>
      <c r="O95">
        <v>-23.219585383709656</v>
      </c>
      <c r="P95">
        <v>51.677050210597052</v>
      </c>
      <c r="Q95">
        <v>-32.945724456733366</v>
      </c>
      <c r="V95">
        <v>1</v>
      </c>
      <c r="W95">
        <v>0</v>
      </c>
      <c r="X95">
        <v>0</v>
      </c>
      <c r="Y95">
        <v>0</v>
      </c>
      <c r="AA95">
        <f t="array" ref="AA95:AD98">MMULT(V95:Y98,N95:Q98)</f>
        <v>4.1333258872838057</v>
      </c>
      <c r="AB95">
        <v>-23.219585383709656</v>
      </c>
      <c r="AC95">
        <v>51.677050210597052</v>
      </c>
      <c r="AD95">
        <v>-32.945724456733366</v>
      </c>
      <c r="AI95">
        <v>1</v>
      </c>
      <c r="AJ95">
        <v>0</v>
      </c>
      <c r="AK95">
        <v>0</v>
      </c>
      <c r="AL95">
        <v>0</v>
      </c>
      <c r="AN95">
        <f t="array" ref="AN95:AQ98">MMULT(AI95:AL98,AA95:AD98)</f>
        <v>4.1333258872838057</v>
      </c>
      <c r="AO95">
        <v>-23.219585383709656</v>
      </c>
      <c r="AP95">
        <v>51.677050210597052</v>
      </c>
      <c r="AQ95">
        <v>-32.945724456733366</v>
      </c>
      <c r="AS95">
        <f t="array" ref="AS95:AV98">MMULT(AI95:AL98,MMULT(V95:Y98,I95:L98))</f>
        <v>0.99999880709871569</v>
      </c>
      <c r="AT95">
        <v>1.5446038798013128E-3</v>
      </c>
      <c r="AU95">
        <v>0</v>
      </c>
      <c r="AV95">
        <v>0</v>
      </c>
    </row>
    <row r="96" spans="1:48">
      <c r="A96">
        <v>6.3843512019817698E-3</v>
      </c>
      <c r="B96">
        <v>2.9237070812452504</v>
      </c>
      <c r="C96">
        <v>-7.5274268622504898</v>
      </c>
      <c r="D96">
        <v>4.256846965118366</v>
      </c>
      <c r="F96" t="s">
        <v>7</v>
      </c>
      <c r="G96">
        <f>A95/G95</f>
        <v>0.99999880709871569</v>
      </c>
      <c r="I96">
        <f>-J95</f>
        <v>-1.5446038798013128E-3</v>
      </c>
      <c r="J96">
        <f>I95</f>
        <v>0.99999880709871569</v>
      </c>
      <c r="K96">
        <v>0</v>
      </c>
      <c r="L96">
        <v>0</v>
      </c>
      <c r="N96">
        <v>0</v>
      </c>
      <c r="O96">
        <v>2.9595756733979273</v>
      </c>
      <c r="P96">
        <v>-7.6072565092085247</v>
      </c>
      <c r="Q96">
        <v>4.3077401976459146</v>
      </c>
      <c r="S96" t="s">
        <v>10</v>
      </c>
      <c r="T96">
        <f>SQRT(SUMPRODUCT(O96:O97,O96:O97))</f>
        <v>2.9595848429956324</v>
      </c>
      <c r="V96">
        <v>0</v>
      </c>
      <c r="W96">
        <f>T97</f>
        <v>0.99999690172838707</v>
      </c>
      <c r="X96">
        <f>-T98</f>
        <v>2.4892837577578314E-3</v>
      </c>
      <c r="Y96">
        <v>0</v>
      </c>
      <c r="AA96">
        <v>-9.3988266767614364E-19</v>
      </c>
      <c r="AB96">
        <v>2.9595848429956324</v>
      </c>
      <c r="AC96">
        <v>-7.6023897570300711</v>
      </c>
      <c r="AD96">
        <v>4.3043301549438509</v>
      </c>
      <c r="AF96" t="s">
        <v>10</v>
      </c>
      <c r="AG96">
        <f>SQRT(SUMPRODUCT(AC97:AC98,AC97:AC98))</f>
        <v>1.9645444724374372</v>
      </c>
      <c r="AI96">
        <v>0</v>
      </c>
      <c r="AJ96">
        <v>1</v>
      </c>
      <c r="AK96">
        <v>0</v>
      </c>
      <c r="AL96">
        <v>0</v>
      </c>
      <c r="AN96">
        <v>-9.3988266767614364E-19</v>
      </c>
      <c r="AO96">
        <v>2.9595848429956324</v>
      </c>
      <c r="AP96">
        <v>-7.6023897570300711</v>
      </c>
      <c r="AQ96">
        <v>4.3043301549438509</v>
      </c>
      <c r="AS96">
        <v>-1.5445990941989588E-3</v>
      </c>
      <c r="AT96">
        <v>0.99999570883079869</v>
      </c>
      <c r="AU96">
        <v>2.4892837577578314E-3</v>
      </c>
      <c r="AV96">
        <v>0</v>
      </c>
    </row>
    <row r="97" spans="1:48">
      <c r="A97">
        <v>-3.7757152624605664E-16</v>
      </c>
      <c r="B97">
        <v>7.3672464793752895E-3</v>
      </c>
      <c r="C97">
        <v>1.945612996696551</v>
      </c>
      <c r="D97">
        <v>-1.3645275040693221</v>
      </c>
      <c r="F97" t="s">
        <v>11</v>
      </c>
      <c r="G97">
        <f>-A96/G95</f>
        <v>-1.5446038798013128E-3</v>
      </c>
      <c r="I97">
        <v>0</v>
      </c>
      <c r="J97">
        <v>0</v>
      </c>
      <c r="K97">
        <v>1</v>
      </c>
      <c r="L97">
        <v>0</v>
      </c>
      <c r="N97">
        <v>-3.7757152624605664E-16</v>
      </c>
      <c r="O97">
        <v>7.3672464793752895E-3</v>
      </c>
      <c r="P97">
        <v>1.945612996696551</v>
      </c>
      <c r="Q97">
        <v>-1.3645275040693221</v>
      </c>
      <c r="S97" t="s">
        <v>7</v>
      </c>
      <c r="T97">
        <f>O96/T96</f>
        <v>0.99999690172838707</v>
      </c>
      <c r="V97">
        <v>0</v>
      </c>
      <c r="W97">
        <f>-X96</f>
        <v>-2.4892837577578314E-3</v>
      </c>
      <c r="X97">
        <f>W96</f>
        <v>0.99999690172838707</v>
      </c>
      <c r="Y97">
        <v>0</v>
      </c>
      <c r="AA97">
        <v>-3.77570356426915E-16</v>
      </c>
      <c r="AB97">
        <v>0</v>
      </c>
      <c r="AC97">
        <v>1.9645435887285039</v>
      </c>
      <c r="AD97">
        <v>-1.3752464640991318</v>
      </c>
      <c r="AF97" t="s">
        <v>7</v>
      </c>
      <c r="AG97">
        <f>AC97/AG96</f>
        <v>0.99999955017107234</v>
      </c>
      <c r="AI97">
        <v>0</v>
      </c>
      <c r="AJ97">
        <f>-AK96</f>
        <v>0</v>
      </c>
      <c r="AK97">
        <f>AG97</f>
        <v>0.99999955017107234</v>
      </c>
      <c r="AL97">
        <f>-AG98</f>
        <v>9.4850284811396235E-4</v>
      </c>
      <c r="AN97">
        <v>-3.7760822818023571E-16</v>
      </c>
      <c r="AO97">
        <v>1.7851268753142991E-18</v>
      </c>
      <c r="AP97">
        <v>1.964544472437437</v>
      </c>
      <c r="AQ97">
        <v>-1.3742998476541928</v>
      </c>
      <c r="AS97">
        <v>3.8449556205860968E-6</v>
      </c>
      <c r="AT97">
        <v>-2.4892796685375322E-3</v>
      </c>
      <c r="AU97">
        <v>0.99999645190085307</v>
      </c>
      <c r="AV97">
        <v>9.4850284811396235E-4</v>
      </c>
    </row>
    <row r="98" spans="1:48">
      <c r="A98">
        <v>-4.010699120711227E-17</v>
      </c>
      <c r="B98">
        <v>1.8820469320296827E-15</v>
      </c>
      <c r="C98">
        <v>1.8633760273534508E-3</v>
      </c>
      <c r="D98">
        <v>0.99735896542415592</v>
      </c>
      <c r="I98">
        <v>0</v>
      </c>
      <c r="J98">
        <v>0</v>
      </c>
      <c r="K98">
        <v>0</v>
      </c>
      <c r="L98">
        <v>1</v>
      </c>
      <c r="N98">
        <v>-4.010699120711227E-17</v>
      </c>
      <c r="O98">
        <v>1.8820469320296827E-15</v>
      </c>
      <c r="P98">
        <v>1.8633760273534508E-3</v>
      </c>
      <c r="Q98">
        <v>0.99735896542415592</v>
      </c>
      <c r="S98" t="s">
        <v>11</v>
      </c>
      <c r="T98">
        <f>-O97/T96</f>
        <v>-2.4892837577578314E-3</v>
      </c>
      <c r="V98">
        <v>0</v>
      </c>
      <c r="W98">
        <v>0</v>
      </c>
      <c r="X98">
        <v>0</v>
      </c>
      <c r="Y98">
        <v>1</v>
      </c>
      <c r="AA98">
        <v>-4.010699120711227E-17</v>
      </c>
      <c r="AB98">
        <v>1.8820469320296827E-15</v>
      </c>
      <c r="AC98">
        <v>1.8633760273534508E-3</v>
      </c>
      <c r="AD98">
        <v>0.99735896542415592</v>
      </c>
      <c r="AF98" t="s">
        <v>11</v>
      </c>
      <c r="AG98">
        <f>-AC98/AG96</f>
        <v>-9.4850284811396235E-4</v>
      </c>
      <c r="AI98">
        <v>0</v>
      </c>
      <c r="AJ98">
        <v>0</v>
      </c>
      <c r="AK98">
        <f>-AL97</f>
        <v>-9.4850284811396235E-4</v>
      </c>
      <c r="AL98">
        <f>AK97</f>
        <v>0.99999955017107234</v>
      </c>
      <c r="AN98">
        <v>-3.9748846607393091E-17</v>
      </c>
      <c r="AO98">
        <v>1.8820460854305293E-15</v>
      </c>
      <c r="AP98">
        <v>0</v>
      </c>
      <c r="AQ98">
        <v>0.99866294197129879</v>
      </c>
      <c r="AS98">
        <v>-3.6469529975026564E-9</v>
      </c>
      <c r="AT98">
        <v>2.3610899174465751E-6</v>
      </c>
      <c r="AU98">
        <v>-9.4849990939451325E-4</v>
      </c>
      <c r="AV98">
        <v>0.99999955017107234</v>
      </c>
    </row>
    <row r="100" spans="1:48">
      <c r="A100" t="s">
        <v>27</v>
      </c>
    </row>
    <row r="101" spans="1:48">
      <c r="A101">
        <v>4</v>
      </c>
      <c r="B101">
        <v>4</v>
      </c>
      <c r="I101" t="s">
        <v>12</v>
      </c>
      <c r="V101" t="s">
        <v>13</v>
      </c>
      <c r="AI101" t="s">
        <v>14</v>
      </c>
      <c r="AS101" t="s">
        <v>15</v>
      </c>
    </row>
    <row r="102" spans="1:48">
      <c r="A102">
        <f t="array" ref="A102:D105">MMULT(AN95:AQ98,TRANSPOSE(AS95:AV98))</f>
        <v>4.09745589496299</v>
      </c>
      <c r="B102">
        <v>-23.097231234223447</v>
      </c>
      <c r="C102">
        <v>51.703433676081033</v>
      </c>
      <c r="D102">
        <v>-32.99478015283897</v>
      </c>
      <c r="F102" t="s">
        <v>10</v>
      </c>
      <c r="G102">
        <f>SQRT(SUMPRODUCT(A102:A103,A102:A103))</f>
        <v>4.0974584450289466</v>
      </c>
      <c r="I102">
        <f>G103</f>
        <v>0.99999937764690217</v>
      </c>
      <c r="J102">
        <f>-G104</f>
        <v>1.115663841969706E-3</v>
      </c>
      <c r="K102">
        <v>0</v>
      </c>
      <c r="L102">
        <v>0</v>
      </c>
      <c r="N102">
        <f t="array" ref="N102:Q105">MMULT(I102:L105,A102:D105)</f>
        <v>4.0974584450289466</v>
      </c>
      <c r="O102">
        <v>-23.093936085348822</v>
      </c>
      <c r="P102">
        <v>51.694916152548025</v>
      </c>
      <c r="Q102">
        <v>-32.989949382379173</v>
      </c>
      <c r="V102">
        <v>1</v>
      </c>
      <c r="W102">
        <v>0</v>
      </c>
      <c r="X102">
        <v>0</v>
      </c>
      <c r="Y102">
        <v>0</v>
      </c>
      <c r="AA102">
        <f t="array" ref="AA102:AD105">MMULT(V102:Y105,N102:Q105)</f>
        <v>4.0974584450289466</v>
      </c>
      <c r="AB102">
        <v>-23.093936085348822</v>
      </c>
      <c r="AC102">
        <v>51.694916152548025</v>
      </c>
      <c r="AD102">
        <v>-32.989949382379173</v>
      </c>
      <c r="AI102">
        <v>1</v>
      </c>
      <c r="AJ102">
        <v>0</v>
      </c>
      <c r="AK102">
        <v>0</v>
      </c>
      <c r="AL102">
        <v>0</v>
      </c>
      <c r="AN102">
        <f t="array" ref="AN102:AQ105">MMULT(AI102:AL105,AA102:AD105)</f>
        <v>4.0974584450289466</v>
      </c>
      <c r="AO102">
        <v>-23.093936085348822</v>
      </c>
      <c r="AP102">
        <v>51.694916152548025</v>
      </c>
      <c r="AQ102">
        <v>-32.989949382379173</v>
      </c>
      <c r="AS102">
        <f t="array" ref="AS102:AV105">MMULT(AI102:AL105,MMULT(V102:Y105,I102:L105))</f>
        <v>0.99999937764690217</v>
      </c>
      <c r="AT102">
        <v>1.115663841969706E-3</v>
      </c>
      <c r="AU102">
        <v>0</v>
      </c>
      <c r="AV102">
        <v>0</v>
      </c>
    </row>
    <row r="103" spans="1:48">
      <c r="A103">
        <v>4.5713862310922124E-3</v>
      </c>
      <c r="B103">
        <v>2.9406476375739863</v>
      </c>
      <c r="C103">
        <v>-7.6056473479632531</v>
      </c>
      <c r="D103">
        <v>4.3115460725732904</v>
      </c>
      <c r="F103" t="s">
        <v>7</v>
      </c>
      <c r="G103">
        <f>A102/G102</f>
        <v>0.99999937764690217</v>
      </c>
      <c r="I103">
        <f>-J102</f>
        <v>-1.115663841969706E-3</v>
      </c>
      <c r="J103">
        <f>I102</f>
        <v>0.99999937764690217</v>
      </c>
      <c r="K103">
        <v>0</v>
      </c>
      <c r="L103">
        <v>0</v>
      </c>
      <c r="N103">
        <v>8.6736173798840355E-19</v>
      </c>
      <c r="O103">
        <v>2.9664145531904555</v>
      </c>
      <c r="P103">
        <v>-7.6633262660231471</v>
      </c>
      <c r="Q103">
        <v>4.3483544724594978</v>
      </c>
      <c r="S103" t="s">
        <v>10</v>
      </c>
      <c r="T103">
        <f>SQRT(SUMPRODUCT(O103:O104,O103:O104))</f>
        <v>2.9664185841682542</v>
      </c>
      <c r="V103">
        <v>0</v>
      </c>
      <c r="W103">
        <f>T104</f>
        <v>0.99999864112980541</v>
      </c>
      <c r="X103">
        <f>-T105</f>
        <v>1.6485565026901361E-3</v>
      </c>
      <c r="Y103">
        <v>0</v>
      </c>
      <c r="AA103">
        <v>2.4485734749950655E-19</v>
      </c>
      <c r="AB103">
        <v>2.9664185841682538</v>
      </c>
      <c r="AC103">
        <v>-7.6600793504221674</v>
      </c>
      <c r="AD103">
        <v>4.3460798818077011</v>
      </c>
      <c r="AF103" t="s">
        <v>10</v>
      </c>
      <c r="AG103">
        <f>SQRT(SUMPRODUCT(AC104:AC105,AC104:AC105))</f>
        <v>1.9758649603405147</v>
      </c>
      <c r="AI103">
        <v>0</v>
      </c>
      <c r="AJ103">
        <v>1</v>
      </c>
      <c r="AK103">
        <v>0</v>
      </c>
      <c r="AL103">
        <v>0</v>
      </c>
      <c r="AN103">
        <v>2.4485734749950655E-19</v>
      </c>
      <c r="AO103">
        <v>2.9664185841682538</v>
      </c>
      <c r="AP103">
        <v>-7.6600793504221674</v>
      </c>
      <c r="AQ103">
        <v>4.3460798818077011</v>
      </c>
      <c r="AS103">
        <v>-1.115662325927364E-3</v>
      </c>
      <c r="AT103">
        <v>0.99999801877755323</v>
      </c>
      <c r="AU103">
        <v>1.6485565026901361E-3</v>
      </c>
      <c r="AV103">
        <v>0</v>
      </c>
    </row>
    <row r="104" spans="1:48">
      <c r="A104">
        <v>-3.7760502041699779E-16</v>
      </c>
      <c r="B104">
        <v>4.8903086466314423E-3</v>
      </c>
      <c r="C104">
        <v>1.9632339747192076</v>
      </c>
      <c r="D104">
        <v>-1.3761625997084745</v>
      </c>
      <c r="F104" t="s">
        <v>11</v>
      </c>
      <c r="G104">
        <f>-A103/G102</f>
        <v>-1.115663841969706E-3</v>
      </c>
      <c r="I104">
        <v>0</v>
      </c>
      <c r="J104">
        <v>0</v>
      </c>
      <c r="K104">
        <v>1</v>
      </c>
      <c r="L104">
        <v>0</v>
      </c>
      <c r="N104">
        <v>-3.7760502041699779E-16</v>
      </c>
      <c r="O104">
        <v>4.8903086466314423E-3</v>
      </c>
      <c r="P104">
        <v>1.9632339747192076</v>
      </c>
      <c r="Q104">
        <v>-1.3761625997084745</v>
      </c>
      <c r="S104" t="s">
        <v>7</v>
      </c>
      <c r="T104">
        <f>O103/T103</f>
        <v>0.99999864112980541</v>
      </c>
      <c r="V104">
        <v>0</v>
      </c>
      <c r="W104">
        <f>-X103</f>
        <v>-1.6485565026901361E-3</v>
      </c>
      <c r="X104">
        <f>W103</f>
        <v>0.99999864112980541</v>
      </c>
      <c r="Y104">
        <v>0</v>
      </c>
      <c r="AA104">
        <v>-3.7760593719562357E-16</v>
      </c>
      <c r="AB104">
        <v>0</v>
      </c>
      <c r="AC104">
        <v>1.9758647332871628</v>
      </c>
      <c r="AD104">
        <v>-1.3833292377237099</v>
      </c>
      <c r="AF104" t="s">
        <v>7</v>
      </c>
      <c r="AG104">
        <f>AC104/AG103</f>
        <v>0.99999988508660442</v>
      </c>
      <c r="AI104">
        <v>0</v>
      </c>
      <c r="AJ104">
        <f>-AK103</f>
        <v>0</v>
      </c>
      <c r="AK104">
        <f>AG104</f>
        <v>0.99999988508660442</v>
      </c>
      <c r="AL104">
        <f>-AG105</f>
        <v>4.7940252182132798E-4</v>
      </c>
      <c r="AN104">
        <v>-3.77623555847564E-16</v>
      </c>
      <c r="AO104">
        <v>9.0228320121195332E-19</v>
      </c>
      <c r="AP104">
        <v>1.9758649603405145</v>
      </c>
      <c r="AQ104">
        <v>-1.3828503174431803</v>
      </c>
      <c r="AS104">
        <v>1.8392346701426936E-6</v>
      </c>
      <c r="AT104">
        <v>-1.6485552872647822E-3</v>
      </c>
      <c r="AU104">
        <v>0.99999852621656593</v>
      </c>
      <c r="AV104">
        <v>4.7940252182132798E-4</v>
      </c>
    </row>
    <row r="105" spans="1:48">
      <c r="A105">
        <v>-3.6841783505422055E-17</v>
      </c>
      <c r="B105">
        <v>1.882099405284797E-15</v>
      </c>
      <c r="C105">
        <v>9.4723464476564097E-4</v>
      </c>
      <c r="D105">
        <v>0.99866249274381846</v>
      </c>
      <c r="I105">
        <v>0</v>
      </c>
      <c r="J105">
        <v>0</v>
      </c>
      <c r="K105">
        <v>0</v>
      </c>
      <c r="L105">
        <v>1</v>
      </c>
      <c r="N105">
        <v>-3.6841783505422055E-17</v>
      </c>
      <c r="O105">
        <v>1.882099405284797E-15</v>
      </c>
      <c r="P105">
        <v>9.4723464476564097E-4</v>
      </c>
      <c r="Q105">
        <v>0.99866249274381846</v>
      </c>
      <c r="S105" t="s">
        <v>11</v>
      </c>
      <c r="T105">
        <f>-O104/T103</f>
        <v>-1.6485565026901361E-3</v>
      </c>
      <c r="V105">
        <v>0</v>
      </c>
      <c r="W105">
        <v>0</v>
      </c>
      <c r="X105">
        <v>0</v>
      </c>
      <c r="Y105">
        <v>1</v>
      </c>
      <c r="AA105">
        <v>-3.6841783505422055E-17</v>
      </c>
      <c r="AB105">
        <v>1.882099405284797E-15</v>
      </c>
      <c r="AC105">
        <v>9.4723464476564097E-4</v>
      </c>
      <c r="AD105">
        <v>0.99866249274381846</v>
      </c>
      <c r="AF105" t="s">
        <v>11</v>
      </c>
      <c r="AG105">
        <f>-AC105/AG103</f>
        <v>-4.7940252182132798E-4</v>
      </c>
      <c r="AI105">
        <v>0</v>
      </c>
      <c r="AJ105">
        <v>0</v>
      </c>
      <c r="AK105">
        <f>-AL104</f>
        <v>-4.7940252182132798E-4</v>
      </c>
      <c r="AL105">
        <f>AK104</f>
        <v>0.99999988508660442</v>
      </c>
      <c r="AN105">
        <v>-3.6660754033261321E-17</v>
      </c>
      <c r="AO105">
        <v>1.8820991890063635E-15</v>
      </c>
      <c r="AP105">
        <v>0</v>
      </c>
      <c r="AQ105">
        <v>0.99932554950919428</v>
      </c>
      <c r="AS105">
        <v>-8.8173384041065522E-10</v>
      </c>
      <c r="AT105">
        <v>7.9032165289516502E-7</v>
      </c>
      <c r="AU105">
        <v>-4.7940187037552985E-4</v>
      </c>
      <c r="AV105">
        <v>0.99999988508660442</v>
      </c>
    </row>
    <row r="107" spans="1:48">
      <c r="A107" t="s">
        <v>28</v>
      </c>
    </row>
    <row r="108" spans="1:48">
      <c r="A108">
        <v>4</v>
      </c>
      <c r="B108">
        <v>4</v>
      </c>
      <c r="I108" t="s">
        <v>12</v>
      </c>
      <c r="V108" t="s">
        <v>13</v>
      </c>
      <c r="AI108" t="s">
        <v>14</v>
      </c>
      <c r="AS108" t="s">
        <v>15</v>
      </c>
    </row>
    <row r="109" spans="1:48">
      <c r="A109">
        <f t="array" ref="A109:D112">MMULT(AN102:AQ105,TRANSPOSE(AS102:AV105))</f>
        <v>4.0716908255038069</v>
      </c>
      <c r="B109">
        <v>-23.013239720964137</v>
      </c>
      <c r="C109">
        <v>51.717103667133195</v>
      </c>
      <c r="D109">
        <v>-33.014746486135117</v>
      </c>
      <c r="F109" t="s">
        <v>10</v>
      </c>
      <c r="G109">
        <f>SQRT(SUMPRODUCT(A109:A110,A109:A110))</f>
        <v>4.0716921705175499</v>
      </c>
      <c r="I109">
        <f>G110</f>
        <v>0.99999966966713427</v>
      </c>
      <c r="J109">
        <f>-G111</f>
        <v>8.1281339941835984E-4</v>
      </c>
      <c r="K109">
        <v>0</v>
      </c>
      <c r="L109">
        <v>0</v>
      </c>
      <c r="N109">
        <f t="array" ref="N109:Q112">MMULT(I109:L112,A109:D112)</f>
        <v>4.0716921705175491</v>
      </c>
      <c r="O109">
        <v>-23.010831243205679</v>
      </c>
      <c r="P109">
        <v>51.710858095922447</v>
      </c>
      <c r="Q109">
        <v>-33.011200041957601</v>
      </c>
      <c r="V109">
        <v>1</v>
      </c>
      <c r="W109">
        <v>0</v>
      </c>
      <c r="X109">
        <v>0</v>
      </c>
      <c r="Y109">
        <v>0</v>
      </c>
      <c r="AA109">
        <f t="array" ref="AA109:AD112">MMULT(V109:Y112,N109:Q112)</f>
        <v>4.0716921705175491</v>
      </c>
      <c r="AB109">
        <v>-23.010831243205679</v>
      </c>
      <c r="AC109">
        <v>51.710858095922447</v>
      </c>
      <c r="AD109">
        <v>-33.011200041957601</v>
      </c>
      <c r="AI109">
        <v>1</v>
      </c>
      <c r="AJ109">
        <v>0</v>
      </c>
      <c r="AK109">
        <v>0</v>
      </c>
      <c r="AL109">
        <v>0</v>
      </c>
      <c r="AN109">
        <f t="array" ref="AN109:AQ112">MMULT(AI109:AL112,AA109:AD112)</f>
        <v>4.0716921705175491</v>
      </c>
      <c r="AO109">
        <v>-23.010831243205679</v>
      </c>
      <c r="AP109">
        <v>51.710858095922447</v>
      </c>
      <c r="AQ109">
        <v>-33.011200041957601</v>
      </c>
      <c r="AS109">
        <f t="array" ref="AS109:AV112">MMULT(AI109:AL112,MMULT(V109:Y112,I109:L112))</f>
        <v>0.99999966966713427</v>
      </c>
      <c r="AT109">
        <v>8.1281339941835984E-4</v>
      </c>
      <c r="AU109">
        <v>0</v>
      </c>
      <c r="AV109">
        <v>0</v>
      </c>
    </row>
    <row r="110" spans="1:48">
      <c r="A110">
        <v>3.3095259545034899E-3</v>
      </c>
      <c r="B110">
        <v>2.9537846334089077</v>
      </c>
      <c r="C110">
        <v>-7.6628748445099131</v>
      </c>
      <c r="D110">
        <v>4.3497539831775605</v>
      </c>
      <c r="F110" t="s">
        <v>7</v>
      </c>
      <c r="G110">
        <f>A109/G109</f>
        <v>0.99999966966713427</v>
      </c>
      <c r="I110">
        <f>-J109</f>
        <v>-8.1281339941835984E-4</v>
      </c>
      <c r="J110">
        <f>I109</f>
        <v>0.99999966966713427</v>
      </c>
      <c r="K110">
        <v>0</v>
      </c>
      <c r="L110">
        <v>0</v>
      </c>
      <c r="N110">
        <v>0</v>
      </c>
      <c r="O110">
        <v>2.9724891272859915</v>
      </c>
      <c r="P110">
        <v>-7.7049086680502601</v>
      </c>
      <c r="Q110">
        <v>4.3765873746331927</v>
      </c>
      <c r="S110" t="s">
        <v>10</v>
      </c>
      <c r="T110">
        <f>SQRT(SUMPRODUCT(O110:O111,O110:O111))</f>
        <v>2.9724909120129834</v>
      </c>
      <c r="V110">
        <v>0</v>
      </c>
      <c r="W110">
        <f>T111</f>
        <v>0.9999993995853832</v>
      </c>
      <c r="X110">
        <f>-T112</f>
        <v>1.0958233768328227E-3</v>
      </c>
      <c r="Y110">
        <v>0</v>
      </c>
      <c r="AA110">
        <v>-4.1380735950051532E-19</v>
      </c>
      <c r="AB110">
        <v>2.9724909120129834</v>
      </c>
      <c r="AC110">
        <v>-7.7027395725557675</v>
      </c>
      <c r="AD110">
        <v>4.3750683493353248</v>
      </c>
      <c r="AF110" t="s">
        <v>10</v>
      </c>
      <c r="AG110">
        <f>SQRT(SUMPRODUCT(AC111:AC112,AC111:AC112))</f>
        <v>1.9836411973627972</v>
      </c>
      <c r="AI110">
        <v>0</v>
      </c>
      <c r="AJ110">
        <v>1</v>
      </c>
      <c r="AK110">
        <v>0</v>
      </c>
      <c r="AL110">
        <v>0</v>
      </c>
      <c r="AN110">
        <v>-4.1380735950051532E-19</v>
      </c>
      <c r="AO110">
        <v>2.9724909120129834</v>
      </c>
      <c r="AP110">
        <v>-7.7027395725557675</v>
      </c>
      <c r="AQ110">
        <v>4.3750683493353248</v>
      </c>
      <c r="AS110">
        <v>-8.1281291139331411E-4</v>
      </c>
      <c r="AT110">
        <v>0.99999906925271576</v>
      </c>
      <c r="AU110">
        <v>1.0958233768328227E-3</v>
      </c>
      <c r="AV110">
        <v>0</v>
      </c>
    </row>
    <row r="111" spans="1:48">
      <c r="A111">
        <v>-3.7762231418763137E-16</v>
      </c>
      <c r="B111">
        <v>3.2573250288069444E-3</v>
      </c>
      <c r="C111">
        <v>1.9751991064139842</v>
      </c>
      <c r="D111">
        <v>-1.3837973918927513</v>
      </c>
      <c r="F111" t="s">
        <v>11</v>
      </c>
      <c r="G111">
        <f>-A110/G109</f>
        <v>-8.1281339941835984E-4</v>
      </c>
      <c r="I111">
        <v>0</v>
      </c>
      <c r="J111">
        <v>0</v>
      </c>
      <c r="K111">
        <v>1</v>
      </c>
      <c r="L111">
        <v>0</v>
      </c>
      <c r="N111">
        <v>-3.7762231418763137E-16</v>
      </c>
      <c r="O111">
        <v>3.2573250288069444E-3</v>
      </c>
      <c r="P111">
        <v>1.9751991064139842</v>
      </c>
      <c r="Q111">
        <v>-1.3837973918927513</v>
      </c>
      <c r="S111" t="s">
        <v>7</v>
      </c>
      <c r="T111">
        <f>O110/T110</f>
        <v>0.9999993995853832</v>
      </c>
      <c r="V111">
        <v>0</v>
      </c>
      <c r="W111">
        <f>-X110</f>
        <v>-1.0958233768328227E-3</v>
      </c>
      <c r="X111">
        <f>W110</f>
        <v>0.9999993995853832</v>
      </c>
      <c r="Y111">
        <v>0</v>
      </c>
      <c r="AA111">
        <v>-3.7762208745767429E-16</v>
      </c>
      <c r="AB111">
        <v>4.3368086899420177E-19</v>
      </c>
      <c r="AC111">
        <v>1.983641139510381</v>
      </c>
      <c r="AD111">
        <v>-1.3885925277964448</v>
      </c>
      <c r="AF111" t="s">
        <v>7</v>
      </c>
      <c r="AG111">
        <f>AC111/AG110</f>
        <v>0.99999997083524161</v>
      </c>
      <c r="AI111">
        <v>0</v>
      </c>
      <c r="AJ111">
        <f>-AK110</f>
        <v>0</v>
      </c>
      <c r="AK111">
        <f>AG111</f>
        <v>0.99999997083524161</v>
      </c>
      <c r="AL111">
        <f>-AG112</f>
        <v>2.4151504273661647E-4</v>
      </c>
      <c r="AN111">
        <v>-3.7763042343160953E-16</v>
      </c>
      <c r="AO111">
        <v>8.8824510005043475E-19</v>
      </c>
      <c r="AP111">
        <v>1.983641197362797</v>
      </c>
      <c r="AQ111">
        <v>-1.3883511351734164</v>
      </c>
      <c r="AS111">
        <v>8.9069989810854489E-7</v>
      </c>
      <c r="AT111">
        <v>-1.0958229828869329E-3</v>
      </c>
      <c r="AU111">
        <v>0.99999937042064235</v>
      </c>
      <c r="AV111">
        <v>2.4151504273661647E-4</v>
      </c>
    </row>
    <row r="112" spans="1:48">
      <c r="A112">
        <v>-3.4560941205152571E-17</v>
      </c>
      <c r="B112">
        <v>1.8821363611713181E-15</v>
      </c>
      <c r="C112">
        <v>4.7907918855518903E-4</v>
      </c>
      <c r="D112">
        <v>0.99932543467330215</v>
      </c>
      <c r="I112">
        <v>0</v>
      </c>
      <c r="J112">
        <v>0</v>
      </c>
      <c r="K112">
        <v>0</v>
      </c>
      <c r="L112">
        <v>1</v>
      </c>
      <c r="N112">
        <v>-3.4560941205152571E-17</v>
      </c>
      <c r="O112">
        <v>1.8821363611713181E-15</v>
      </c>
      <c r="P112">
        <v>4.7907918855518903E-4</v>
      </c>
      <c r="Q112">
        <v>0.99932543467330215</v>
      </c>
      <c r="S112" t="s">
        <v>11</v>
      </c>
      <c r="T112">
        <f>-O111/T110</f>
        <v>-1.0958233768328227E-3</v>
      </c>
      <c r="V112">
        <v>0</v>
      </c>
      <c r="W112">
        <v>0</v>
      </c>
      <c r="X112">
        <v>0</v>
      </c>
      <c r="Y112">
        <v>1</v>
      </c>
      <c r="AA112">
        <v>-3.4560941205152571E-17</v>
      </c>
      <c r="AB112">
        <v>1.8821363611713181E-15</v>
      </c>
      <c r="AC112">
        <v>4.7907918855518903E-4</v>
      </c>
      <c r="AD112">
        <v>0.99932543467330215</v>
      </c>
      <c r="AF112" t="s">
        <v>11</v>
      </c>
      <c r="AG112">
        <f>-AC112/AG110</f>
        <v>-2.4151504273661647E-4</v>
      </c>
      <c r="AI112">
        <v>0</v>
      </c>
      <c r="AJ112">
        <v>0</v>
      </c>
      <c r="AK112">
        <f>-AL111</f>
        <v>-2.4151504273661647E-4</v>
      </c>
      <c r="AL112">
        <f>AK111</f>
        <v>0.99999997083524161</v>
      </c>
      <c r="AN112">
        <v>-3.4469738782600441E-17</v>
      </c>
      <c r="AO112">
        <v>1.8821362015388122E-15</v>
      </c>
      <c r="AP112">
        <v>0</v>
      </c>
      <c r="AQ112">
        <v>0.99966077151191179</v>
      </c>
      <c r="AS112">
        <v>-2.1511743023103302E-10</v>
      </c>
      <c r="AT112">
        <v>2.6465774226238323E-7</v>
      </c>
      <c r="AU112">
        <v>-2.4151489772745465E-4</v>
      </c>
      <c r="AV112">
        <v>0.99999997083524161</v>
      </c>
    </row>
    <row r="114" spans="1:48">
      <c r="A114" t="s">
        <v>29</v>
      </c>
    </row>
    <row r="115" spans="1:48">
      <c r="A115">
        <v>4</v>
      </c>
      <c r="B115">
        <v>4</v>
      </c>
      <c r="I115" t="s">
        <v>12</v>
      </c>
      <c r="V115" t="s">
        <v>13</v>
      </c>
      <c r="AI115" t="s">
        <v>14</v>
      </c>
      <c r="AS115" t="s">
        <v>15</v>
      </c>
    </row>
    <row r="116" spans="1:48">
      <c r="A116">
        <f t="array" ref="A116:D119">MMULT(AN109:AQ112,TRANSPOSE(AS109:AV112))</f>
        <v>4.0529873135375736</v>
      </c>
      <c r="B116">
        <v>-22.957453382766811</v>
      </c>
      <c r="C116">
        <v>51.728072262832136</v>
      </c>
      <c r="D116">
        <v>-33.023694112668899</v>
      </c>
      <c r="F116" t="s">
        <v>10</v>
      </c>
      <c r="G116">
        <f>SQRT(SUMPRODUCT(A116:A117,A116:A117))</f>
        <v>4.0529880336785142</v>
      </c>
      <c r="I116">
        <f>G117</f>
        <v>0.99999982231851303</v>
      </c>
      <c r="J116">
        <f>-G118</f>
        <v>5.961232608773842E-4</v>
      </c>
      <c r="K116">
        <v>0</v>
      </c>
      <c r="L116">
        <v>0</v>
      </c>
      <c r="N116">
        <f t="array" ref="N116:Q119">MMULT(I116:L119,A116:D119)</f>
        <v>4.0529880336785133</v>
      </c>
      <c r="O116">
        <v>-22.955682366108526</v>
      </c>
      <c r="P116">
        <v>51.723469980494585</v>
      </c>
      <c r="Q116">
        <v>-33.021079055582142</v>
      </c>
      <c r="V116">
        <v>1</v>
      </c>
      <c r="W116">
        <v>0</v>
      </c>
      <c r="X116">
        <v>0</v>
      </c>
      <c r="Y116">
        <v>0</v>
      </c>
      <c r="AA116">
        <f t="array" ref="AA116:AD119">MMULT(V116:Y119,N116:Q119)</f>
        <v>4.0529880336785133</v>
      </c>
      <c r="AB116">
        <v>-22.955682366108526</v>
      </c>
      <c r="AC116">
        <v>51.723469980494585</v>
      </c>
      <c r="AD116">
        <v>-33.021079055582142</v>
      </c>
      <c r="AI116">
        <v>1</v>
      </c>
      <c r="AJ116">
        <v>0</v>
      </c>
      <c r="AK116">
        <v>0</v>
      </c>
      <c r="AL116">
        <v>0</v>
      </c>
      <c r="AN116">
        <f t="array" ref="AN116:AQ119">MMULT(AI116:AL119,AA116:AD119)</f>
        <v>4.0529880336785133</v>
      </c>
      <c r="AO116">
        <v>-22.955682366108526</v>
      </c>
      <c r="AP116">
        <v>51.723469980494585</v>
      </c>
      <c r="AQ116">
        <v>-33.021079055582142</v>
      </c>
      <c r="AS116">
        <f t="array" ref="AS116:AV119">MMULT(AI116:AL119,MMULT(V116:Y119,I116:L119))</f>
        <v>0.99999982231851303</v>
      </c>
      <c r="AT116">
        <v>5.961232608773842E-4</v>
      </c>
      <c r="AU116">
        <v>0</v>
      </c>
      <c r="AV116">
        <v>0</v>
      </c>
    </row>
    <row r="117" spans="1:48">
      <c r="A117">
        <v>2.4160804429334535E-3</v>
      </c>
      <c r="B117">
        <v>2.9640473032858781</v>
      </c>
      <c r="C117">
        <v>-7.7049354021083758</v>
      </c>
      <c r="D117">
        <v>4.3769293347903337</v>
      </c>
      <c r="F117" t="s">
        <v>7</v>
      </c>
      <c r="G117">
        <f>A116/G116</f>
        <v>0.99999982231851303</v>
      </c>
      <c r="I117">
        <f>-J116</f>
        <v>-5.961232608773842E-4</v>
      </c>
      <c r="J117">
        <f>I116</f>
        <v>0.99999982231851303</v>
      </c>
      <c r="K117">
        <v>0</v>
      </c>
      <c r="L117">
        <v>0</v>
      </c>
      <c r="N117">
        <v>0</v>
      </c>
      <c r="O117">
        <v>2.9777322486015212</v>
      </c>
      <c r="P117">
        <v>-7.7357703402002169</v>
      </c>
      <c r="Q117">
        <v>4.3966147493116825</v>
      </c>
      <c r="S117" t="s">
        <v>10</v>
      </c>
      <c r="T117">
        <f>SQRT(SUMPRODUCT(O117:O118,O117:O118))</f>
        <v>2.9777330420005463</v>
      </c>
      <c r="V117">
        <v>0</v>
      </c>
      <c r="W117">
        <f>T118</f>
        <v>0.999999733556026</v>
      </c>
      <c r="X117">
        <f>-T119</f>
        <v>7.2999169658889999E-4</v>
      </c>
      <c r="Y117">
        <v>0</v>
      </c>
      <c r="AA117">
        <v>-2.7566645538493679E-19</v>
      </c>
      <c r="AB117">
        <v>2.9777330420005468</v>
      </c>
      <c r="AC117">
        <v>-7.7343204831312207</v>
      </c>
      <c r="AD117">
        <v>4.395599743365489</v>
      </c>
      <c r="AF117" t="s">
        <v>10</v>
      </c>
      <c r="AG117">
        <f>SQRT(SUMPRODUCT(AC118:AC119,AC118:AC119))</f>
        <v>1.9889511751484348</v>
      </c>
      <c r="AI117">
        <v>0</v>
      </c>
      <c r="AJ117">
        <v>1</v>
      </c>
      <c r="AK117">
        <v>0</v>
      </c>
      <c r="AL117">
        <v>0</v>
      </c>
      <c r="AN117">
        <v>-2.7566645538493679E-19</v>
      </c>
      <c r="AO117">
        <v>2.9777330420005468</v>
      </c>
      <c r="AP117">
        <v>-7.7343204831312207</v>
      </c>
      <c r="AQ117">
        <v>4.395599743365489</v>
      </c>
      <c r="AS117">
        <v>-5.9612310204393358E-4</v>
      </c>
      <c r="AT117">
        <v>0.99999955587458633</v>
      </c>
      <c r="AU117">
        <v>7.2999169658889999E-4</v>
      </c>
      <c r="AV117">
        <v>0</v>
      </c>
    </row>
    <row r="118" spans="1:48">
      <c r="A118">
        <v>-3.776295767103503E-16</v>
      </c>
      <c r="B118">
        <v>2.1737203953188051E-3</v>
      </c>
      <c r="C118">
        <v>1.9833046408195012</v>
      </c>
      <c r="D118">
        <v>-1.3888301735833999</v>
      </c>
      <c r="F118" t="s">
        <v>11</v>
      </c>
      <c r="G118">
        <f>-A117/G116</f>
        <v>-5.961232608773842E-4</v>
      </c>
      <c r="I118">
        <v>0</v>
      </c>
      <c r="J118">
        <v>0</v>
      </c>
      <c r="K118">
        <v>1</v>
      </c>
      <c r="L118">
        <v>0</v>
      </c>
      <c r="N118">
        <v>-3.776295767103503E-16</v>
      </c>
      <c r="O118">
        <v>2.1737203953188051E-3</v>
      </c>
      <c r="P118">
        <v>1.9833046408195012</v>
      </c>
      <c r="Q118">
        <v>-1.3888301735833999</v>
      </c>
      <c r="S118" t="s">
        <v>7</v>
      </c>
      <c r="T118">
        <f>O117/T117</f>
        <v>0.999999733556026</v>
      </c>
      <c r="V118">
        <v>0</v>
      </c>
      <c r="W118">
        <f>-X117</f>
        <v>-7.2999169658889999E-4</v>
      </c>
      <c r="X118">
        <f>W117</f>
        <v>0.999999733556026</v>
      </c>
      <c r="Y118">
        <v>0</v>
      </c>
      <c r="AA118">
        <v>-3.7762947609322517E-16</v>
      </c>
      <c r="AB118">
        <v>0</v>
      </c>
      <c r="AC118">
        <v>1.9889511604949959</v>
      </c>
      <c r="AD118">
        <v>-1.392039295798067</v>
      </c>
      <c r="AF118" t="s">
        <v>7</v>
      </c>
      <c r="AG118">
        <f>AC118/AG117</f>
        <v>0.99999999263257988</v>
      </c>
      <c r="AI118">
        <v>0</v>
      </c>
      <c r="AJ118">
        <f>-AK117</f>
        <v>0</v>
      </c>
      <c r="AK118">
        <f>AG118</f>
        <v>0.99999999263257988</v>
      </c>
      <c r="AL118">
        <f>-AG119</f>
        <v>1.2138714965479142E-4</v>
      </c>
      <c r="AN118">
        <v>-3.7763347179186831E-16</v>
      </c>
      <c r="AO118">
        <v>2.2847033707995669E-19</v>
      </c>
      <c r="AP118">
        <v>1.9889511751484348</v>
      </c>
      <c r="AQ118">
        <v>-1.3919179395741921</v>
      </c>
      <c r="AS118">
        <v>4.3516502737794553E-7</v>
      </c>
      <c r="AT118">
        <v>-7.2999156150473532E-4</v>
      </c>
      <c r="AU118">
        <v>0.99999972618860788</v>
      </c>
      <c r="AV118">
        <v>1.2138714965479142E-4</v>
      </c>
    </row>
    <row r="119" spans="1:48">
      <c r="A119">
        <v>-3.2939901871971727E-17</v>
      </c>
      <c r="B119">
        <v>1.8821624671943887E-15</v>
      </c>
      <c r="C119">
        <v>2.4143311395381632E-4</v>
      </c>
      <c r="D119">
        <v>0.99966074235704694</v>
      </c>
      <c r="I119">
        <v>0</v>
      </c>
      <c r="J119">
        <v>0</v>
      </c>
      <c r="K119">
        <v>0</v>
      </c>
      <c r="L119">
        <v>1</v>
      </c>
      <c r="N119">
        <v>-3.2939901871971727E-17</v>
      </c>
      <c r="O119">
        <v>1.8821624671943887E-15</v>
      </c>
      <c r="P119">
        <v>2.4143311395381632E-4</v>
      </c>
      <c r="Q119">
        <v>0.99966074235704694</v>
      </c>
      <c r="S119" t="s">
        <v>11</v>
      </c>
      <c r="T119">
        <f>-O118/T117</f>
        <v>-7.2999169658889999E-4</v>
      </c>
      <c r="V119">
        <v>0</v>
      </c>
      <c r="W119">
        <v>0</v>
      </c>
      <c r="X119">
        <v>0</v>
      </c>
      <c r="Y119">
        <v>1</v>
      </c>
      <c r="AA119">
        <v>-3.2939901871971727E-17</v>
      </c>
      <c r="AB119">
        <v>1.8821624671943887E-15</v>
      </c>
      <c r="AC119">
        <v>2.4143311395381632E-4</v>
      </c>
      <c r="AD119">
        <v>0.99966074235704694</v>
      </c>
      <c r="AF119" t="s">
        <v>11</v>
      </c>
      <c r="AG119">
        <f>-AC119/AG117</f>
        <v>-1.2138714965479142E-4</v>
      </c>
      <c r="AI119">
        <v>0</v>
      </c>
      <c r="AJ119">
        <v>0</v>
      </c>
      <c r="AK119">
        <f>-AL118</f>
        <v>-1.2138714965479142E-4</v>
      </c>
      <c r="AL119">
        <f>AK118</f>
        <v>0.99999999263257988</v>
      </c>
      <c r="AN119">
        <v>-3.2894062263561043E-17</v>
      </c>
      <c r="AO119">
        <v>1.8821624533277069E-15</v>
      </c>
      <c r="AP119">
        <v>0</v>
      </c>
      <c r="AQ119">
        <v>0.9998297106744507</v>
      </c>
      <c r="AS119">
        <v>-5.2823442692030572E-11</v>
      </c>
      <c r="AT119">
        <v>8.8611595575949025E-8</v>
      </c>
      <c r="AU119">
        <v>-1.2138711731191688E-4</v>
      </c>
      <c r="AV119">
        <v>0.99999999263257988</v>
      </c>
    </row>
    <row r="121" spans="1:48">
      <c r="A121" t="s">
        <v>30</v>
      </c>
    </row>
    <row r="122" spans="1:48">
      <c r="A122">
        <v>4</v>
      </c>
      <c r="B122">
        <v>4</v>
      </c>
      <c r="I122" t="s">
        <v>12</v>
      </c>
      <c r="V122" t="s">
        <v>13</v>
      </c>
      <c r="AI122" t="s">
        <v>14</v>
      </c>
      <c r="AS122" t="s">
        <v>15</v>
      </c>
    </row>
    <row r="123" spans="1:48">
      <c r="A123">
        <f t="array" ref="A123:D126">MMULT(AN116:AQ119,TRANSPOSE(AS116:AV119))</f>
        <v>4.0393028973098222</v>
      </c>
      <c r="B123">
        <v>-22.920330547101255</v>
      </c>
      <c r="C123">
        <v>51.736206701488676</v>
      </c>
      <c r="D123">
        <v>-33.027359409574018</v>
      </c>
      <c r="F123" t="s">
        <v>10</v>
      </c>
      <c r="G123">
        <f>SQRT(SUMPRODUCT(A123:A124,A123:A124))</f>
        <v>4.0393032873480905</v>
      </c>
      <c r="I123">
        <f>G124</f>
        <v>0.99999990343922196</v>
      </c>
      <c r="J123">
        <f>-G125</f>
        <v>4.3945596672071043E-4</v>
      </c>
      <c r="K123">
        <v>0</v>
      </c>
      <c r="L123">
        <v>0</v>
      </c>
      <c r="N123">
        <f t="array" ref="N123:Q126">MMULT(I123:L126,A123:D126)</f>
        <v>4.0393032873480905</v>
      </c>
      <c r="O123">
        <v>-22.919022233088747</v>
      </c>
      <c r="P123">
        <v>51.732802092672124</v>
      </c>
      <c r="Q123">
        <v>-33.025424135208375</v>
      </c>
      <c r="V123">
        <v>1</v>
      </c>
      <c r="W123">
        <v>0</v>
      </c>
      <c r="X123">
        <v>0</v>
      </c>
      <c r="Y123">
        <v>0</v>
      </c>
      <c r="AA123">
        <f t="array" ref="AA123:AD126">MMULT(V123:Y126,N123:Q126)</f>
        <v>4.0393032873480905</v>
      </c>
      <c r="AB123">
        <v>-22.919022233088747</v>
      </c>
      <c r="AC123">
        <v>51.732802092672124</v>
      </c>
      <c r="AD123">
        <v>-33.025424135208375</v>
      </c>
      <c r="AI123">
        <v>1</v>
      </c>
      <c r="AJ123">
        <v>0</v>
      </c>
      <c r="AK123">
        <v>0</v>
      </c>
      <c r="AL123">
        <v>0</v>
      </c>
      <c r="AN123">
        <f t="array" ref="AN123:AQ126">MMULT(AI123:AL126,AA123:AD126)</f>
        <v>4.0393032873480905</v>
      </c>
      <c r="AO123">
        <v>-22.919022233088747</v>
      </c>
      <c r="AP123">
        <v>51.732802092672124</v>
      </c>
      <c r="AQ123">
        <v>-33.025424135208375</v>
      </c>
      <c r="AS123">
        <f t="array" ref="AS123:AV126">MMULT(AI123:AL126,MMULT(V123:Y126,I123:L126))</f>
        <v>0.99999990343922196</v>
      </c>
      <c r="AT123">
        <v>4.3945596672071043E-4</v>
      </c>
      <c r="AU123">
        <v>0</v>
      </c>
      <c r="AV123">
        <v>0</v>
      </c>
    </row>
    <row r="124" spans="1:48">
      <c r="A124">
        <v>1.7750959310196986E-3</v>
      </c>
      <c r="B124">
        <v>2.9720857297821843</v>
      </c>
      <c r="C124">
        <v>-7.7359585160553657</v>
      </c>
      <c r="D124">
        <v>4.3965388217107488</v>
      </c>
      <c r="F124" t="s">
        <v>7</v>
      </c>
      <c r="G124">
        <f>A123/G123</f>
        <v>0.99999990343922196</v>
      </c>
      <c r="I124">
        <f>-J123</f>
        <v>-4.3945596672071043E-4</v>
      </c>
      <c r="J124">
        <f>I123</f>
        <v>0.99999990343922196</v>
      </c>
      <c r="K124">
        <v>0</v>
      </c>
      <c r="L124">
        <v>0</v>
      </c>
      <c r="N124">
        <v>0</v>
      </c>
      <c r="O124">
        <v>2.9821579188134084</v>
      </c>
      <c r="P124">
        <v>-7.7586935537956583</v>
      </c>
      <c r="Q124">
        <v>4.4110524673351064</v>
      </c>
      <c r="S124" t="s">
        <v>10</v>
      </c>
      <c r="T124">
        <f>SQRT(SUMPRODUCT(O124:O125,O124:O125))</f>
        <v>2.9821582722596971</v>
      </c>
      <c r="V124">
        <v>0</v>
      </c>
      <c r="W124">
        <f>T125</f>
        <v>0.99999988147970142</v>
      </c>
      <c r="X124">
        <f>-T126</f>
        <v>4.8686813717600515E-4</v>
      </c>
      <c r="Y124">
        <v>0</v>
      </c>
      <c r="AA124">
        <v>-1.8385760596877635E-19</v>
      </c>
      <c r="AB124">
        <v>2.9821582722596971</v>
      </c>
      <c r="AC124">
        <v>-7.7577243598062537</v>
      </c>
      <c r="AD124">
        <v>4.410374146500442</v>
      </c>
      <c r="AF124" t="s">
        <v>10</v>
      </c>
      <c r="AG124">
        <f>SQRT(SUMPRODUCT(AC125:AC126,AC125:AC126))</f>
        <v>1.9925588982623723</v>
      </c>
      <c r="AI124">
        <v>0</v>
      </c>
      <c r="AJ124">
        <v>1</v>
      </c>
      <c r="AK124">
        <v>0</v>
      </c>
      <c r="AL124">
        <v>0</v>
      </c>
      <c r="AN124">
        <v>-1.8385760596877635E-19</v>
      </c>
      <c r="AO124">
        <v>2.9821582722596971</v>
      </c>
      <c r="AP124">
        <v>-7.7577243598062537</v>
      </c>
      <c r="AQ124">
        <v>4.410374146500442</v>
      </c>
      <c r="AS124">
        <v>-4.3945591463625806E-4</v>
      </c>
      <c r="AT124">
        <v>0.99999978491893482</v>
      </c>
      <c r="AU124">
        <v>4.8686813717600515E-4</v>
      </c>
      <c r="AV124">
        <v>0</v>
      </c>
    </row>
    <row r="125" spans="1:48">
      <c r="A125">
        <v>-3.7763326849690915E-16</v>
      </c>
      <c r="B125">
        <v>1.4519178427790927E-3</v>
      </c>
      <c r="C125">
        <v>1.9887816695997063</v>
      </c>
      <c r="D125">
        <v>-1.3921593623689732</v>
      </c>
      <c r="F125" t="s">
        <v>11</v>
      </c>
      <c r="G125">
        <f>-A124/G123</f>
        <v>-4.3945596672071043E-4</v>
      </c>
      <c r="I125">
        <v>0</v>
      </c>
      <c r="J125">
        <v>0</v>
      </c>
      <c r="K125">
        <v>1</v>
      </c>
      <c r="L125">
        <v>0</v>
      </c>
      <c r="N125">
        <v>-3.7763326849690915E-16</v>
      </c>
      <c r="O125">
        <v>1.4519178427790927E-3</v>
      </c>
      <c r="P125">
        <v>1.9887816695997063</v>
      </c>
      <c r="Q125">
        <v>-1.3921593623689732</v>
      </c>
      <c r="S125" t="s">
        <v>7</v>
      </c>
      <c r="T125">
        <f>O124/T124</f>
        <v>0.99999988147970142</v>
      </c>
      <c r="V125">
        <v>0</v>
      </c>
      <c r="W125">
        <f>-X124</f>
        <v>-4.8686813717600515E-4</v>
      </c>
      <c r="X125">
        <f>W124</f>
        <v>0.99999988147970142</v>
      </c>
      <c r="Y125">
        <v>0</v>
      </c>
      <c r="AA125">
        <v>-3.7763322373970142E-16</v>
      </c>
      <c r="AB125">
        <v>-2.1684043449710089E-19</v>
      </c>
      <c r="AC125">
        <v>1.9925588945661648</v>
      </c>
      <c r="AD125">
        <v>-1.394306798267587</v>
      </c>
      <c r="AF125" t="s">
        <v>7</v>
      </c>
      <c r="AG125">
        <f>AC125/AG124</f>
        <v>0.99999999814499463</v>
      </c>
      <c r="AI125">
        <v>0</v>
      </c>
      <c r="AJ125">
        <f>-AK124</f>
        <v>0</v>
      </c>
      <c r="AK125">
        <f>AG125</f>
        <v>0.99999999814499463</v>
      </c>
      <c r="AL125">
        <f>-AG126</f>
        <v>6.0909857583022332E-5</v>
      </c>
      <c r="AN125">
        <v>-3.7763515827057145E-16</v>
      </c>
      <c r="AO125">
        <v>-1.0219704365415158E-19</v>
      </c>
      <c r="AP125">
        <v>1.9925588982623721</v>
      </c>
      <c r="AQ125">
        <v>-1.3942458961963047</v>
      </c>
      <c r="AS125">
        <v>2.1395710749130122E-7</v>
      </c>
      <c r="AT125">
        <v>-4.8686808926049613E-4</v>
      </c>
      <c r="AU125">
        <v>0.99999987962469628</v>
      </c>
      <c r="AV125">
        <v>6.0909857583022332E-5</v>
      </c>
    </row>
    <row r="126" spans="1:48">
      <c r="A126">
        <v>-3.1772055599716462E-17</v>
      </c>
      <c r="B126">
        <v>1.882181226321964E-15</v>
      </c>
      <c r="C126">
        <v>1.2136647871894498E-4</v>
      </c>
      <c r="D126">
        <v>0.99982970330828513</v>
      </c>
      <c r="I126">
        <v>0</v>
      </c>
      <c r="J126">
        <v>0</v>
      </c>
      <c r="K126">
        <v>0</v>
      </c>
      <c r="L126">
        <v>1</v>
      </c>
      <c r="N126">
        <v>-3.1772055599716462E-17</v>
      </c>
      <c r="O126">
        <v>1.882181226321964E-15</v>
      </c>
      <c r="P126">
        <v>1.2136647871894498E-4</v>
      </c>
      <c r="Q126">
        <v>0.99982970330828513</v>
      </c>
      <c r="S126" t="s">
        <v>11</v>
      </c>
      <c r="T126">
        <f>-O125/T124</f>
        <v>-4.8686813717600515E-4</v>
      </c>
      <c r="V126">
        <v>0</v>
      </c>
      <c r="W126">
        <v>0</v>
      </c>
      <c r="X126">
        <v>0</v>
      </c>
      <c r="Y126">
        <v>1</v>
      </c>
      <c r="AA126">
        <v>-3.1772055599716462E-17</v>
      </c>
      <c r="AB126">
        <v>1.882181226321964E-15</v>
      </c>
      <c r="AC126">
        <v>1.2136647871894498E-4</v>
      </c>
      <c r="AD126">
        <v>0.99982970330828513</v>
      </c>
      <c r="AF126" t="s">
        <v>11</v>
      </c>
      <c r="AG126">
        <f>-AC126/AG124</f>
        <v>-6.0909857583022332E-5</v>
      </c>
      <c r="AI126">
        <v>0</v>
      </c>
      <c r="AJ126">
        <v>0</v>
      </c>
      <c r="AK126">
        <f>-AL125</f>
        <v>-6.0909857583022332E-5</v>
      </c>
      <c r="AL126">
        <f>AK125</f>
        <v>0.99999999814499463</v>
      </c>
      <c r="AN126">
        <v>-3.1749053954902524E-17</v>
      </c>
      <c r="AO126">
        <v>1.8821812360382276E-15</v>
      </c>
      <c r="AP126">
        <v>0</v>
      </c>
      <c r="AQ126">
        <v>0.99991462848210511</v>
      </c>
      <c r="AS126">
        <v>-1.3032096970345168E-11</v>
      </c>
      <c r="AT126">
        <v>2.9655066033585331E-8</v>
      </c>
      <c r="AU126">
        <v>-6.0909850363967822E-5</v>
      </c>
      <c r="AV126">
        <v>0.99999999814499463</v>
      </c>
    </row>
    <row r="128" spans="1:48">
      <c r="A128" t="s">
        <v>31</v>
      </c>
    </row>
    <row r="129" spans="1:48">
      <c r="A129">
        <v>4</v>
      </c>
      <c r="B129">
        <v>4</v>
      </c>
      <c r="I129" t="s">
        <v>12</v>
      </c>
      <c r="V129" t="s">
        <v>13</v>
      </c>
      <c r="AI129" t="s">
        <v>14</v>
      </c>
      <c r="AS129" t="s">
        <v>15</v>
      </c>
    </row>
    <row r="130" spans="1:48">
      <c r="A130">
        <f t="array" ref="A130:D133">MMULT(AN123:AQ126,TRANSPOSE(AS123:AV126))</f>
        <v>4.0292309962380868</v>
      </c>
      <c r="B130">
        <v>-22.895605346375913</v>
      </c>
      <c r="C130">
        <v>51.741943696239659</v>
      </c>
      <c r="D130">
        <v>-33.028575790898167</v>
      </c>
      <c r="F130" t="s">
        <v>10</v>
      </c>
      <c r="G130">
        <f>SQRT(SUMPRODUCT(A130:A131,A130:A131))</f>
        <v>4.0292312093658049</v>
      </c>
      <c r="I130">
        <f>G131</f>
        <v>0.99999994710461948</v>
      </c>
      <c r="J130">
        <f>-G132</f>
        <v>3.2525491299773874E-4</v>
      </c>
      <c r="K130">
        <v>0</v>
      </c>
      <c r="L130">
        <v>0</v>
      </c>
      <c r="N130">
        <f t="array" ref="N130:Q133">MMULT(I130:L133,A130:D133)</f>
        <v>4.0292312093658058</v>
      </c>
      <c r="O130">
        <v>-22.894635402367552</v>
      </c>
      <c r="P130">
        <v>51.739417336803456</v>
      </c>
      <c r="Q130">
        <v>-33.027139394263621</v>
      </c>
      <c r="V130">
        <v>1</v>
      </c>
      <c r="W130">
        <v>0</v>
      </c>
      <c r="X130">
        <v>0</v>
      </c>
      <c r="Y130">
        <v>0</v>
      </c>
      <c r="AA130">
        <f t="array" ref="AA130:AD133">MMULT(V130:Y133,N130:Q133)</f>
        <v>4.0292312093658058</v>
      </c>
      <c r="AB130">
        <v>-22.894635402367552</v>
      </c>
      <c r="AC130">
        <v>51.739417336803456</v>
      </c>
      <c r="AD130">
        <v>-33.027139394263621</v>
      </c>
      <c r="AI130">
        <v>1</v>
      </c>
      <c r="AJ130">
        <v>0</v>
      </c>
      <c r="AK130">
        <v>0</v>
      </c>
      <c r="AL130">
        <v>0</v>
      </c>
      <c r="AN130">
        <f t="array" ref="AN130:AQ133">MMULT(AI130:AL133,AA130:AD133)</f>
        <v>4.0292312093658058</v>
      </c>
      <c r="AO130">
        <v>-22.894635402367552</v>
      </c>
      <c r="AP130">
        <v>51.739417336803456</v>
      </c>
      <c r="AQ130">
        <v>-33.027139394263621</v>
      </c>
      <c r="AS130">
        <f t="array" ref="AS130:AV133">MMULT(AI130:AL133,MMULT(V130:Y133,I130:L133))</f>
        <v>0.99999994710461948</v>
      </c>
      <c r="AT130">
        <v>3.2525491299773874E-4</v>
      </c>
      <c r="AU130">
        <v>0</v>
      </c>
      <c r="AV130">
        <v>0</v>
      </c>
    </row>
    <row r="131" spans="1:48">
      <c r="A131">
        <v>1.3105272464500484E-3</v>
      </c>
      <c r="B131">
        <v>2.9783806420461354</v>
      </c>
      <c r="C131">
        <v>-7.7589067084065633</v>
      </c>
      <c r="D131">
        <v>4.410846748585195</v>
      </c>
      <c r="F131" t="s">
        <v>7</v>
      </c>
      <c r="G131">
        <f>A130/G130</f>
        <v>0.99999994710461948</v>
      </c>
      <c r="I131">
        <f>-J130</f>
        <v>-3.2525491299773874E-4</v>
      </c>
      <c r="J131">
        <f>I130</f>
        <v>0.99999994710461948</v>
      </c>
      <c r="K131">
        <v>0</v>
      </c>
      <c r="L131">
        <v>0</v>
      </c>
      <c r="N131">
        <v>-2.1684043449710089E-19</v>
      </c>
      <c r="O131">
        <v>2.9858273926285244</v>
      </c>
      <c r="P131">
        <v>-7.7757356193914946</v>
      </c>
      <c r="Q131">
        <v>4.4215892218170856</v>
      </c>
      <c r="S131" t="s">
        <v>10</v>
      </c>
      <c r="T131">
        <f>SQRT(SUMPRODUCT(O131:O132,O131:O132))</f>
        <v>2.985827550226392</v>
      </c>
      <c r="V131">
        <v>0</v>
      </c>
      <c r="W131">
        <f>T132</f>
        <v>0.99999994721802754</v>
      </c>
      <c r="X131">
        <f>-T133</f>
        <v>3.249060512342443E-4</v>
      </c>
      <c r="Y131">
        <v>0</v>
      </c>
      <c r="AA131">
        <v>-3.3953637387701747E-19</v>
      </c>
      <c r="AB131">
        <v>2.985827550226392</v>
      </c>
      <c r="AC131">
        <v>-7.7750878421993752</v>
      </c>
      <c r="AD131">
        <v>4.4211359500764438</v>
      </c>
      <c r="AF131" t="s">
        <v>10</v>
      </c>
      <c r="AG131">
        <f>SQRT(SUMPRODUCT(AC132:AC133,AC132:AC133))</f>
        <v>1.995000014407029</v>
      </c>
      <c r="AI131">
        <v>0</v>
      </c>
      <c r="AJ131">
        <v>1</v>
      </c>
      <c r="AK131">
        <v>0</v>
      </c>
      <c r="AL131">
        <v>0</v>
      </c>
      <c r="AN131">
        <v>-3.3953637387701747E-19</v>
      </c>
      <c r="AO131">
        <v>2.985827550226392</v>
      </c>
      <c r="AP131">
        <v>-7.7750878421993752</v>
      </c>
      <c r="AQ131">
        <v>4.4211359500764438</v>
      </c>
      <c r="AS131">
        <v>-3.2525489583014289E-4</v>
      </c>
      <c r="AT131">
        <v>0.9999998943226498</v>
      </c>
      <c r="AU131">
        <v>3.249060512342443E-4</v>
      </c>
      <c r="AV131">
        <v>0</v>
      </c>
    </row>
    <row r="132" spans="1:48">
      <c r="A132">
        <v>-3.7763516671692735E-16</v>
      </c>
      <c r="B132">
        <v>9.7011343901047434E-4</v>
      </c>
      <c r="C132">
        <v>1.9924737350885164</v>
      </c>
      <c r="D132">
        <v>-1.3943672600743056</v>
      </c>
      <c r="F132" t="s">
        <v>11</v>
      </c>
      <c r="G132">
        <f>-A131/G130</f>
        <v>-3.2525491299773874E-4</v>
      </c>
      <c r="I132">
        <v>0</v>
      </c>
      <c r="J132">
        <v>0</v>
      </c>
      <c r="K132">
        <v>1</v>
      </c>
      <c r="L132">
        <v>0</v>
      </c>
      <c r="N132">
        <v>-3.7763516671692735E-16</v>
      </c>
      <c r="O132">
        <v>9.7011343901047434E-4</v>
      </c>
      <c r="P132">
        <v>1.9924737350885164</v>
      </c>
      <c r="Q132">
        <v>-1.3943672600743056</v>
      </c>
      <c r="S132" t="s">
        <v>7</v>
      </c>
      <c r="T132">
        <f>O131/T131</f>
        <v>0.99999994721802754</v>
      </c>
      <c r="V132">
        <v>0</v>
      </c>
      <c r="W132">
        <f>-X131</f>
        <v>-3.249060512342443E-4</v>
      </c>
      <c r="X132">
        <f>W131</f>
        <v>0.99999994721802754</v>
      </c>
      <c r="Y132">
        <v>0</v>
      </c>
      <c r="AA132">
        <v>-3.7763507633182904E-16</v>
      </c>
      <c r="AB132">
        <v>1.0842021724855044E-19</v>
      </c>
      <c r="AC132">
        <v>1.9950000134773607</v>
      </c>
      <c r="AD132">
        <v>-1.3958037875710916</v>
      </c>
      <c r="AF132" t="s">
        <v>7</v>
      </c>
      <c r="AG132">
        <f>AC132/AG131</f>
        <v>0.99999999953400087</v>
      </c>
      <c r="AI132">
        <v>0</v>
      </c>
      <c r="AJ132">
        <f>-AK131</f>
        <v>0</v>
      </c>
      <c r="AK132">
        <f>AG132</f>
        <v>0.99999999953400087</v>
      </c>
      <c r="AL132">
        <f>-AG133</f>
        <v>3.0528650213632905E-5</v>
      </c>
      <c r="AN132">
        <v>-3.7763602016018189E-16</v>
      </c>
      <c r="AO132">
        <v>1.6588108337822342E-19</v>
      </c>
      <c r="AP132">
        <v>1.9950000144070292</v>
      </c>
      <c r="AQ132">
        <v>-1.3957732608767686</v>
      </c>
      <c r="AS132">
        <v>1.0567728937738745E-7</v>
      </c>
      <c r="AT132">
        <v>-3.2490603389680916E-4</v>
      </c>
      <c r="AU132">
        <v>0.99999994675202841</v>
      </c>
      <c r="AV132">
        <v>3.0528650213632905E-5</v>
      </c>
    </row>
    <row r="133" spans="1:48">
      <c r="A133">
        <v>-3.0921915114562417E-17</v>
      </c>
      <c r="B133">
        <v>1.8821947835262274E-15</v>
      </c>
      <c r="C133">
        <v>6.0904657616024791E-5</v>
      </c>
      <c r="D133">
        <v>0.99991462662725805</v>
      </c>
      <c r="I133">
        <v>0</v>
      </c>
      <c r="J133">
        <v>0</v>
      </c>
      <c r="K133">
        <v>0</v>
      </c>
      <c r="L133">
        <v>1</v>
      </c>
      <c r="N133">
        <v>-3.0921915114562417E-17</v>
      </c>
      <c r="O133">
        <v>1.8821947835262274E-15</v>
      </c>
      <c r="P133">
        <v>6.0904657616024791E-5</v>
      </c>
      <c r="Q133">
        <v>0.99991462662725805</v>
      </c>
      <c r="S133" t="s">
        <v>11</v>
      </c>
      <c r="T133">
        <f>-O132/T131</f>
        <v>-3.249060512342443E-4</v>
      </c>
      <c r="V133">
        <v>0</v>
      </c>
      <c r="W133">
        <v>0</v>
      </c>
      <c r="X133">
        <v>0</v>
      </c>
      <c r="Y133">
        <v>1</v>
      </c>
      <c r="AA133">
        <v>-3.0921915114562417E-17</v>
      </c>
      <c r="AB133">
        <v>1.8821947835262274E-15</v>
      </c>
      <c r="AC133">
        <v>6.0904657616024791E-5</v>
      </c>
      <c r="AD133">
        <v>0.99991462662725805</v>
      </c>
      <c r="AF133" t="s">
        <v>11</v>
      </c>
      <c r="AG133">
        <f>-AC133/AG131</f>
        <v>-3.0528650213632905E-5</v>
      </c>
      <c r="AI133">
        <v>0</v>
      </c>
      <c r="AJ133">
        <v>0</v>
      </c>
      <c r="AK133">
        <f>-AL132</f>
        <v>-3.0528650213632905E-5</v>
      </c>
      <c r="AL133">
        <f>AK132</f>
        <v>0.99999999953400087</v>
      </c>
      <c r="AN133">
        <v>-3.0910386410999095E-17</v>
      </c>
      <c r="AO133">
        <v>1.8821947793392034E-15</v>
      </c>
      <c r="AP133">
        <v>0</v>
      </c>
      <c r="AQ133">
        <v>0.9999572381668963</v>
      </c>
      <c r="AS133">
        <v>-3.2261850044305251E-12</v>
      </c>
      <c r="AT133">
        <v>9.9189426657566608E-9</v>
      </c>
      <c r="AU133">
        <v>-3.0528648602270528E-5</v>
      </c>
      <c r="AV133">
        <v>0.99999999953400087</v>
      </c>
    </row>
    <row r="135" spans="1:48">
      <c r="A135" t="s">
        <v>32</v>
      </c>
    </row>
    <row r="136" spans="1:48">
      <c r="A136">
        <v>4</v>
      </c>
      <c r="B136">
        <v>4</v>
      </c>
      <c r="I136" t="s">
        <v>12</v>
      </c>
      <c r="V136" t="s">
        <v>13</v>
      </c>
      <c r="AI136" t="s">
        <v>14</v>
      </c>
      <c r="AS136" t="s">
        <v>15</v>
      </c>
    </row>
    <row r="137" spans="1:48">
      <c r="A137">
        <f t="array" ref="A137:D140">MMULT(AN130:AQ133,TRANSPOSE(AS130:AV133))</f>
        <v>4.0217844035921759</v>
      </c>
      <c r="B137">
        <v>-22.879133060320367</v>
      </c>
      <c r="C137">
        <v>51.745845338782637</v>
      </c>
      <c r="D137">
        <v>-33.028719140467338</v>
      </c>
      <c r="F137" t="s">
        <v>10</v>
      </c>
      <c r="G137">
        <f>SQRT(SUMPRODUCT(A137:A138,A137:A138))</f>
        <v>4.0217845208463698</v>
      </c>
      <c r="I137">
        <f>G138</f>
        <v>0.99999997084523218</v>
      </c>
      <c r="J137">
        <f>-G139</f>
        <v>2.4147367295320938E-4</v>
      </c>
      <c r="K137">
        <v>0</v>
      </c>
      <c r="L137">
        <v>0</v>
      </c>
      <c r="N137">
        <f t="array" ref="N137:Q140">MMULT(I137:L140,A137:D140)</f>
        <v>4.0217845208463698</v>
      </c>
      <c r="O137">
        <v>-22.878412004619683</v>
      </c>
      <c r="P137">
        <v>51.74396614956089</v>
      </c>
      <c r="Q137">
        <v>-33.027650532262655</v>
      </c>
      <c r="V137">
        <v>1</v>
      </c>
      <c r="W137">
        <v>0</v>
      </c>
      <c r="X137">
        <v>0</v>
      </c>
      <c r="Y137">
        <v>0</v>
      </c>
      <c r="AA137">
        <f t="array" ref="AA137:AD140">MMULT(V137:Y140,N137:Q140)</f>
        <v>4.0217845208463698</v>
      </c>
      <c r="AB137">
        <v>-22.878412004619683</v>
      </c>
      <c r="AC137">
        <v>51.74396614956089</v>
      </c>
      <c r="AD137">
        <v>-33.027650532262655</v>
      </c>
      <c r="AI137">
        <v>1</v>
      </c>
      <c r="AJ137">
        <v>0</v>
      </c>
      <c r="AK137">
        <v>0</v>
      </c>
      <c r="AL137">
        <v>0</v>
      </c>
      <c r="AN137">
        <f t="array" ref="AN137:AQ140">MMULT(AI137:AL140,AA137:AD140)</f>
        <v>4.0217845208463698</v>
      </c>
      <c r="AO137">
        <v>-22.878412004619683</v>
      </c>
      <c r="AP137">
        <v>51.74396614956089</v>
      </c>
      <c r="AQ137">
        <v>-33.027650532262655</v>
      </c>
      <c r="AS137">
        <f t="array" ref="AS137:AV140">MMULT(AI137:AL140,MMULT(V137:Y140,I137:L140))</f>
        <v>0.99999997084523218</v>
      </c>
      <c r="AT137">
        <v>2.4147367295320938E-4</v>
      </c>
      <c r="AU137">
        <v>0</v>
      </c>
      <c r="AV137">
        <v>0</v>
      </c>
    </row>
    <row r="138" spans="1:48">
      <c r="A138">
        <v>9.7115508007513621E-4</v>
      </c>
      <c r="B138">
        <v>2.9833010616032403</v>
      </c>
      <c r="C138">
        <v>-7.7759225702659958</v>
      </c>
      <c r="D138">
        <v>4.4213733405570368</v>
      </c>
      <c r="F138" t="s">
        <v>7</v>
      </c>
      <c r="G138">
        <f>A137/G137</f>
        <v>0.99999997084523218</v>
      </c>
      <c r="I138">
        <f>-J137</f>
        <v>-2.4147367295320938E-4</v>
      </c>
      <c r="J138">
        <f>I137</f>
        <v>0.99999997084523218</v>
      </c>
      <c r="K138">
        <v>0</v>
      </c>
      <c r="L138">
        <v>0</v>
      </c>
      <c r="N138">
        <v>0</v>
      </c>
      <c r="O138">
        <v>2.9888256829198512</v>
      </c>
      <c r="P138">
        <v>-7.7884176028948033</v>
      </c>
      <c r="Q138">
        <v>4.4293487777767124</v>
      </c>
      <c r="S138" t="s">
        <v>10</v>
      </c>
      <c r="T138">
        <f>SQRT(SUMPRODUCT(O138:O139,O138:O139))</f>
        <v>2.9888257532061733</v>
      </c>
      <c r="V138">
        <v>0</v>
      </c>
      <c r="W138">
        <f>T139</f>
        <v>0.99999997648363337</v>
      </c>
      <c r="X138">
        <f>-T140</f>
        <v>2.1687031309802014E-4</v>
      </c>
      <c r="Y138">
        <v>0</v>
      </c>
      <c r="AA138">
        <v>-8.1898025896258578E-20</v>
      </c>
      <c r="AB138">
        <v>2.9888257532061733</v>
      </c>
      <c r="AC138">
        <v>-7.7879847727258795</v>
      </c>
      <c r="AD138">
        <v>4.4290459586221518</v>
      </c>
      <c r="AF138" t="s">
        <v>10</v>
      </c>
      <c r="AG138">
        <f>SQRT(SUMPRODUCT(AC139:AC140,AC139:AC140))</f>
        <v>1.9966463269869681</v>
      </c>
      <c r="AI138">
        <v>0</v>
      </c>
      <c r="AJ138">
        <v>1</v>
      </c>
      <c r="AK138">
        <v>0</v>
      </c>
      <c r="AL138">
        <v>0</v>
      </c>
      <c r="AN138">
        <v>-8.1898025896258578E-20</v>
      </c>
      <c r="AO138">
        <v>2.9888257532061733</v>
      </c>
      <c r="AP138">
        <v>-7.7879847727258795</v>
      </c>
      <c r="AQ138">
        <v>4.4290459586221518</v>
      </c>
      <c r="AS138">
        <v>-2.4147366727462596E-4</v>
      </c>
      <c r="AT138">
        <v>0.99999994732886621</v>
      </c>
      <c r="AU138">
        <v>2.1687031309802014E-4</v>
      </c>
      <c r="AV138">
        <v>0</v>
      </c>
    </row>
    <row r="139" spans="1:48">
      <c r="A139">
        <v>-3.7763594623134359E-16</v>
      </c>
      <c r="B139">
        <v>6.4818757689324871E-4</v>
      </c>
      <c r="C139">
        <v>1.9949572971036662</v>
      </c>
      <c r="D139">
        <v>-1.3958341648807409</v>
      </c>
      <c r="F139" t="s">
        <v>11</v>
      </c>
      <c r="G139">
        <f>-A138/G137</f>
        <v>-2.4147367295320938E-4</v>
      </c>
      <c r="I139">
        <v>0</v>
      </c>
      <c r="J139">
        <v>0</v>
      </c>
      <c r="K139">
        <v>1</v>
      </c>
      <c r="L139">
        <v>0</v>
      </c>
      <c r="N139">
        <v>-3.7763594623134359E-16</v>
      </c>
      <c r="O139">
        <v>6.4818757689324871E-4</v>
      </c>
      <c r="P139">
        <v>1.9949572971036662</v>
      </c>
      <c r="Q139">
        <v>-1.3958341648807409</v>
      </c>
      <c r="S139" t="s">
        <v>7</v>
      </c>
      <c r="T139">
        <f>O138/T138</f>
        <v>0.99999997648363337</v>
      </c>
      <c r="V139">
        <v>0</v>
      </c>
      <c r="W139">
        <f>-X138</f>
        <v>-2.1687031309802014E-4</v>
      </c>
      <c r="X139">
        <f>W138</f>
        <v>0.99999997648363337</v>
      </c>
      <c r="Y139">
        <v>0</v>
      </c>
      <c r="AA139">
        <v>-3.7763593735071823E-16</v>
      </c>
      <c r="AB139">
        <v>0</v>
      </c>
      <c r="AC139">
        <v>1.996646326753597</v>
      </c>
      <c r="AD139">
        <v>-1.3967947263120497</v>
      </c>
      <c r="AF139" t="s">
        <v>7</v>
      </c>
      <c r="AG139">
        <f>AC139/AG138</f>
        <v>0.9999999998831185</v>
      </c>
      <c r="AI139">
        <v>0</v>
      </c>
      <c r="AJ139">
        <f>-AK138</f>
        <v>0</v>
      </c>
      <c r="AK139">
        <f>AG139</f>
        <v>0.9999999998831185</v>
      </c>
      <c r="AL139">
        <f>-AG140</f>
        <v>1.5289310049544008E-5</v>
      </c>
      <c r="AN139">
        <v>-3.7763640054502609E-16</v>
      </c>
      <c r="AO139">
        <v>2.8777610228794374E-20</v>
      </c>
      <c r="AP139">
        <v>1.9966463269869679</v>
      </c>
      <c r="AQ139">
        <v>-1.3967794374925468</v>
      </c>
      <c r="AS139">
        <v>5.236847105217053E-8</v>
      </c>
      <c r="AT139">
        <v>-2.1687030674986837E-4</v>
      </c>
      <c r="AU139">
        <v>0.99999997636675186</v>
      </c>
      <c r="AV139">
        <v>1.5289310049544008E-5</v>
      </c>
    </row>
    <row r="140" spans="1:48">
      <c r="A140">
        <v>-3.0298191676783678E-17</v>
      </c>
      <c r="B140">
        <v>1.8822046341883588E-15</v>
      </c>
      <c r="C140">
        <v>3.052734475258698E-5</v>
      </c>
      <c r="D140">
        <v>0.99995723770091705</v>
      </c>
      <c r="I140">
        <v>0</v>
      </c>
      <c r="J140">
        <v>0</v>
      </c>
      <c r="K140">
        <v>0</v>
      </c>
      <c r="L140">
        <v>1</v>
      </c>
      <c r="N140">
        <v>-3.0298191676783678E-17</v>
      </c>
      <c r="O140">
        <v>1.8822046341883588E-15</v>
      </c>
      <c r="P140">
        <v>3.052734475258698E-5</v>
      </c>
      <c r="Q140">
        <v>0.99995723770091705</v>
      </c>
      <c r="S140" t="s">
        <v>11</v>
      </c>
      <c r="T140">
        <f>-O139/T138</f>
        <v>-2.1687031309802014E-4</v>
      </c>
      <c r="V140">
        <v>0</v>
      </c>
      <c r="W140">
        <v>0</v>
      </c>
      <c r="X140">
        <v>0</v>
      </c>
      <c r="Y140">
        <v>1</v>
      </c>
      <c r="AA140">
        <v>-3.0298191676783678E-17</v>
      </c>
      <c r="AB140">
        <v>1.8822046341883588E-15</v>
      </c>
      <c r="AC140">
        <v>3.052734475258698E-5</v>
      </c>
      <c r="AD140">
        <v>0.99995723770091705</v>
      </c>
      <c r="AF140" t="s">
        <v>11</v>
      </c>
      <c r="AG140">
        <f>-AC140/AG138</f>
        <v>-1.5289310049544008E-5</v>
      </c>
      <c r="AI140">
        <v>0</v>
      </c>
      <c r="AJ140">
        <v>0</v>
      </c>
      <c r="AK140">
        <f>-AL139</f>
        <v>-1.5289310049544008E-5</v>
      </c>
      <c r="AL140">
        <f>AK139</f>
        <v>0.9999999998831185</v>
      </c>
      <c r="AN140">
        <v>-3.0292417880310376E-17</v>
      </c>
      <c r="AO140">
        <v>1.882204633968364E-15</v>
      </c>
      <c r="AP140">
        <v>0</v>
      </c>
      <c r="AQ140">
        <v>0.99997859361168673</v>
      </c>
      <c r="AS140">
        <v>-8.0067779083078977E-13</v>
      </c>
      <c r="AT140">
        <v>3.3157973608260096E-9</v>
      </c>
      <c r="AU140">
        <v>-1.5289309689994988E-5</v>
      </c>
      <c r="AV140">
        <v>0.9999999998831185</v>
      </c>
    </row>
    <row r="142" spans="1:48">
      <c r="A142" t="s">
        <v>33</v>
      </c>
    </row>
    <row r="143" spans="1:48">
      <c r="A143">
        <v>4</v>
      </c>
      <c r="B143">
        <v>4</v>
      </c>
      <c r="I143" t="s">
        <v>12</v>
      </c>
      <c r="V143" t="s">
        <v>13</v>
      </c>
      <c r="AI143" t="s">
        <v>14</v>
      </c>
      <c r="AS143" t="s">
        <v>15</v>
      </c>
    </row>
    <row r="144" spans="1:48">
      <c r="A144">
        <f t="array" ref="A144:D147">MMULT(AN137:AQ140,TRANSPOSE(AS137:AV140))</f>
        <v>4.0162598694140836</v>
      </c>
      <c r="B144">
        <v>-22.868160224505232</v>
      </c>
      <c r="C144">
        <v>51.748421815537803</v>
      </c>
      <c r="D144">
        <v>-33.028441733788782</v>
      </c>
      <c r="F144" t="s">
        <v>10</v>
      </c>
      <c r="G144">
        <f>SQRT(SUMPRODUCT(A144:A145,A144:A145))</f>
        <v>4.0162599342609457</v>
      </c>
      <c r="I144">
        <f>G145</f>
        <v>0.99999998385391808</v>
      </c>
      <c r="J144">
        <f>-G146</f>
        <v>1.7970020473205385E-4</v>
      </c>
      <c r="K144">
        <v>0</v>
      </c>
      <c r="L144">
        <v>0</v>
      </c>
      <c r="N144">
        <f t="array" ref="N144:Q147">MMULT(I144:L147,A144:D147)</f>
        <v>4.0162599342609449</v>
      </c>
      <c r="O144">
        <v>-22.86762306621311</v>
      </c>
      <c r="P144">
        <v>51.747021373267842</v>
      </c>
      <c r="Q144">
        <v>-33.027645278644215</v>
      </c>
      <c r="V144">
        <v>1</v>
      </c>
      <c r="W144">
        <v>0</v>
      </c>
      <c r="X144">
        <v>0</v>
      </c>
      <c r="Y144">
        <v>0</v>
      </c>
      <c r="AA144">
        <f t="array" ref="AA144:AD147">MMULT(V144:Y147,N144:Q147)</f>
        <v>4.0162599342609449</v>
      </c>
      <c r="AB144">
        <v>-22.86762306621311</v>
      </c>
      <c r="AC144">
        <v>51.747021373267842</v>
      </c>
      <c r="AD144">
        <v>-33.027645278644215</v>
      </c>
      <c r="AI144">
        <v>1</v>
      </c>
      <c r="AJ144">
        <v>0</v>
      </c>
      <c r="AK144">
        <v>0</v>
      </c>
      <c r="AL144">
        <v>0</v>
      </c>
      <c r="AN144">
        <f t="array" ref="AN144:AQ147">MMULT(AI144:AL147,AA144:AD147)</f>
        <v>4.0162599342609449</v>
      </c>
      <c r="AO144">
        <v>-22.86762306621311</v>
      </c>
      <c r="AP144">
        <v>51.747021373267842</v>
      </c>
      <c r="AQ144">
        <v>-33.027645278644215</v>
      </c>
      <c r="AS144">
        <f t="array" ref="AS144:AV147">MMULT(AI144:AL147,MMULT(V144:Y147,I144:L147))</f>
        <v>0.99999998385391808</v>
      </c>
      <c r="AT144">
        <v>1.7970020473205385E-4</v>
      </c>
      <c r="AU144">
        <v>0</v>
      </c>
      <c r="AV144">
        <v>0</v>
      </c>
    </row>
    <row r="145" spans="1:48">
      <c r="A145">
        <v>7.2172273244383708E-4</v>
      </c>
      <c r="B145">
        <v>2.9871366130852683</v>
      </c>
      <c r="C145">
        <v>-7.7885650591715372</v>
      </c>
      <c r="D145">
        <v>4.4291650409258692</v>
      </c>
      <c r="F145" t="s">
        <v>7</v>
      </c>
      <c r="G145">
        <f>A144/G144</f>
        <v>0.99999998385391808</v>
      </c>
      <c r="I145">
        <f>-J144</f>
        <v>-1.7970020473205385E-4</v>
      </c>
      <c r="J145">
        <f>I144</f>
        <v>0.99999998385391808</v>
      </c>
      <c r="K145">
        <v>0</v>
      </c>
      <c r="L145">
        <v>0</v>
      </c>
      <c r="N145">
        <v>1.0842021724855044E-19</v>
      </c>
      <c r="O145">
        <v>2.9912459779289051</v>
      </c>
      <c r="P145">
        <v>-7.7978641354115412</v>
      </c>
      <c r="Q145">
        <v>4.4351001871537497</v>
      </c>
      <c r="S145" t="s">
        <v>10</v>
      </c>
      <c r="T145">
        <f>SQRT(SUMPRODUCT(O145:O146,O145:O146))</f>
        <v>2.9912460092704483</v>
      </c>
      <c r="V145">
        <v>0</v>
      </c>
      <c r="W145">
        <f>T146</f>
        <v>0.99999998952224489</v>
      </c>
      <c r="X145">
        <f>-T147</f>
        <v>1.4476018112107261E-4</v>
      </c>
      <c r="Y145">
        <v>0</v>
      </c>
      <c r="AA145">
        <v>5.3753504971481005E-20</v>
      </c>
      <c r="AB145">
        <v>2.9912460092704483</v>
      </c>
      <c r="AC145">
        <v>-7.7975750219218005</v>
      </c>
      <c r="AD145">
        <v>4.4348979382203781</v>
      </c>
      <c r="AF145" t="s">
        <v>10</v>
      </c>
      <c r="AG145">
        <f>SQRT(SUMPRODUCT(AC146:AC147,AC146:AC147))</f>
        <v>1.9977537233687956</v>
      </c>
      <c r="AI145">
        <v>0</v>
      </c>
      <c r="AJ145">
        <v>1</v>
      </c>
      <c r="AK145">
        <v>0</v>
      </c>
      <c r="AL145">
        <v>0</v>
      </c>
      <c r="AN145">
        <v>5.3753504971481005E-20</v>
      </c>
      <c r="AO145">
        <v>2.9912460092704483</v>
      </c>
      <c r="AP145">
        <v>-7.7975750219218005</v>
      </c>
      <c r="AQ145">
        <v>4.4348979382203781</v>
      </c>
      <c r="AS145">
        <v>-1.7970020284919911E-4</v>
      </c>
      <c r="AT145">
        <v>0.9999999733761632</v>
      </c>
      <c r="AU145">
        <v>1.4476018112107261E-4</v>
      </c>
      <c r="AV145">
        <v>0</v>
      </c>
    </row>
    <row r="146" spans="1:48">
      <c r="A146">
        <v>-3.7763638258608925E-16</v>
      </c>
      <c r="B146">
        <v>4.3301331407967573E-4</v>
      </c>
      <c r="C146">
        <v>1.9966249240058391</v>
      </c>
      <c r="D146">
        <v>-1.3968099646733239</v>
      </c>
      <c r="F146" t="s">
        <v>11</v>
      </c>
      <c r="G146">
        <f>-A145/G144</f>
        <v>-1.7970020473205385E-4</v>
      </c>
      <c r="I146">
        <v>0</v>
      </c>
      <c r="J146">
        <v>0</v>
      </c>
      <c r="K146">
        <v>1</v>
      </c>
      <c r="L146">
        <v>0</v>
      </c>
      <c r="N146">
        <v>-3.7763638258608925E-16</v>
      </c>
      <c r="O146">
        <v>4.3301331407967573E-4</v>
      </c>
      <c r="P146">
        <v>1.9966249240058391</v>
      </c>
      <c r="Q146">
        <v>-1.3968099646733239</v>
      </c>
      <c r="S146" t="s">
        <v>7</v>
      </c>
      <c r="T146">
        <f>O145/T145</f>
        <v>0.99999998952224489</v>
      </c>
      <c r="V146">
        <v>0</v>
      </c>
      <c r="W146">
        <f>-X145</f>
        <v>-1.4476018112107261E-4</v>
      </c>
      <c r="X146">
        <f>W145</f>
        <v>0.99999998952224489</v>
      </c>
      <c r="Y146">
        <v>0</v>
      </c>
      <c r="AA146">
        <v>-3.77636394324238E-16</v>
      </c>
      <c r="AB146">
        <v>-5.4210108624275222E-20</v>
      </c>
      <c r="AC146">
        <v>1.9977537233102918</v>
      </c>
      <c r="AD146">
        <v>-1.3974519759442736</v>
      </c>
      <c r="AF146" t="s">
        <v>7</v>
      </c>
      <c r="AG146">
        <f>AC146/AG145</f>
        <v>0.9999999999707152</v>
      </c>
      <c r="AI146">
        <v>0</v>
      </c>
      <c r="AJ146">
        <f>-AK145</f>
        <v>0</v>
      </c>
      <c r="AK146">
        <f>AG146</f>
        <v>0.9999999999707152</v>
      </c>
      <c r="AL146">
        <f>-AG147</f>
        <v>7.6530868553977479E-6</v>
      </c>
      <c r="AN146">
        <v>-3.7763662266532742E-16</v>
      </c>
      <c r="AO146">
        <v>-3.9805377857044017E-20</v>
      </c>
      <c r="AP146">
        <v>1.9977537233687959</v>
      </c>
      <c r="AQ146">
        <v>-1.39744432298032</v>
      </c>
      <c r="AS146">
        <v>2.6013434183744149E-8</v>
      </c>
      <c r="AT146">
        <v>-1.4476017877952359E-4</v>
      </c>
      <c r="AU146">
        <v>0.9999999894929601</v>
      </c>
      <c r="AV146">
        <v>7.6530868553977479E-6</v>
      </c>
    </row>
    <row r="147" spans="1:48">
      <c r="A147">
        <v>-2.983791413092807E-17</v>
      </c>
      <c r="B147">
        <v>1.8822118496517482E-15</v>
      </c>
      <c r="C147">
        <v>1.5288982760635637E-5</v>
      </c>
      <c r="D147">
        <v>0.99997859349480778</v>
      </c>
      <c r="I147">
        <v>0</v>
      </c>
      <c r="J147">
        <v>0</v>
      </c>
      <c r="K147">
        <v>0</v>
      </c>
      <c r="L147">
        <v>1</v>
      </c>
      <c r="N147">
        <v>-2.983791413092807E-17</v>
      </c>
      <c r="O147">
        <v>1.8822118496517482E-15</v>
      </c>
      <c r="P147">
        <v>1.5288982760635637E-5</v>
      </c>
      <c r="Q147">
        <v>0.99997859349480778</v>
      </c>
      <c r="S147" t="s">
        <v>11</v>
      </c>
      <c r="T147">
        <f>-O146/T145</f>
        <v>-1.4476018112107261E-4</v>
      </c>
      <c r="V147">
        <v>0</v>
      </c>
      <c r="W147">
        <v>0</v>
      </c>
      <c r="X147">
        <v>0</v>
      </c>
      <c r="Y147">
        <v>1</v>
      </c>
      <c r="AA147">
        <v>-2.983791413092807E-17</v>
      </c>
      <c r="AB147">
        <v>1.8822118496517482E-15</v>
      </c>
      <c r="AC147">
        <v>1.5288982760635637E-5</v>
      </c>
      <c r="AD147">
        <v>0.99997859349480778</v>
      </c>
      <c r="AF147" t="s">
        <v>11</v>
      </c>
      <c r="AG147">
        <f>-AC147/AG145</f>
        <v>-7.6530868553977479E-6</v>
      </c>
      <c r="AI147">
        <v>0</v>
      </c>
      <c r="AJ147">
        <v>0</v>
      </c>
      <c r="AK147">
        <f>-AL146</f>
        <v>-7.6530868553977479E-6</v>
      </c>
      <c r="AL147">
        <f>AK146</f>
        <v>0.9999999999707152</v>
      </c>
      <c r="AN147">
        <v>-2.9835024045928748E-17</v>
      </c>
      <c r="AO147">
        <v>1.8822118500115027E-15</v>
      </c>
      <c r="AP147">
        <v>0</v>
      </c>
      <c r="AQ147">
        <v>0.99998928828687184</v>
      </c>
      <c r="AS147">
        <v>-1.9908307122119691E-13</v>
      </c>
      <c r="AT147">
        <v>1.1078622214350437E-9</v>
      </c>
      <c r="AU147">
        <v>-7.6530867752105788E-6</v>
      </c>
      <c r="AV147">
        <v>0.9999999999707152</v>
      </c>
    </row>
    <row r="149" spans="1:48">
      <c r="A149" t="s">
        <v>34</v>
      </c>
    </row>
    <row r="150" spans="1:48">
      <c r="A150">
        <v>4</v>
      </c>
      <c r="B150">
        <v>4</v>
      </c>
      <c r="I150" t="s">
        <v>12</v>
      </c>
      <c r="V150" t="s">
        <v>13</v>
      </c>
      <c r="AI150" t="s">
        <v>14</v>
      </c>
      <c r="AS150" t="s">
        <v>15</v>
      </c>
    </row>
    <row r="151" spans="1:48">
      <c r="A151">
        <f t="array" ref="A151:D154">MMULT(AN144:AQ147,TRANSPOSE(AS144:AV147))</f>
        <v>4.0121505528673485</v>
      </c>
      <c r="B151">
        <v>-22.86085327192766</v>
      </c>
      <c r="C151">
        <v>51.750078491801915</v>
      </c>
      <c r="D151">
        <v>-33.028041327456911</v>
      </c>
      <c r="F151" t="s">
        <v>10</v>
      </c>
      <c r="G151">
        <f>SQRT(SUMPRODUCT(A151:A152,A151:A152))</f>
        <v>4.0121505888749498</v>
      </c>
      <c r="I151">
        <f>G152</f>
        <v>0.99999999102536141</v>
      </c>
      <c r="J151">
        <f>-G153</f>
        <v>1.3397491155000917E-4</v>
      </c>
      <c r="K151">
        <v>0</v>
      </c>
      <c r="L151">
        <v>0</v>
      </c>
      <c r="N151">
        <f t="array" ref="N151:Q154">MMULT(I151:L154,A151:D154)</f>
        <v>4.0121505888749489</v>
      </c>
      <c r="O151">
        <v>-22.860452466078897</v>
      </c>
      <c r="P151">
        <v>51.749033294485052</v>
      </c>
      <c r="Q151">
        <v>-33.027446857987727</v>
      </c>
      <c r="V151">
        <v>1</v>
      </c>
      <c r="W151">
        <v>0</v>
      </c>
      <c r="X151">
        <v>0</v>
      </c>
      <c r="Y151">
        <v>0</v>
      </c>
      <c r="AA151">
        <f t="array" ref="AA151:AD154">MMULT(V151:Y154,N151:Q154)</f>
        <v>4.0121505888749489</v>
      </c>
      <c r="AB151">
        <v>-22.860452466078897</v>
      </c>
      <c r="AC151">
        <v>51.749033294485052</v>
      </c>
      <c r="AD151">
        <v>-33.027446857987727</v>
      </c>
      <c r="AI151">
        <v>1</v>
      </c>
      <c r="AJ151">
        <v>0</v>
      </c>
      <c r="AK151">
        <v>0</v>
      </c>
      <c r="AL151">
        <v>0</v>
      </c>
      <c r="AN151">
        <f t="array" ref="AN151:AQ154">MMULT(AI151:AL154,AA151:AD154)</f>
        <v>4.0121505888749489</v>
      </c>
      <c r="AO151">
        <v>-22.860452466078897</v>
      </c>
      <c r="AP151">
        <v>51.749033294485052</v>
      </c>
      <c r="AQ151">
        <v>-33.027446857987727</v>
      </c>
      <c r="AS151">
        <f t="array" ref="AS151:AV154">MMULT(AI151:AL154,MMULT(V151:Y154,I151:L154))</f>
        <v>0.99999999102536141</v>
      </c>
      <c r="AT151">
        <v>1.3397491155000917E-4</v>
      </c>
      <c r="AU151">
        <v>0</v>
      </c>
      <c r="AV151">
        <v>0</v>
      </c>
    </row>
    <row r="152" spans="1:48">
      <c r="A152">
        <v>5.375275202698386E-4</v>
      </c>
      <c r="B152">
        <v>2.9901171512595242</v>
      </c>
      <c r="C152">
        <v>-7.7979740126403279</v>
      </c>
      <c r="D152">
        <v>4.434957616922671</v>
      </c>
      <c r="F152" t="s">
        <v>7</v>
      </c>
      <c r="G152">
        <f>A151/G151</f>
        <v>0.99999999102536141</v>
      </c>
      <c r="I152">
        <f>-J151</f>
        <v>-1.3397491155000917E-4</v>
      </c>
      <c r="J152">
        <f>I151</f>
        <v>0.99999999102536141</v>
      </c>
      <c r="K152">
        <v>0</v>
      </c>
      <c r="L152">
        <v>0</v>
      </c>
      <c r="N152">
        <v>0</v>
      </c>
      <c r="O152">
        <v>2.9931799052193675</v>
      </c>
      <c r="P152">
        <v>-7.8049071548449751</v>
      </c>
      <c r="Q152">
        <v>4.4393825060360452</v>
      </c>
      <c r="S152" t="s">
        <v>10</v>
      </c>
      <c r="T152">
        <f>SQRT(SUMPRODUCT(O152:O153,O152:O153))</f>
        <v>2.9931799191901045</v>
      </c>
      <c r="V152">
        <v>0</v>
      </c>
      <c r="W152">
        <f>T153</f>
        <v>0.99999999533247674</v>
      </c>
      <c r="X152">
        <f>-T154</f>
        <v>9.6618044567268999E-5</v>
      </c>
      <c r="Y152">
        <v>0</v>
      </c>
      <c r="AA152">
        <v>-3.6486512140909549E-20</v>
      </c>
      <c r="AB152">
        <v>2.9931799191901045</v>
      </c>
      <c r="AC152">
        <v>-7.8047141003924461</v>
      </c>
      <c r="AD152">
        <v>4.4392474655000589</v>
      </c>
      <c r="AF152" t="s">
        <v>10</v>
      </c>
      <c r="AG152">
        <f>SQRT(SUMPRODUCT(AC153:AC154,AC153:AC154))</f>
        <v>1.9984970931730097</v>
      </c>
      <c r="AI152">
        <v>0</v>
      </c>
      <c r="AJ152">
        <v>1</v>
      </c>
      <c r="AK152">
        <v>0</v>
      </c>
      <c r="AL152">
        <v>0</v>
      </c>
      <c r="AN152">
        <v>-3.6486512140909549E-20</v>
      </c>
      <c r="AO152">
        <v>2.9931799191901045</v>
      </c>
      <c r="AP152">
        <v>-7.8047141003924461</v>
      </c>
      <c r="AQ152">
        <v>4.4392474655000589</v>
      </c>
      <c r="AS152">
        <v>-1.3397491092467816E-4</v>
      </c>
      <c r="AT152">
        <v>0.99999998635783816</v>
      </c>
      <c r="AU152">
        <v>9.6618044567268999E-5</v>
      </c>
      <c r="AV152">
        <v>0</v>
      </c>
    </row>
    <row r="153" spans="1:48">
      <c r="A153">
        <v>-3.7763662372101013E-16</v>
      </c>
      <c r="B153">
        <v>2.8919519083016413E-4</v>
      </c>
      <c r="C153">
        <v>1.9977430076155385</v>
      </c>
      <c r="D153">
        <v>-1.3974596119219964</v>
      </c>
      <c r="F153" t="s">
        <v>11</v>
      </c>
      <c r="G153">
        <f>-A152/G151</f>
        <v>-1.3397491155000917E-4</v>
      </c>
      <c r="I153">
        <v>0</v>
      </c>
      <c r="J153">
        <v>0</v>
      </c>
      <c r="K153">
        <v>1</v>
      </c>
      <c r="L153">
        <v>0</v>
      </c>
      <c r="N153">
        <v>-3.7763662372101013E-16</v>
      </c>
      <c r="O153">
        <v>2.8919519083016413E-4</v>
      </c>
      <c r="P153">
        <v>1.9977430076155385</v>
      </c>
      <c r="Q153">
        <v>-1.3974596119219964</v>
      </c>
      <c r="S153" t="s">
        <v>7</v>
      </c>
      <c r="T153">
        <f>O152/T152</f>
        <v>0.99999999533247674</v>
      </c>
      <c r="V153">
        <v>0</v>
      </c>
      <c r="W153">
        <f>-X152</f>
        <v>-9.6618044567268999E-5</v>
      </c>
      <c r="X153">
        <f>W152</f>
        <v>0.99999999533247674</v>
      </c>
      <c r="Y153">
        <v>0</v>
      </c>
      <c r="AA153">
        <v>-3.7763662195838243E-16</v>
      </c>
      <c r="AB153">
        <v>0</v>
      </c>
      <c r="AC153">
        <v>1.9984970931583566</v>
      </c>
      <c r="AD153">
        <v>-1.3978885298561405</v>
      </c>
      <c r="AF153" t="s">
        <v>7</v>
      </c>
      <c r="AG153">
        <f>AC153/AG152</f>
        <v>0.99999999999266787</v>
      </c>
      <c r="AI153">
        <v>0</v>
      </c>
      <c r="AJ153">
        <f>-AK152</f>
        <v>0</v>
      </c>
      <c r="AK153">
        <f>AG153</f>
        <v>0.99999999999266787</v>
      </c>
      <c r="AL153">
        <f>-AG154</f>
        <v>3.8293800395655692E-6</v>
      </c>
      <c r="AN153">
        <v>-3.7763673491003126E-16</v>
      </c>
      <c r="AO153">
        <v>7.2077248274555656E-21</v>
      </c>
      <c r="AP153">
        <v>1.9984970931730097</v>
      </c>
      <c r="AQ153">
        <v>-1.3978847005068706</v>
      </c>
      <c r="AS153">
        <v>1.2944393974939797E-8</v>
      </c>
      <c r="AT153">
        <v>-9.6618043699448549E-5</v>
      </c>
      <c r="AU153">
        <v>0.99999999532514461</v>
      </c>
      <c r="AV153">
        <v>3.8293800395655692E-6</v>
      </c>
    </row>
    <row r="154" spans="1:48">
      <c r="A154">
        <v>-2.9496789709413838E-17</v>
      </c>
      <c r="B154">
        <v>1.8822171612596746E-15</v>
      </c>
      <c r="C154">
        <v>7.6530048777265349E-6</v>
      </c>
      <c r="D154">
        <v>0.99998928825758737</v>
      </c>
      <c r="I154">
        <v>0</v>
      </c>
      <c r="J154">
        <v>0</v>
      </c>
      <c r="K154">
        <v>0</v>
      </c>
      <c r="L154">
        <v>1</v>
      </c>
      <c r="N154">
        <v>-2.9496789709413838E-17</v>
      </c>
      <c r="O154">
        <v>1.8822171612596746E-15</v>
      </c>
      <c r="P154">
        <v>7.6530048777265349E-6</v>
      </c>
      <c r="Q154">
        <v>0.99998928825758737</v>
      </c>
      <c r="S154" t="s">
        <v>11</v>
      </c>
      <c r="T154">
        <f>-O153/T152</f>
        <v>-9.6618044567268999E-5</v>
      </c>
      <c r="V154">
        <v>0</v>
      </c>
      <c r="W154">
        <v>0</v>
      </c>
      <c r="X154">
        <v>0</v>
      </c>
      <c r="Y154">
        <v>1</v>
      </c>
      <c r="AA154">
        <v>-2.9496789709413838E-17</v>
      </c>
      <c r="AB154">
        <v>1.8822171612596746E-15</v>
      </c>
      <c r="AC154">
        <v>7.6530048777265349E-6</v>
      </c>
      <c r="AD154">
        <v>0.99998928825758737</v>
      </c>
      <c r="AF154" t="s">
        <v>11</v>
      </c>
      <c r="AG154">
        <f>-AC154/AG152</f>
        <v>-3.8293800395655692E-6</v>
      </c>
      <c r="AI154">
        <v>0</v>
      </c>
      <c r="AJ154">
        <v>0</v>
      </c>
      <c r="AK154">
        <f>-AL153</f>
        <v>-3.8293800395655692E-6</v>
      </c>
      <c r="AL154">
        <f>AK153</f>
        <v>0.99999999999266787</v>
      </c>
      <c r="AN154">
        <v>-2.9495343595055225E-17</v>
      </c>
      <c r="AO154">
        <v>1.8822171612458738E-15</v>
      </c>
      <c r="AP154">
        <v>0</v>
      </c>
      <c r="AQ154">
        <v>0.99999464129668914</v>
      </c>
      <c r="AS154">
        <v>-4.9569003912270728E-14</v>
      </c>
      <c r="AT154">
        <v>3.6998720800725497E-10</v>
      </c>
      <c r="AU154">
        <v>-3.8293800216918484E-6</v>
      </c>
      <c r="AV154">
        <v>0.99999999999266787</v>
      </c>
    </row>
    <row r="156" spans="1:48">
      <c r="A156" t="s">
        <v>35</v>
      </c>
    </row>
    <row r="157" spans="1:48">
      <c r="A157">
        <v>4</v>
      </c>
      <c r="B157">
        <v>4</v>
      </c>
      <c r="I157" t="s">
        <v>12</v>
      </c>
      <c r="V157" t="s">
        <v>13</v>
      </c>
      <c r="AI157" t="s">
        <v>14</v>
      </c>
      <c r="AS157" t="s">
        <v>15</v>
      </c>
    </row>
    <row r="158" spans="1:48">
      <c r="A158">
        <f t="array" ref="A158:D161">MMULT(AN151:AQ154,TRANSPOSE(AS151:AV154))</f>
        <v>4.0090878257702114</v>
      </c>
      <c r="B158">
        <v>-22.855989791325506</v>
      </c>
      <c r="C158">
        <v>51.751115362050271</v>
      </c>
      <c r="D158">
        <v>-33.02764503291808</v>
      </c>
      <c r="F158" t="s">
        <v>10</v>
      </c>
      <c r="G158">
        <f>SQRT(SUMPRODUCT(A158:A159,A158:A159))</f>
        <v>4.0090878458258743</v>
      </c>
      <c r="I158">
        <f>G159</f>
        <v>0.99999999499744985</v>
      </c>
      <c r="J158">
        <f>-G160</f>
        <v>1.0002549965181651E-4</v>
      </c>
      <c r="K158">
        <v>0</v>
      </c>
      <c r="L158">
        <v>0</v>
      </c>
      <c r="N158">
        <f t="array" ref="N158:Q161">MMULT(I158:L161,A158:D161)</f>
        <v>4.0090878458258752</v>
      </c>
      <c r="O158">
        <v>-22.855690358101242</v>
      </c>
      <c r="P158">
        <v>51.750334405512334</v>
      </c>
      <c r="Q158">
        <v>-33.027200826760222</v>
      </c>
      <c r="V158">
        <v>1</v>
      </c>
      <c r="W158">
        <v>0</v>
      </c>
      <c r="X158">
        <v>0</v>
      </c>
      <c r="Y158">
        <v>0</v>
      </c>
      <c r="AA158">
        <f t="array" ref="AA158:AD161">MMULT(V158:Y161,N158:Q161)</f>
        <v>4.0090878458258752</v>
      </c>
      <c r="AB158">
        <v>-22.855690358101242</v>
      </c>
      <c r="AC158">
        <v>51.750334405512334</v>
      </c>
      <c r="AD158">
        <v>-33.027200826760222</v>
      </c>
      <c r="AI158">
        <v>1</v>
      </c>
      <c r="AJ158">
        <v>0</v>
      </c>
      <c r="AK158">
        <v>0</v>
      </c>
      <c r="AL158">
        <v>0</v>
      </c>
      <c r="AN158">
        <f t="array" ref="AN158:AQ161">MMULT(AI158:AL161,AA158:AD161)</f>
        <v>4.0090878458258752</v>
      </c>
      <c r="AO158">
        <v>-22.855690358101242</v>
      </c>
      <c r="AP158">
        <v>51.750334405512334</v>
      </c>
      <c r="AQ158">
        <v>-33.027200826760222</v>
      </c>
      <c r="AS158">
        <f t="array" ref="AS158:AV161">MMULT(AI158:AL161,MMULT(V158:Y161,I158:L161))</f>
        <v>0.99999999499744985</v>
      </c>
      <c r="AT158">
        <v>1.0002549965181651E-4</v>
      </c>
      <c r="AU158">
        <v>0</v>
      </c>
      <c r="AV158">
        <v>0</v>
      </c>
    </row>
    <row r="159" spans="1:48">
      <c r="A159">
        <v>4.010110149267578E-4</v>
      </c>
      <c r="B159">
        <v>2.9924258021418728</v>
      </c>
      <c r="C159">
        <v>-7.8049862595291337</v>
      </c>
      <c r="D159">
        <v>4.4392773537911996</v>
      </c>
      <c r="F159" t="s">
        <v>7</v>
      </c>
      <c r="G159">
        <f>A158/G158</f>
        <v>0.99999999499744985</v>
      </c>
      <c r="I159">
        <f>-J158</f>
        <v>-1.0002549965181651E-4</v>
      </c>
      <c r="J159">
        <f>I158</f>
        <v>0.99999999499744985</v>
      </c>
      <c r="K159">
        <v>0</v>
      </c>
      <c r="L159">
        <v>0</v>
      </c>
      <c r="N159">
        <v>0</v>
      </c>
      <c r="O159">
        <v>2.9947119689710266</v>
      </c>
      <c r="P159">
        <v>-7.8101626516559266</v>
      </c>
      <c r="Q159">
        <v>4.4425809382802326</v>
      </c>
      <c r="S159" t="s">
        <v>10</v>
      </c>
      <c r="T159">
        <f>SQRT(SUMPRODUCT(O159:O160,O159:O160))</f>
        <v>2.9947119751960143</v>
      </c>
      <c r="V159">
        <v>0</v>
      </c>
      <c r="W159">
        <f>T160</f>
        <v>0.99999999792134009</v>
      </c>
      <c r="X159">
        <f>-T161</f>
        <v>6.4477279556445158E-5</v>
      </c>
      <c r="Y159">
        <v>0</v>
      </c>
      <c r="AA159">
        <v>-2.4348989046791116E-20</v>
      </c>
      <c r="AB159">
        <v>2.9947119751960138</v>
      </c>
      <c r="AC159">
        <v>-7.8100337781112366</v>
      </c>
      <c r="AD159">
        <v>4.4424907967495511</v>
      </c>
      <c r="AF159" t="s">
        <v>10</v>
      </c>
      <c r="AG159">
        <f>SQRT(SUMPRODUCT(AC160:AC161,AC160:AC161))</f>
        <v>1.9989953046887108</v>
      </c>
      <c r="AI159">
        <v>0</v>
      </c>
      <c r="AJ159">
        <v>1</v>
      </c>
      <c r="AK159">
        <v>0</v>
      </c>
      <c r="AL159">
        <v>0</v>
      </c>
      <c r="AN159">
        <v>-2.4348989046791116E-20</v>
      </c>
      <c r="AO159">
        <v>2.9947119751960138</v>
      </c>
      <c r="AP159">
        <v>-7.8100337781112366</v>
      </c>
      <c r="AQ159">
        <v>4.4424907967495511</v>
      </c>
      <c r="AS159">
        <v>-1.0002549944389751E-4</v>
      </c>
      <c r="AT159">
        <v>0.99999999291878994</v>
      </c>
      <c r="AU159">
        <v>6.4477279556445158E-5</v>
      </c>
      <c r="AV159">
        <v>0</v>
      </c>
    </row>
    <row r="160" spans="1:48">
      <c r="A160">
        <v>-3.7763673055522373E-16</v>
      </c>
      <c r="B160">
        <v>1.9309088121574746E-4</v>
      </c>
      <c r="C160">
        <v>1.9984917307985552</v>
      </c>
      <c r="D160">
        <v>-1.3978923535014631</v>
      </c>
      <c r="F160" t="s">
        <v>11</v>
      </c>
      <c r="G160">
        <f>-A159/G158</f>
        <v>-1.0002549965181651E-4</v>
      </c>
      <c r="I160">
        <v>0</v>
      </c>
      <c r="J160">
        <v>0</v>
      </c>
      <c r="K160">
        <v>1</v>
      </c>
      <c r="L160">
        <v>0</v>
      </c>
      <c r="N160">
        <v>-3.7763673055522373E-16</v>
      </c>
      <c r="O160">
        <v>1.9309088121574746E-4</v>
      </c>
      <c r="P160">
        <v>1.9984917307985552</v>
      </c>
      <c r="Q160">
        <v>-1.3978923535014631</v>
      </c>
      <c r="S160" t="s">
        <v>7</v>
      </c>
      <c r="T160">
        <f>O159/T159</f>
        <v>0.99999999792134009</v>
      </c>
      <c r="V160">
        <v>0</v>
      </c>
      <c r="W160">
        <f>-X159</f>
        <v>-6.4477279556445158E-5</v>
      </c>
      <c r="X160">
        <f>W159</f>
        <v>0.99999999792134009</v>
      </c>
      <c r="Y160">
        <v>0</v>
      </c>
      <c r="AA160">
        <v>-3.776367297702454E-16</v>
      </c>
      <c r="AB160">
        <v>0</v>
      </c>
      <c r="AC160">
        <v>1.9989953046850428</v>
      </c>
      <c r="AD160">
        <v>-1.3981787961288299</v>
      </c>
      <c r="AF160" t="s">
        <v>7</v>
      </c>
      <c r="AG160">
        <f>AC160/AG159</f>
        <v>0.99999999999816513</v>
      </c>
      <c r="AI160">
        <v>0</v>
      </c>
      <c r="AJ160">
        <f>-AK159</f>
        <v>0</v>
      </c>
      <c r="AK160">
        <f>AG160</f>
        <v>0.99999999999816513</v>
      </c>
      <c r="AL160">
        <f>-AG161</f>
        <v>1.9156420778337993E-6</v>
      </c>
      <c r="AN160">
        <v>-3.7763678578900605E-16</v>
      </c>
      <c r="AO160">
        <v>3.6056619144348173E-21</v>
      </c>
      <c r="AP160">
        <v>1.9989953046887106</v>
      </c>
      <c r="AQ160">
        <v>-1.3981768804944519</v>
      </c>
      <c r="AS160">
        <v>6.4493721038114471E-9</v>
      </c>
      <c r="AT160">
        <v>-6.4477279233776021E-5</v>
      </c>
      <c r="AU160">
        <v>0.99999999791950522</v>
      </c>
      <c r="AV160">
        <v>1.9156420778337993E-6</v>
      </c>
    </row>
    <row r="161" spans="1:48">
      <c r="A161">
        <v>-2.924317345264935E-17</v>
      </c>
      <c r="B161">
        <v>1.8822210872043936E-15</v>
      </c>
      <c r="C161">
        <v>3.8293595190538903E-6</v>
      </c>
      <c r="D161">
        <v>0.999994641289357</v>
      </c>
      <c r="I161">
        <v>0</v>
      </c>
      <c r="J161">
        <v>0</v>
      </c>
      <c r="K161">
        <v>0</v>
      </c>
      <c r="L161">
        <v>1</v>
      </c>
      <c r="N161">
        <v>-2.924317345264935E-17</v>
      </c>
      <c r="O161">
        <v>1.8822210872043936E-15</v>
      </c>
      <c r="P161">
        <v>3.8293595190538903E-6</v>
      </c>
      <c r="Q161">
        <v>0.999994641289357</v>
      </c>
      <c r="S161" t="s">
        <v>11</v>
      </c>
      <c r="T161">
        <f>-O160/T159</f>
        <v>-6.4477279556445158E-5</v>
      </c>
      <c r="V161">
        <v>0</v>
      </c>
      <c r="W161">
        <v>0</v>
      </c>
      <c r="X161">
        <v>0</v>
      </c>
      <c r="Y161">
        <v>1</v>
      </c>
      <c r="AA161">
        <v>-2.924317345264935E-17</v>
      </c>
      <c r="AB161">
        <v>1.8822210872043936E-15</v>
      </c>
      <c r="AC161">
        <v>3.8293595190538903E-6</v>
      </c>
      <c r="AD161">
        <v>0.999994641289357</v>
      </c>
      <c r="AF161" t="s">
        <v>11</v>
      </c>
      <c r="AG161">
        <f>-AC161/AG159</f>
        <v>-1.9156420778337993E-6</v>
      </c>
      <c r="AI161">
        <v>0</v>
      </c>
      <c r="AJ161">
        <v>0</v>
      </c>
      <c r="AK161">
        <f>-AL160</f>
        <v>-1.9156420778337993E-6</v>
      </c>
      <c r="AL161">
        <f>AK160</f>
        <v>0.99999999999816513</v>
      </c>
      <c r="AN161">
        <v>-2.9242450035786014E-17</v>
      </c>
      <c r="AO161">
        <v>1.8822210872009399E-15</v>
      </c>
      <c r="AP161">
        <v>0</v>
      </c>
      <c r="AQ161">
        <v>0.99999731969765637</v>
      </c>
      <c r="AS161">
        <v>-1.2354688577691371E-14</v>
      </c>
      <c r="AT161">
        <v>1.2351538916468742E-10</v>
      </c>
      <c r="AU161">
        <v>-1.9156420738518309E-6</v>
      </c>
      <c r="AV161">
        <v>0.99999999999816513</v>
      </c>
    </row>
    <row r="163" spans="1:48">
      <c r="A163" t="s">
        <v>36</v>
      </c>
    </row>
    <row r="164" spans="1:48">
      <c r="A164">
        <v>4</v>
      </c>
      <c r="B164">
        <v>4</v>
      </c>
      <c r="I164" t="s">
        <v>12</v>
      </c>
      <c r="V164" t="s">
        <v>13</v>
      </c>
      <c r="AI164" t="s">
        <v>14</v>
      </c>
      <c r="AS164" t="s">
        <v>15</v>
      </c>
    </row>
    <row r="165" spans="1:48">
      <c r="A165">
        <f t="array" ref="A165:D168">MMULT(AN158:AQ161,TRANSPOSE(AS158:AV161))</f>
        <v>4.0068016739222561</v>
      </c>
      <c r="B165">
        <v>-22.852754486490792</v>
      </c>
      <c r="C165">
        <v>51.751744728135812</v>
      </c>
      <c r="D165">
        <v>-33.027299964640619</v>
      </c>
      <c r="F165" t="s">
        <v>10</v>
      </c>
      <c r="G165">
        <f>SQRT(SUMPRODUCT(A165:A166,A165:A166))</f>
        <v>4.0068016851193091</v>
      </c>
      <c r="I165">
        <f>G166</f>
        <v>0.9999999972054886</v>
      </c>
      <c r="J165">
        <f>-G167</f>
        <v>7.4759767308857993E-5</v>
      </c>
      <c r="K165">
        <v>0</v>
      </c>
      <c r="L165">
        <v>0</v>
      </c>
      <c r="N165">
        <f t="array" ref="N165:Q168">MMULT(I165:L168,A165:D168)</f>
        <v>4.0068016851193091</v>
      </c>
      <c r="O165">
        <v>-22.852530576306425</v>
      </c>
      <c r="P165">
        <v>51.751160693409055</v>
      </c>
      <c r="Q165">
        <v>-33.026967751648691</v>
      </c>
      <c r="V165">
        <v>1</v>
      </c>
      <c r="W165">
        <v>0</v>
      </c>
      <c r="X165">
        <v>0</v>
      </c>
      <c r="Y165">
        <v>0</v>
      </c>
      <c r="AA165">
        <f t="array" ref="AA165:AD168">MMULT(V165:Y168,N165:Q168)</f>
        <v>4.0068016851193091</v>
      </c>
      <c r="AB165">
        <v>-22.852530576306425</v>
      </c>
      <c r="AC165">
        <v>51.751160693409055</v>
      </c>
      <c r="AD165">
        <v>-33.026967751648691</v>
      </c>
      <c r="AI165">
        <v>1</v>
      </c>
      <c r="AJ165">
        <v>0</v>
      </c>
      <c r="AK165">
        <v>0</v>
      </c>
      <c r="AL165">
        <v>0</v>
      </c>
      <c r="AN165">
        <f t="array" ref="AN165:AQ168">MMULT(AI165:AL168,AA165:AD168)</f>
        <v>4.0068016851193091</v>
      </c>
      <c r="AO165">
        <v>-22.852530576306425</v>
      </c>
      <c r="AP165">
        <v>51.751160693409055</v>
      </c>
      <c r="AQ165">
        <v>-33.026967751648691</v>
      </c>
      <c r="AS165">
        <f t="array" ref="AS165:AV168">MMULT(AI165:AL168,MMULT(V165:Y168,I165:L168))</f>
        <v>0.9999999972054886</v>
      </c>
      <c r="AT165">
        <v>7.4759767308857993E-5</v>
      </c>
      <c r="AU165">
        <v>0</v>
      </c>
      <c r="AV165">
        <v>0</v>
      </c>
    </row>
    <row r="166" spans="1:48">
      <c r="A166">
        <v>2.9954756163225963E-4</v>
      </c>
      <c r="B166">
        <v>2.9942083842585729</v>
      </c>
      <c r="C166">
        <v>-7.8102183425204501</v>
      </c>
      <c r="D166">
        <v>4.4425057583405962</v>
      </c>
      <c r="F166" t="s">
        <v>7</v>
      </c>
      <c r="G166">
        <f>A165/G165</f>
        <v>0.9999999972054886</v>
      </c>
      <c r="I166">
        <f>-J165</f>
        <v>-7.4759767308857993E-5</v>
      </c>
      <c r="J166">
        <f>I165</f>
        <v>0.9999999972054886</v>
      </c>
      <c r="K166">
        <v>0</v>
      </c>
      <c r="L166">
        <v>0</v>
      </c>
      <c r="N166">
        <v>0</v>
      </c>
      <c r="O166">
        <v>2.9959168424990001</v>
      </c>
      <c r="P166">
        <v>-7.8140872690884091</v>
      </c>
      <c r="Q166">
        <v>4.4449748591861598</v>
      </c>
      <c r="S166" t="s">
        <v>10</v>
      </c>
      <c r="T166">
        <f>SQRT(SUMPRODUCT(O166:O167,O166:O167))</f>
        <v>2.9959168452715361</v>
      </c>
      <c r="V166">
        <v>0</v>
      </c>
      <c r="W166">
        <f>T167</f>
        <v>0.99999999907456172</v>
      </c>
      <c r="X166">
        <f>-T168</f>
        <v>4.3021814606057048E-5</v>
      </c>
      <c r="Y166">
        <v>0</v>
      </c>
      <c r="AA166">
        <v>-1.6246619689851201E-20</v>
      </c>
      <c r="AB166">
        <v>2.9959168452715366</v>
      </c>
      <c r="AC166">
        <v>-7.8140012615669656</v>
      </c>
      <c r="AD166">
        <v>4.4449147028013254</v>
      </c>
      <c r="AF166" t="s">
        <v>10</v>
      </c>
      <c r="AG166">
        <f>SQRT(SUMPRODUCT(AC167:AC168,AC167:AC168))</f>
        <v>1.9993287964881266</v>
      </c>
      <c r="AI166">
        <v>0</v>
      </c>
      <c r="AJ166">
        <v>1</v>
      </c>
      <c r="AK166">
        <v>0</v>
      </c>
      <c r="AL166">
        <v>0</v>
      </c>
      <c r="AN166">
        <v>-1.6246619689851201E-20</v>
      </c>
      <c r="AO166">
        <v>2.9959168452715366</v>
      </c>
      <c r="AP166">
        <v>-7.8140012615669656</v>
      </c>
      <c r="AQ166">
        <v>4.4449147028013254</v>
      </c>
      <c r="AS166">
        <v>-7.4759767239672436E-5</v>
      </c>
      <c r="AT166">
        <v>0.99999999628005032</v>
      </c>
      <c r="AU166">
        <v>4.3021814606057048E-5</v>
      </c>
      <c r="AV166">
        <v>0</v>
      </c>
    </row>
    <row r="167" spans="1:48">
      <c r="A167">
        <v>-3.7763678353920098E-16</v>
      </c>
      <c r="B167">
        <v>1.2888977909243532E-4</v>
      </c>
      <c r="C167">
        <v>1.9989926221233467</v>
      </c>
      <c r="D167">
        <v>-1.3981807098513974</v>
      </c>
      <c r="F167" t="s">
        <v>11</v>
      </c>
      <c r="G167">
        <f>-A166/G165</f>
        <v>-7.4759767308857993E-5</v>
      </c>
      <c r="I167">
        <v>0</v>
      </c>
      <c r="J167">
        <v>0</v>
      </c>
      <c r="K167">
        <v>1</v>
      </c>
      <c r="L167">
        <v>0</v>
      </c>
      <c r="N167">
        <v>-3.7763678353920098E-16</v>
      </c>
      <c r="O167">
        <v>1.2888977909243532E-4</v>
      </c>
      <c r="P167">
        <v>1.9989926221233467</v>
      </c>
      <c r="Q167">
        <v>-1.3981807098513974</v>
      </c>
      <c r="S167" t="s">
        <v>7</v>
      </c>
      <c r="T167">
        <f>O166/T166</f>
        <v>0.99999999907456172</v>
      </c>
      <c r="V167">
        <v>0</v>
      </c>
      <c r="W167">
        <f>-X166</f>
        <v>-4.3021814606057048E-5</v>
      </c>
      <c r="X167">
        <f>W166</f>
        <v>0.99999999907456172</v>
      </c>
      <c r="Y167">
        <v>0</v>
      </c>
      <c r="AA167">
        <v>-3.7763678318972145E-16</v>
      </c>
      <c r="AB167">
        <v>0</v>
      </c>
      <c r="AC167">
        <v>1.9993287964872088</v>
      </c>
      <c r="AD167">
        <v>-1.3983719394417879</v>
      </c>
      <c r="AF167" t="s">
        <v>7</v>
      </c>
      <c r="AG167">
        <f>AC167/AG166</f>
        <v>0.99999999999954103</v>
      </c>
      <c r="AI167">
        <v>0</v>
      </c>
      <c r="AJ167">
        <f>-AK166</f>
        <v>0</v>
      </c>
      <c r="AK167">
        <f>AG167</f>
        <v>0.99999999999954103</v>
      </c>
      <c r="AL167">
        <f>-AG168</f>
        <v>9.5814002514173425E-7</v>
      </c>
      <c r="AN167">
        <v>-3.7763681102752071E-16</v>
      </c>
      <c r="AO167">
        <v>1.8034341495931685E-21</v>
      </c>
      <c r="AP167">
        <v>1.9993287964881266</v>
      </c>
      <c r="AQ167">
        <v>-1.3983709813036893</v>
      </c>
      <c r="AS167">
        <v>3.2163008491521767E-9</v>
      </c>
      <c r="AT167">
        <v>-4.3021814485812352E-5</v>
      </c>
      <c r="AU167">
        <v>0.99999999907410275</v>
      </c>
      <c r="AV167">
        <v>9.5814002514173425E-7</v>
      </c>
    </row>
    <row r="168" spans="1:48">
      <c r="A168">
        <v>-2.9054179784796734E-17</v>
      </c>
      <c r="B168">
        <v>1.8822239988632066E-15</v>
      </c>
      <c r="C168">
        <v>1.915636943333727E-6</v>
      </c>
      <c r="D168">
        <v>0.99999731969582151</v>
      </c>
      <c r="I168">
        <v>0</v>
      </c>
      <c r="J168">
        <v>0</v>
      </c>
      <c r="K168">
        <v>0</v>
      </c>
      <c r="L168">
        <v>1</v>
      </c>
      <c r="N168">
        <v>-2.9054179784796734E-17</v>
      </c>
      <c r="O168">
        <v>1.8822239988632066E-15</v>
      </c>
      <c r="P168">
        <v>1.915636943333727E-6</v>
      </c>
      <c r="Q168">
        <v>0.99999731969582151</v>
      </c>
      <c r="S168" t="s">
        <v>11</v>
      </c>
      <c r="T168">
        <f>-O167/T166</f>
        <v>-4.3021814606057048E-5</v>
      </c>
      <c r="V168">
        <v>0</v>
      </c>
      <c r="W168">
        <v>0</v>
      </c>
      <c r="X168">
        <v>0</v>
      </c>
      <c r="Y168">
        <v>1</v>
      </c>
      <c r="AA168">
        <v>-2.9054179784796734E-17</v>
      </c>
      <c r="AB168">
        <v>1.8822239988632066E-15</v>
      </c>
      <c r="AC168">
        <v>1.915636943333727E-6</v>
      </c>
      <c r="AD168">
        <v>0.99999731969582151</v>
      </c>
      <c r="AF168" t="s">
        <v>11</v>
      </c>
      <c r="AG168">
        <f>-AC168/AG166</f>
        <v>-9.5814002514173425E-7</v>
      </c>
      <c r="AI168">
        <v>0</v>
      </c>
      <c r="AJ168">
        <v>0</v>
      </c>
      <c r="AK168">
        <f>-AL167</f>
        <v>-9.5814002514173425E-7</v>
      </c>
      <c r="AL168">
        <f>AK167</f>
        <v>0.99999999999954103</v>
      </c>
      <c r="AN168">
        <v>-2.9053817955866455E-17</v>
      </c>
      <c r="AO168">
        <v>1.8822239988623428E-15</v>
      </c>
      <c r="AP168">
        <v>0</v>
      </c>
      <c r="AQ168">
        <v>0.99999865953148781</v>
      </c>
      <c r="AS168">
        <v>-3.0816665764714619E-15</v>
      </c>
      <c r="AT168">
        <v>4.1220922413098195E-11</v>
      </c>
      <c r="AU168">
        <v>-9.5814002425503475E-7</v>
      </c>
      <c r="AV168">
        <v>0.99999999999954103</v>
      </c>
    </row>
    <row r="170" spans="1:48">
      <c r="A170" t="s">
        <v>37</v>
      </c>
    </row>
    <row r="171" spans="1:48">
      <c r="A171">
        <v>4</v>
      </c>
      <c r="B171">
        <v>4</v>
      </c>
      <c r="I171" t="s">
        <v>12</v>
      </c>
      <c r="V171" t="s">
        <v>13</v>
      </c>
      <c r="AI171" t="s">
        <v>14</v>
      </c>
      <c r="AS171" t="s">
        <v>15</v>
      </c>
    </row>
    <row r="172" spans="1:48">
      <c r="A172">
        <f t="array" ref="A172:D175">MMULT(AN165:AQ168,TRANSPOSE(AS165:AV168))</f>
        <v>4.0050932240539527</v>
      </c>
      <c r="B172">
        <v>-22.850603610016517</v>
      </c>
      <c r="C172">
        <v>51.752112171251149</v>
      </c>
      <c r="D172">
        <v>-33.027017337433911</v>
      </c>
      <c r="F172" t="s">
        <v>10</v>
      </c>
      <c r="G172">
        <f>SQRT(SUMPRODUCT(A172:A173,A172:A173))</f>
        <v>4.0050932303165254</v>
      </c>
      <c r="I172">
        <f>G173</f>
        <v>0.99999999843634779</v>
      </c>
      <c r="J172">
        <f>-G174</f>
        <v>5.5922305262164177E-5</v>
      </c>
      <c r="K172">
        <v>0</v>
      </c>
      <c r="L172">
        <v>0</v>
      </c>
      <c r="N172">
        <f t="array" ref="N172:Q175">MMULT(I172:L175,A172:D175)</f>
        <v>4.0050932303165254</v>
      </c>
      <c r="O172">
        <v>-22.850436054509924</v>
      </c>
      <c r="P172">
        <v>51.75167510639573</v>
      </c>
      <c r="Q172">
        <v>-33.026768715495571</v>
      </c>
      <c r="V172">
        <v>1</v>
      </c>
      <c r="W172">
        <v>0</v>
      </c>
      <c r="X172">
        <v>0</v>
      </c>
      <c r="Y172">
        <v>0</v>
      </c>
      <c r="AA172">
        <f t="array" ref="AA172:AD175">MMULT(V172:Y175,N172:Q175)</f>
        <v>4.0050932303165254</v>
      </c>
      <c r="AB172">
        <v>-22.850436054509924</v>
      </c>
      <c r="AC172">
        <v>51.75167510639573</v>
      </c>
      <c r="AD172">
        <v>-33.026768715495571</v>
      </c>
      <c r="AI172">
        <v>1</v>
      </c>
      <c r="AJ172">
        <v>0</v>
      </c>
      <c r="AK172">
        <v>0</v>
      </c>
      <c r="AL172">
        <v>0</v>
      </c>
      <c r="AN172">
        <f t="array" ref="AN172:AQ175">MMULT(AI172:AL175,AA172:AD175)</f>
        <v>4.0050932303165254</v>
      </c>
      <c r="AO172">
        <v>-22.850436054509924</v>
      </c>
      <c r="AP172">
        <v>51.75167510639573</v>
      </c>
      <c r="AQ172">
        <v>-33.026768715495571</v>
      </c>
      <c r="AS172">
        <f t="array" ref="AS172:AV175">MMULT(AI172:AL175,MMULT(V172:Y175,I172:L175))</f>
        <v>0.99999999843634779</v>
      </c>
      <c r="AT172">
        <v>5.5922305262164177E-5</v>
      </c>
      <c r="AU172">
        <v>0</v>
      </c>
      <c r="AV172">
        <v>0</v>
      </c>
    </row>
    <row r="173" spans="1:48">
      <c r="A173">
        <v>2.2397404622918795E-4</v>
      </c>
      <c r="B173">
        <v>2.9955806616132699</v>
      </c>
      <c r="C173">
        <v>-7.8141258852600508</v>
      </c>
      <c r="D173">
        <v>4.4449221898301383</v>
      </c>
      <c r="F173" t="s">
        <v>7</v>
      </c>
      <c r="G173">
        <f>A172/G172</f>
        <v>0.99999999843634779</v>
      </c>
      <c r="I173">
        <f>-J172</f>
        <v>-5.5922305262164177E-5</v>
      </c>
      <c r="J173">
        <f>I172</f>
        <v>0.99999999843634779</v>
      </c>
      <c r="K173">
        <v>0</v>
      </c>
      <c r="L173">
        <v>0</v>
      </c>
      <c r="N173">
        <v>-2.7105054312137611E-20</v>
      </c>
      <c r="O173">
        <v>2.9968585153597274</v>
      </c>
      <c r="P173">
        <v>-7.8170199704562782</v>
      </c>
      <c r="Q173">
        <v>4.4467691298252685</v>
      </c>
      <c r="S173" t="s">
        <v>10</v>
      </c>
      <c r="T173">
        <f>SQRT(SUMPRODUCT(O173:O174,O173:O174))</f>
        <v>2.9968585165941093</v>
      </c>
      <c r="V173">
        <v>0</v>
      </c>
      <c r="W173">
        <f>T174</f>
        <v>0.99999999958810804</v>
      </c>
      <c r="X173">
        <f>-T175</f>
        <v>2.8701639514439948E-5</v>
      </c>
      <c r="Y173">
        <v>0</v>
      </c>
      <c r="AA173">
        <v>-3.7943849884309021E-20</v>
      </c>
      <c r="AB173">
        <v>2.9968585165941097</v>
      </c>
      <c r="AC173">
        <v>-7.816962583260632</v>
      </c>
      <c r="AD173">
        <v>4.446728992398886</v>
      </c>
      <c r="AF173" t="s">
        <v>10</v>
      </c>
      <c r="AG173">
        <f>SQRT(SUMPRODUCT(AC174:AC175,AC174:AC175))</f>
        <v>1.9995518152677383</v>
      </c>
      <c r="AI173">
        <v>0</v>
      </c>
      <c r="AJ173">
        <v>1</v>
      </c>
      <c r="AK173">
        <v>0</v>
      </c>
      <c r="AL173">
        <v>0</v>
      </c>
      <c r="AN173">
        <v>-3.7943849884309021E-20</v>
      </c>
      <c r="AO173">
        <v>2.9968585165941097</v>
      </c>
      <c r="AP173">
        <v>-7.816962583260632</v>
      </c>
      <c r="AQ173">
        <v>4.446728992398886</v>
      </c>
      <c r="AS173">
        <v>-5.5922305239130227E-5</v>
      </c>
      <c r="AT173">
        <v>0.99999999802445583</v>
      </c>
      <c r="AU173">
        <v>2.8701639514439948E-5</v>
      </c>
      <c r="AV173">
        <v>0</v>
      </c>
    </row>
    <row r="174" spans="1:48">
      <c r="A174">
        <v>-3.7763680983738603E-16</v>
      </c>
      <c r="B174">
        <v>8.6014752819063374E-5</v>
      </c>
      <c r="C174">
        <v>1.9993274548017463</v>
      </c>
      <c r="D174">
        <v>-1.3983728969399891</v>
      </c>
      <c r="F174" t="s">
        <v>11</v>
      </c>
      <c r="G174">
        <f>-A173/G172</f>
        <v>-5.5922305262164177E-5</v>
      </c>
      <c r="I174">
        <v>0</v>
      </c>
      <c r="J174">
        <v>0</v>
      </c>
      <c r="K174">
        <v>1</v>
      </c>
      <c r="L174">
        <v>0</v>
      </c>
      <c r="N174">
        <v>-3.7763680983738603E-16</v>
      </c>
      <c r="O174">
        <v>8.6014752819063374E-5</v>
      </c>
      <c r="P174">
        <v>1.9993274548017463</v>
      </c>
      <c r="Q174">
        <v>-1.3983728969399891</v>
      </c>
      <c r="S174" t="s">
        <v>7</v>
      </c>
      <c r="T174">
        <f>O173/T173</f>
        <v>0.99999999958810804</v>
      </c>
      <c r="V174">
        <v>0</v>
      </c>
      <c r="W174">
        <f>-X173</f>
        <v>-2.8701639514439948E-5</v>
      </c>
      <c r="X174">
        <f>W173</f>
        <v>0.99999999958810804</v>
      </c>
      <c r="Y174">
        <v>0</v>
      </c>
      <c r="AA174">
        <v>-3.7763680890388097E-16</v>
      </c>
      <c r="AB174">
        <v>0</v>
      </c>
      <c r="AC174">
        <v>1.9995518152675087</v>
      </c>
      <c r="AD174">
        <v>-1.3985005259285788</v>
      </c>
      <c r="AF174" t="s">
        <v>7</v>
      </c>
      <c r="AG174">
        <f>AC174/AG173</f>
        <v>0.9999999999998852</v>
      </c>
      <c r="AI174">
        <v>0</v>
      </c>
      <c r="AJ174">
        <f>-AK173</f>
        <v>0</v>
      </c>
      <c r="AK174">
        <f>AG174</f>
        <v>0.9999999999998852</v>
      </c>
      <c r="AL174">
        <f>-AG175</f>
        <v>4.7917675024431686E-7</v>
      </c>
      <c r="AN174">
        <v>-3.7763682275832447E-16</v>
      </c>
      <c r="AO174">
        <v>9.0191901645068587E-22</v>
      </c>
      <c r="AP174">
        <v>1.9995518152677383</v>
      </c>
      <c r="AQ174">
        <v>-1.3985000467523103</v>
      </c>
      <c r="AS174">
        <v>1.6050618464509202E-9</v>
      </c>
      <c r="AT174">
        <v>-2.8701639469557271E-5</v>
      </c>
      <c r="AU174">
        <v>0.99999999958799324</v>
      </c>
      <c r="AV174">
        <v>4.7917675024431686E-7</v>
      </c>
    </row>
    <row r="175" spans="1:48">
      <c r="A175">
        <v>-2.8913103246497127E-17</v>
      </c>
      <c r="B175">
        <v>1.8822261639172317E-15</v>
      </c>
      <c r="C175">
        <v>9.581387407851194E-7</v>
      </c>
      <c r="D175">
        <v>0.99999865953102884</v>
      </c>
      <c r="I175">
        <v>0</v>
      </c>
      <c r="J175">
        <v>0</v>
      </c>
      <c r="K175">
        <v>0</v>
      </c>
      <c r="L175">
        <v>1</v>
      </c>
      <c r="N175">
        <v>-2.8913103246497127E-17</v>
      </c>
      <c r="O175">
        <v>1.8822261639172317E-15</v>
      </c>
      <c r="P175">
        <v>9.581387407851194E-7</v>
      </c>
      <c r="Q175">
        <v>0.99999865953102884</v>
      </c>
      <c r="S175" t="s">
        <v>11</v>
      </c>
      <c r="T175">
        <f>-O174/T173</f>
        <v>-2.8701639514439948E-5</v>
      </c>
      <c r="V175">
        <v>0</v>
      </c>
      <c r="W175">
        <v>0</v>
      </c>
      <c r="X175">
        <v>0</v>
      </c>
      <c r="Y175">
        <v>1</v>
      </c>
      <c r="AA175">
        <v>-2.8913103246497127E-17</v>
      </c>
      <c r="AB175">
        <v>1.8822261639172317E-15</v>
      </c>
      <c r="AC175">
        <v>9.581387407851194E-7</v>
      </c>
      <c r="AD175">
        <v>0.99999865953102884</v>
      </c>
      <c r="AF175" t="s">
        <v>11</v>
      </c>
      <c r="AG175">
        <f>-AC175/AG173</f>
        <v>-4.7917675024431686E-7</v>
      </c>
      <c r="AI175">
        <v>0</v>
      </c>
      <c r="AJ175">
        <v>0</v>
      </c>
      <c r="AK175">
        <f>-AL174</f>
        <v>-4.7917675024431686E-7</v>
      </c>
      <c r="AL175">
        <f>AK174</f>
        <v>0.9999999999998852</v>
      </c>
      <c r="AN175">
        <v>-2.8912922291714943E-17</v>
      </c>
      <c r="AO175">
        <v>1.8822261639170156E-15</v>
      </c>
      <c r="AP175">
        <v>0</v>
      </c>
      <c r="AQ175">
        <v>0.99999932965985128</v>
      </c>
      <c r="AS175">
        <v>-7.6910831952358293E-16</v>
      </c>
      <c r="AT175">
        <v>1.375315832770805E-11</v>
      </c>
      <c r="AU175">
        <v>-4.791767500469478E-7</v>
      </c>
      <c r="AV175">
        <v>0.9999999999998852</v>
      </c>
    </row>
    <row r="177" spans="1:48">
      <c r="A177" t="s">
        <v>38</v>
      </c>
    </row>
    <row r="178" spans="1:48">
      <c r="A178">
        <v>4</v>
      </c>
      <c r="B178">
        <v>4</v>
      </c>
      <c r="I178" t="s">
        <v>12</v>
      </c>
      <c r="V178" t="s">
        <v>13</v>
      </c>
      <c r="AI178" t="s">
        <v>14</v>
      </c>
      <c r="AS178" t="s">
        <v>15</v>
      </c>
    </row>
    <row r="179" spans="1:48">
      <c r="A179">
        <f t="array" ref="A179:D182">MMULT(AN172:AQ175,TRANSPOSE(AS172:AV175))</f>
        <v>4.0038153749935388</v>
      </c>
      <c r="B179">
        <v>-22.849174625490843</v>
      </c>
      <c r="C179">
        <v>51.752315110819772</v>
      </c>
      <c r="D179">
        <v>-33.026793514005533</v>
      </c>
      <c r="F179" t="s">
        <v>10</v>
      </c>
      <c r="G179">
        <f>SQRT(SUMPRODUCT(A179:A180,A179:A180))</f>
        <v>4.003815378501046</v>
      </c>
      <c r="I179">
        <f>G180</f>
        <v>0.99999999912395876</v>
      </c>
      <c r="J179">
        <f>-G181</f>
        <v>4.1857883281130538E-5</v>
      </c>
      <c r="K179">
        <v>0</v>
      </c>
      <c r="L179">
        <v>0</v>
      </c>
      <c r="N179">
        <f t="array" ref="N179:Q182">MMULT(I179:L182,A179:D182)</f>
        <v>4.003815378501046</v>
      </c>
      <c r="O179">
        <v>-22.849049172711492</v>
      </c>
      <c r="P179">
        <v>51.751987860464119</v>
      </c>
      <c r="Q179">
        <v>-33.026607354252768</v>
      </c>
      <c r="V179">
        <v>1</v>
      </c>
      <c r="W179">
        <v>0</v>
      </c>
      <c r="X179">
        <v>0</v>
      </c>
      <c r="Y179">
        <v>0</v>
      </c>
      <c r="AA179">
        <f t="array" ref="AA179:AD182">MMULT(V179:Y182,N179:Q182)</f>
        <v>4.003815378501046</v>
      </c>
      <c r="AB179">
        <v>-22.849049172711492</v>
      </c>
      <c r="AC179">
        <v>51.751987860464119</v>
      </c>
      <c r="AD179">
        <v>-33.026607354252768</v>
      </c>
      <c r="AI179">
        <v>1</v>
      </c>
      <c r="AJ179">
        <v>0</v>
      </c>
      <c r="AK179">
        <v>0</v>
      </c>
      <c r="AL179">
        <v>0</v>
      </c>
      <c r="AN179">
        <f t="array" ref="AN179:AQ182">MMULT(AI179:AL182,AA179:AD182)</f>
        <v>4.003815378501046</v>
      </c>
      <c r="AO179">
        <v>-22.849049172711492</v>
      </c>
      <c r="AP179">
        <v>51.751987860464119</v>
      </c>
      <c r="AQ179">
        <v>-33.026607354252768</v>
      </c>
      <c r="AS179">
        <f t="array" ref="AS179:AV182">MMULT(AI179:AL182,MMULT(V179:Y182,I179:L182))</f>
        <v>0.99999999912395876</v>
      </c>
      <c r="AT179">
        <v>4.1857883281130538E-5</v>
      </c>
      <c r="AU179">
        <v>0</v>
      </c>
      <c r="AV179">
        <v>0</v>
      </c>
    </row>
    <row r="180" spans="1:48">
      <c r="A180">
        <v>1.6759123679249227E-4</v>
      </c>
      <c r="B180">
        <v>2.9966341510315209</v>
      </c>
      <c r="C180">
        <v>-7.8170464640235275</v>
      </c>
      <c r="D180">
        <v>4.4467327381463173</v>
      </c>
      <c r="F180" t="s">
        <v>7</v>
      </c>
      <c r="G180">
        <f>A179/G179</f>
        <v>0.99999999912395876</v>
      </c>
      <c r="I180">
        <f>-J179</f>
        <v>-4.1857883281130538E-5</v>
      </c>
      <c r="J180">
        <f>I179</f>
        <v>0.99999999912395876</v>
      </c>
      <c r="K180">
        <v>0</v>
      </c>
      <c r="L180">
        <v>0</v>
      </c>
      <c r="N180">
        <v>0</v>
      </c>
      <c r="O180">
        <v>2.9975905664908895</v>
      </c>
      <c r="P180">
        <v>-7.819212699540909</v>
      </c>
      <c r="Q180">
        <v>4.4481151659188551</v>
      </c>
      <c r="S180" t="s">
        <v>10</v>
      </c>
      <c r="T180">
        <f>SQRT(SUMPRODUCT(O180:O181,O180:O181))</f>
        <v>2.997590567040274</v>
      </c>
      <c r="V180">
        <v>0</v>
      </c>
      <c r="W180">
        <f>T181</f>
        <v>0.99999999981672461</v>
      </c>
      <c r="X180">
        <f>-T182</f>
        <v>1.9145515075771054E-5</v>
      </c>
      <c r="Y180">
        <v>0</v>
      </c>
      <c r="AA180">
        <v>-7.2300514710148471E-21</v>
      </c>
      <c r="AB180">
        <v>2.997590567040274</v>
      </c>
      <c r="AC180">
        <v>-7.8191744156712613</v>
      </c>
      <c r="AD180">
        <v>4.4480883900815531</v>
      </c>
      <c r="AF180" t="s">
        <v>10</v>
      </c>
      <c r="AG180">
        <f>SQRT(SUMPRODUCT(AC181:AC182,AC181:AC182))</f>
        <v>1.9997008468034105</v>
      </c>
      <c r="AI180">
        <v>0</v>
      </c>
      <c r="AJ180">
        <v>1</v>
      </c>
      <c r="AK180">
        <v>0</v>
      </c>
      <c r="AL180">
        <v>0</v>
      </c>
      <c r="AN180">
        <v>-7.2300514710148471E-21</v>
      </c>
      <c r="AO180">
        <v>2.997590567040274</v>
      </c>
      <c r="AP180">
        <v>-7.8191744156712613</v>
      </c>
      <c r="AQ180">
        <v>4.4480883900815531</v>
      </c>
      <c r="AS180">
        <v>-4.1857883273459015E-5</v>
      </c>
      <c r="AT180">
        <v>0.99999999894068337</v>
      </c>
      <c r="AU180">
        <v>1.9145515075771054E-5</v>
      </c>
      <c r="AV180">
        <v>0</v>
      </c>
    </row>
    <row r="181" spans="1:48">
      <c r="A181">
        <v>-3.7763682211739441E-16</v>
      </c>
      <c r="B181">
        <v>5.7390415392258667E-5</v>
      </c>
      <c r="C181">
        <v>1.9995511443152019</v>
      </c>
      <c r="D181">
        <v>-1.3985010048908901</v>
      </c>
      <c r="F181" t="s">
        <v>11</v>
      </c>
      <c r="G181">
        <f>-A180/G179</f>
        <v>-4.1857883281130538E-5</v>
      </c>
      <c r="I181">
        <v>0</v>
      </c>
      <c r="J181">
        <v>0</v>
      </c>
      <c r="K181">
        <v>1</v>
      </c>
      <c r="L181">
        <v>0</v>
      </c>
      <c r="N181">
        <v>-3.7763682211739441E-16</v>
      </c>
      <c r="O181">
        <v>5.7390415392258667E-5</v>
      </c>
      <c r="P181">
        <v>1.9995511443152019</v>
      </c>
      <c r="Q181">
        <v>-1.3985010048908901</v>
      </c>
      <c r="S181" t="s">
        <v>7</v>
      </c>
      <c r="T181">
        <f>O180/T180</f>
        <v>0.99999999981672461</v>
      </c>
      <c r="V181">
        <v>0</v>
      </c>
      <c r="W181">
        <f>-X180</f>
        <v>-1.9145515075771054E-5</v>
      </c>
      <c r="X181">
        <f>W180</f>
        <v>0.99999999981672461</v>
      </c>
      <c r="Y181">
        <v>0</v>
      </c>
      <c r="AA181">
        <v>-3.7763682204818286E-16</v>
      </c>
      <c r="AB181">
        <v>0</v>
      </c>
      <c r="AC181">
        <v>1.999700846803353</v>
      </c>
      <c r="AD181">
        <v>-1.3985861660905472</v>
      </c>
      <c r="AF181" t="s">
        <v>7</v>
      </c>
      <c r="AG181">
        <f>AC181/AG180</f>
        <v>0.99999999999997125</v>
      </c>
      <c r="AI181">
        <v>0</v>
      </c>
      <c r="AJ181">
        <f>-AK180</f>
        <v>0</v>
      </c>
      <c r="AK181">
        <f>AG181</f>
        <v>0.99999999999997125</v>
      </c>
      <c r="AL181">
        <f>-AG182</f>
        <v>2.3962405666769036E-7</v>
      </c>
      <c r="AN181">
        <v>-3.7763682895118126E-16</v>
      </c>
      <c r="AO181">
        <v>4.5102705551552686E-22</v>
      </c>
      <c r="AP181">
        <v>1.9997008468034103</v>
      </c>
      <c r="AQ181">
        <v>-1.398585926466611</v>
      </c>
      <c r="AS181">
        <v>8.0139073539872683E-10</v>
      </c>
      <c r="AT181">
        <v>-1.9145515058998243E-5</v>
      </c>
      <c r="AU181">
        <v>0.99999999981669585</v>
      </c>
      <c r="AV181">
        <v>2.3962405666769036E-7</v>
      </c>
    </row>
    <row r="182" spans="1:48">
      <c r="A182">
        <v>-2.8807663820394189E-17</v>
      </c>
      <c r="B182">
        <v>1.8822277770758605E-15</v>
      </c>
      <c r="C182">
        <v>4.7917642903284883E-7</v>
      </c>
      <c r="D182">
        <v>0.99999932965973648</v>
      </c>
      <c r="I182">
        <v>0</v>
      </c>
      <c r="J182">
        <v>0</v>
      </c>
      <c r="K182">
        <v>0</v>
      </c>
      <c r="L182">
        <v>1</v>
      </c>
      <c r="N182">
        <v>-2.8807663820394189E-17</v>
      </c>
      <c r="O182">
        <v>1.8822277770758605E-15</v>
      </c>
      <c r="P182">
        <v>4.7917642903284883E-7</v>
      </c>
      <c r="Q182">
        <v>0.99999932965973648</v>
      </c>
      <c r="S182" t="s">
        <v>11</v>
      </c>
      <c r="T182">
        <f>-O181/T180</f>
        <v>-1.9145515075771054E-5</v>
      </c>
      <c r="V182">
        <v>0</v>
      </c>
      <c r="W182">
        <v>0</v>
      </c>
      <c r="X182">
        <v>0</v>
      </c>
      <c r="Y182">
        <v>1</v>
      </c>
      <c r="AA182">
        <v>-2.8807663820394189E-17</v>
      </c>
      <c r="AB182">
        <v>1.8822277770758605E-15</v>
      </c>
      <c r="AC182">
        <v>4.7917642903284883E-7</v>
      </c>
      <c r="AD182">
        <v>0.99999932965973648</v>
      </c>
      <c r="AF182" t="s">
        <v>11</v>
      </c>
      <c r="AG182">
        <f>-AC182/AG180</f>
        <v>-2.3962405666769036E-7</v>
      </c>
      <c r="AI182">
        <v>0</v>
      </c>
      <c r="AJ182">
        <v>0</v>
      </c>
      <c r="AK182">
        <f>-AL181</f>
        <v>-2.3962405666769036E-7</v>
      </c>
      <c r="AL182">
        <f>AK181</f>
        <v>0.99999999999997125</v>
      </c>
      <c r="AN182">
        <v>-2.8807573329526117E-17</v>
      </c>
      <c r="AO182">
        <v>1.8822277770758064E-15</v>
      </c>
      <c r="AP182">
        <v>0</v>
      </c>
      <c r="AQ182">
        <v>0.99999966479459845</v>
      </c>
      <c r="AS182">
        <v>-1.920324989921521E-16</v>
      </c>
      <c r="AT182">
        <v>4.5877259854296461E-12</v>
      </c>
      <c r="AU182">
        <v>-2.3962405662377319E-7</v>
      </c>
      <c r="AV182">
        <v>0.99999999999997125</v>
      </c>
    </row>
    <row r="184" spans="1:48">
      <c r="A184" t="s">
        <v>39</v>
      </c>
    </row>
    <row r="185" spans="1:48">
      <c r="A185">
        <v>4</v>
      </c>
      <c r="B185">
        <v>4</v>
      </c>
      <c r="I185" t="s">
        <v>12</v>
      </c>
      <c r="V185" t="s">
        <v>13</v>
      </c>
      <c r="AI185" t="s">
        <v>14</v>
      </c>
      <c r="AS185" t="s">
        <v>15</v>
      </c>
    </row>
    <row r="186" spans="1:48">
      <c r="A186">
        <f t="array" ref="A186:D189">MMULT(AN179:AQ182,TRANSPOSE(AS179:AV182))</f>
        <v>4.0028589621601824</v>
      </c>
      <c r="B186">
        <v>-22.84822592128009</v>
      </c>
      <c r="C186">
        <v>51.75241739703177</v>
      </c>
      <c r="D186">
        <v>-33.026619755377908</v>
      </c>
      <c r="F186" t="s">
        <v>10</v>
      </c>
      <c r="G186">
        <f>SQRT(SUMPRODUCT(A186:A187,A186:A187))</f>
        <v>4.0028589641267045</v>
      </c>
      <c r="I186">
        <f>G187</f>
        <v>0.99999999950872065</v>
      </c>
      <c r="J186">
        <f>-G188</f>
        <v>3.1345794894166059E-5</v>
      </c>
      <c r="K186">
        <v>0</v>
      </c>
      <c r="L186">
        <v>0</v>
      </c>
      <c r="N186">
        <f t="array" ref="N186:Q189">MMULT(I186:L189,A186:D189)</f>
        <v>4.0028589641267045</v>
      </c>
      <c r="O186">
        <v>-22.848131952888767</v>
      </c>
      <c r="P186">
        <v>51.752172271603904</v>
      </c>
      <c r="Q186">
        <v>-33.026480310227534</v>
      </c>
      <c r="V186">
        <v>1</v>
      </c>
      <c r="W186">
        <v>0</v>
      </c>
      <c r="X186">
        <v>0</v>
      </c>
      <c r="Y186">
        <v>0</v>
      </c>
      <c r="AA186">
        <f t="array" ref="AA186:AD189">MMULT(V186:Y189,N186:Q189)</f>
        <v>4.0028589641267045</v>
      </c>
      <c r="AB186">
        <v>-22.848131952888767</v>
      </c>
      <c r="AC186">
        <v>51.752172271603904</v>
      </c>
      <c r="AD186">
        <v>-33.026480310227534</v>
      </c>
      <c r="AI186">
        <v>1</v>
      </c>
      <c r="AJ186">
        <v>0</v>
      </c>
      <c r="AK186">
        <v>0</v>
      </c>
      <c r="AL186">
        <v>0</v>
      </c>
      <c r="AN186">
        <f t="array" ref="AN186:AQ189">MMULT(AI186:AL189,AA186:AD189)</f>
        <v>4.0028589641267045</v>
      </c>
      <c r="AO186">
        <v>-22.848131952888767</v>
      </c>
      <c r="AP186">
        <v>51.752172271603904</v>
      </c>
      <c r="AQ186">
        <v>-33.026480310227534</v>
      </c>
      <c r="AS186">
        <f t="array" ref="AS186:AV189">MMULT(AI186:AL189,MMULT(V186:Y189,I186:L189))</f>
        <v>0.99999999950872065</v>
      </c>
      <c r="AT186">
        <v>3.1345794894166059E-5</v>
      </c>
      <c r="AU186">
        <v>0</v>
      </c>
      <c r="AV186">
        <v>0</v>
      </c>
    </row>
    <row r="187" spans="1:48">
      <c r="A187">
        <v>1.2547279607978969E-4</v>
      </c>
      <c r="B187">
        <v>2.9974408617432209</v>
      </c>
      <c r="C187">
        <v>-7.8192307387843316</v>
      </c>
      <c r="D187">
        <v>4.4480902637574706</v>
      </c>
      <c r="F187" t="s">
        <v>7</v>
      </c>
      <c r="G187">
        <f>A186/G186</f>
        <v>0.99999999950872065</v>
      </c>
      <c r="I187">
        <f>-J186</f>
        <v>-3.1345794894166059E-5</v>
      </c>
      <c r="J187">
        <f>I186</f>
        <v>0.99999999950872065</v>
      </c>
      <c r="K187">
        <v>0</v>
      </c>
      <c r="L187">
        <v>0</v>
      </c>
      <c r="N187">
        <v>-2.7105054312137611E-20</v>
      </c>
      <c r="O187">
        <v>2.998157056074064</v>
      </c>
      <c r="P187">
        <v>-7.8208529556039093</v>
      </c>
      <c r="Q187">
        <v>4.4491255072211153</v>
      </c>
      <c r="S187" t="s">
        <v>10</v>
      </c>
      <c r="T187">
        <f>SQRT(SUMPRODUCT(O187:O188,O187:O188))</f>
        <v>2.998157056318508</v>
      </c>
      <c r="V187">
        <v>0</v>
      </c>
      <c r="W187">
        <f>T188</f>
        <v>0.99999999991846855</v>
      </c>
      <c r="X187">
        <f>-T189</f>
        <v>1.2769612128498056E-5</v>
      </c>
      <c r="Y187">
        <v>0</v>
      </c>
      <c r="AA187">
        <v>-3.1927330136604657E-20</v>
      </c>
      <c r="AB187">
        <v>2.9981570563185085</v>
      </c>
      <c r="AC187">
        <v>-7.8208274195663616</v>
      </c>
      <c r="AD187">
        <v>4.4491076474524434</v>
      </c>
      <c r="AF187" t="s">
        <v>10</v>
      </c>
      <c r="AG187">
        <f>SQRT(SUMPRODUCT(AC188:AC189,AC188:AC189))</f>
        <v>1.9998003803977566</v>
      </c>
      <c r="AI187">
        <v>0</v>
      </c>
      <c r="AJ187">
        <v>1</v>
      </c>
      <c r="AK187">
        <v>0</v>
      </c>
      <c r="AL187">
        <v>0</v>
      </c>
      <c r="AN187">
        <v>-3.1927330136604657E-20</v>
      </c>
      <c r="AO187">
        <v>2.9981570563185085</v>
      </c>
      <c r="AP187">
        <v>-7.8208274195663616</v>
      </c>
      <c r="AQ187">
        <v>4.4491076474524434</v>
      </c>
      <c r="AS187">
        <v>-3.1345794891610391E-5</v>
      </c>
      <c r="AT187">
        <v>0.9999999994271892</v>
      </c>
      <c r="AU187">
        <v>1.2769612128498056E-5</v>
      </c>
      <c r="AV187">
        <v>0</v>
      </c>
    </row>
    <row r="188" spans="1:48">
      <c r="A188">
        <v>-3.7763682860147681E-16</v>
      </c>
      <c r="B188">
        <v>3.8285302709506851E-5</v>
      </c>
      <c r="C188">
        <v>1.9997005113020236</v>
      </c>
      <c r="D188">
        <v>-1.3985864056429997</v>
      </c>
      <c r="F188" t="s">
        <v>11</v>
      </c>
      <c r="G188">
        <f>-A187/G186</f>
        <v>-3.1345794894166059E-5</v>
      </c>
      <c r="I188">
        <v>0</v>
      </c>
      <c r="J188">
        <v>0</v>
      </c>
      <c r="K188">
        <v>1</v>
      </c>
      <c r="L188">
        <v>0</v>
      </c>
      <c r="N188">
        <v>-3.7763682860147681E-16</v>
      </c>
      <c r="O188">
        <v>3.8285302709506851E-5</v>
      </c>
      <c r="P188">
        <v>1.9997005113020236</v>
      </c>
      <c r="Q188">
        <v>-1.3985864056429997</v>
      </c>
      <c r="S188" t="s">
        <v>7</v>
      </c>
      <c r="T188">
        <f>O187/T187</f>
        <v>0.99999999991846855</v>
      </c>
      <c r="V188">
        <v>0</v>
      </c>
      <c r="W188">
        <f>-X187</f>
        <v>-1.2769612128498056E-5</v>
      </c>
      <c r="X188">
        <f>W187</f>
        <v>0.99999999991846855</v>
      </c>
      <c r="Y188">
        <v>0</v>
      </c>
      <c r="AA188">
        <v>-3.7763682822456646E-16</v>
      </c>
      <c r="AB188">
        <v>0</v>
      </c>
      <c r="AC188">
        <v>1.9998003803977422</v>
      </c>
      <c r="AD188">
        <v>-1.3986432191360092</v>
      </c>
      <c r="AF188" t="s">
        <v>7</v>
      </c>
      <c r="AG188">
        <f>AC188/AG187</f>
        <v>0.99999999999999278</v>
      </c>
      <c r="AI188">
        <v>0</v>
      </c>
      <c r="AJ188">
        <f>-AK187</f>
        <v>0</v>
      </c>
      <c r="AK188">
        <f>AG188</f>
        <v>0.99999999999999278</v>
      </c>
      <c r="AL188">
        <f>-AG189</f>
        <v>1.1982394777658529E-7</v>
      </c>
      <c r="AN188">
        <v>-3.7763683166696046E-16</v>
      </c>
      <c r="AO188">
        <v>2.2553610711165267E-22</v>
      </c>
      <c r="AP188">
        <v>1.9998003803977564</v>
      </c>
      <c r="AQ188">
        <v>-1.3986430993120915</v>
      </c>
      <c r="AS188">
        <v>4.0027364265795246E-10</v>
      </c>
      <c r="AT188">
        <v>-1.2769612122224518E-5</v>
      </c>
      <c r="AU188">
        <v>0.99999999991846134</v>
      </c>
      <c r="AV188">
        <v>1.1982394777658529E-7</v>
      </c>
    </row>
    <row r="189" spans="1:48">
      <c r="A189">
        <v>-2.8728787233688154E-17</v>
      </c>
      <c r="B189">
        <v>1.8822289809059732E-15</v>
      </c>
      <c r="C189">
        <v>2.3962397634437617E-7</v>
      </c>
      <c r="D189">
        <v>0.9999996647945697</v>
      </c>
      <c r="I189">
        <v>0</v>
      </c>
      <c r="J189">
        <v>0</v>
      </c>
      <c r="K189">
        <v>0</v>
      </c>
      <c r="L189">
        <v>1</v>
      </c>
      <c r="N189">
        <v>-2.8728787233688154E-17</v>
      </c>
      <c r="O189">
        <v>1.8822289809059732E-15</v>
      </c>
      <c r="P189">
        <v>2.3962397634437617E-7</v>
      </c>
      <c r="Q189">
        <v>0.9999996647945697</v>
      </c>
      <c r="S189" t="s">
        <v>11</v>
      </c>
      <c r="T189">
        <f>-O188/T187</f>
        <v>-1.2769612128498056E-5</v>
      </c>
      <c r="V189">
        <v>0</v>
      </c>
      <c r="W189">
        <v>0</v>
      </c>
      <c r="X189">
        <v>0</v>
      </c>
      <c r="Y189">
        <v>1</v>
      </c>
      <c r="AA189">
        <v>-2.8728787233688154E-17</v>
      </c>
      <c r="AB189">
        <v>1.8822289809059732E-15</v>
      </c>
      <c r="AC189">
        <v>2.3962397634437617E-7</v>
      </c>
      <c r="AD189">
        <v>0.9999996647945697</v>
      </c>
      <c r="AF189" t="s">
        <v>11</v>
      </c>
      <c r="AG189">
        <f>-AC189/AG187</f>
        <v>-1.1982394777658529E-7</v>
      </c>
      <c r="AI189">
        <v>0</v>
      </c>
      <c r="AJ189">
        <v>0</v>
      </c>
      <c r="AK189">
        <f>-AL188</f>
        <v>-1.1982394777658529E-7</v>
      </c>
      <c r="AL189">
        <f>AK188</f>
        <v>0.99999999999999278</v>
      </c>
      <c r="AN189">
        <v>-2.8728741983752363E-17</v>
      </c>
      <c r="AO189">
        <v>1.8822289809059598E-15</v>
      </c>
      <c r="AP189">
        <v>-5.2939559203393771E-23</v>
      </c>
      <c r="AQ189">
        <v>0.99999983238551449</v>
      </c>
      <c r="AS189">
        <v>-4.7962368054190402E-17</v>
      </c>
      <c r="AT189">
        <v>1.5301053360606922E-12</v>
      </c>
      <c r="AU189">
        <v>-1.1982394776681588E-7</v>
      </c>
      <c r="AV189">
        <v>0.99999999999999278</v>
      </c>
    </row>
    <row r="191" spans="1:48">
      <c r="A191" t="s">
        <v>40</v>
      </c>
    </row>
    <row r="192" spans="1:48">
      <c r="A192">
        <v>4</v>
      </c>
      <c r="B192">
        <v>4</v>
      </c>
      <c r="I192" t="s">
        <v>12</v>
      </c>
      <c r="V192" t="s">
        <v>13</v>
      </c>
      <c r="AI192" t="s">
        <v>14</v>
      </c>
      <c r="AS192" t="s">
        <v>15</v>
      </c>
    </row>
    <row r="193" spans="1:48">
      <c r="A193">
        <f t="array" ref="A193:D196">MMULT(AN186:AQ189,TRANSPOSE(AS186:AV189))</f>
        <v>4.0021427693022726</v>
      </c>
      <c r="B193">
        <v>-22.847596557430464</v>
      </c>
      <c r="C193">
        <v>51.752460073405842</v>
      </c>
      <c r="D193">
        <v>-33.026486511411839</v>
      </c>
      <c r="F193" t="s">
        <v>10</v>
      </c>
      <c r="G193">
        <f>SQRT(SUMPRODUCT(A193:A194,A193:A194))</f>
        <v>4.002142770405702</v>
      </c>
      <c r="I193">
        <f>G194</f>
        <v>0.99999999972429032</v>
      </c>
      <c r="J193">
        <f>-G195</f>
        <v>2.3482324729342374E-5</v>
      </c>
      <c r="K193">
        <v>0</v>
      </c>
      <c r="L193">
        <v>0</v>
      </c>
      <c r="N193">
        <f t="array" ref="N193:Q196">MMULT(I193:L196,A193:D196)</f>
        <v>4.0021427704057029</v>
      </c>
      <c r="O193">
        <v>-22.847526149778769</v>
      </c>
      <c r="P193">
        <v>51.75227640704157</v>
      </c>
      <c r="Q193">
        <v>-33.026382026893579</v>
      </c>
      <c r="V193">
        <v>1</v>
      </c>
      <c r="W193">
        <v>0</v>
      </c>
      <c r="X193">
        <v>0</v>
      </c>
      <c r="Y193">
        <v>0</v>
      </c>
      <c r="AA193">
        <f t="array" ref="AA193:AD196">MMULT(V193:Y196,N193:Q196)</f>
        <v>4.0021427704057029</v>
      </c>
      <c r="AB193">
        <v>-22.847526149778769</v>
      </c>
      <c r="AC193">
        <v>51.75227640704157</v>
      </c>
      <c r="AD193">
        <v>-33.026382026893579</v>
      </c>
      <c r="AI193">
        <v>1</v>
      </c>
      <c r="AJ193">
        <v>0</v>
      </c>
      <c r="AK193">
        <v>0</v>
      </c>
      <c r="AL193">
        <v>0</v>
      </c>
      <c r="AN193">
        <f t="array" ref="AN193:AQ196">MMULT(AI193:AL196,AA193:AD196)</f>
        <v>4.0021427704057029</v>
      </c>
      <c r="AO193">
        <v>-22.847526149778769</v>
      </c>
      <c r="AP193">
        <v>51.75227640704157</v>
      </c>
      <c r="AQ193">
        <v>-33.026382026893579</v>
      </c>
      <c r="AS193">
        <f t="array" ref="AS193:AV196">MMULT(AI193:AL196,MMULT(V193:Y196,I193:L196))</f>
        <v>0.99999999972429032</v>
      </c>
      <c r="AT193">
        <v>2.3482324729342374E-5</v>
      </c>
      <c r="AU193">
        <v>0</v>
      </c>
      <c r="AV193">
        <v>0</v>
      </c>
    </row>
    <row r="194" spans="1:48">
      <c r="A194">
        <v>9.3979616147856615E-5</v>
      </c>
      <c r="B194">
        <v>2.9980571856684599</v>
      </c>
      <c r="C194">
        <v>-7.8208651711217101</v>
      </c>
      <c r="D194">
        <v>4.4491085845794149</v>
      </c>
      <c r="F194" t="s">
        <v>7</v>
      </c>
      <c r="G194">
        <f>A193/G193</f>
        <v>0.99999999972429032</v>
      </c>
      <c r="I194">
        <f>-J193</f>
        <v>-2.3482324729342374E-5</v>
      </c>
      <c r="J194">
        <f>I193</f>
        <v>0.99999999972429032</v>
      </c>
      <c r="K194">
        <v>0</v>
      </c>
      <c r="L194">
        <v>0</v>
      </c>
      <c r="N194">
        <v>0</v>
      </c>
      <c r="O194">
        <v>2.998593699523513</v>
      </c>
      <c r="P194">
        <v>-7.8220804370384078</v>
      </c>
      <c r="Q194">
        <v>4.4498841220336827</v>
      </c>
      <c r="S194" t="s">
        <v>10</v>
      </c>
      <c r="T194">
        <f>SQRT(SUMPRODUCT(O194:O195,O194:O195))</f>
        <v>2.9985936996322509</v>
      </c>
      <c r="V194">
        <v>0</v>
      </c>
      <c r="W194">
        <f>T195</f>
        <v>0.99999999996373701</v>
      </c>
      <c r="X194">
        <f>-T196</f>
        <v>8.5162171838198898E-6</v>
      </c>
      <c r="Y194">
        <v>0</v>
      </c>
      <c r="AA194">
        <v>-3.2160372734452883E-21</v>
      </c>
      <c r="AB194">
        <v>2.9985936996322509</v>
      </c>
      <c r="AC194">
        <v>-7.8220634060218206</v>
      </c>
      <c r="AD194">
        <v>4.44987221072188</v>
      </c>
      <c r="AF194" t="s">
        <v>10</v>
      </c>
      <c r="AG194">
        <f>SQRT(SUMPRODUCT(AC195:AC196,AC195:AC196))</f>
        <v>1.9998668271070736</v>
      </c>
      <c r="AI194">
        <v>0</v>
      </c>
      <c r="AJ194">
        <v>1</v>
      </c>
      <c r="AK194">
        <v>0</v>
      </c>
      <c r="AL194">
        <v>0</v>
      </c>
      <c r="AN194">
        <v>-3.2160372734452883E-21</v>
      </c>
      <c r="AO194">
        <v>2.9985936996322509</v>
      </c>
      <c r="AP194">
        <v>-7.8220634060218206</v>
      </c>
      <c r="AQ194">
        <v>4.44987221072188</v>
      </c>
      <c r="AS194">
        <v>-2.3482324728490835E-5</v>
      </c>
      <c r="AT194">
        <v>0.99999999968802733</v>
      </c>
      <c r="AU194">
        <v>8.5162171838198898E-6</v>
      </c>
      <c r="AV194">
        <v>0</v>
      </c>
    </row>
    <row r="195" spans="1:48">
      <c r="A195">
        <v>-3.7763683147436564E-16</v>
      </c>
      <c r="B195">
        <v>2.5536675192102231E-5</v>
      </c>
      <c r="C195">
        <v>1.9998002126437575</v>
      </c>
      <c r="D195">
        <v>-1.3986433389360577</v>
      </c>
      <c r="F195" t="s">
        <v>11</v>
      </c>
      <c r="G195">
        <f>-A194/G193</f>
        <v>-2.3482324729342374E-5</v>
      </c>
      <c r="I195">
        <v>0</v>
      </c>
      <c r="J195">
        <v>0</v>
      </c>
      <c r="K195">
        <v>1</v>
      </c>
      <c r="L195">
        <v>0</v>
      </c>
      <c r="N195">
        <v>-3.7763683147436564E-16</v>
      </c>
      <c r="O195">
        <v>2.5536675192102231E-5</v>
      </c>
      <c r="P195">
        <v>1.9998002126437575</v>
      </c>
      <c r="Q195">
        <v>-1.3986433389360577</v>
      </c>
      <c r="S195" t="s">
        <v>7</v>
      </c>
      <c r="T195">
        <f>O194/T194</f>
        <v>0.99999999996373701</v>
      </c>
      <c r="V195">
        <v>0</v>
      </c>
      <c r="W195">
        <f>-X194</f>
        <v>-8.5162171838198898E-6</v>
      </c>
      <c r="X195">
        <f>W194</f>
        <v>0.99999999996373701</v>
      </c>
      <c r="Y195">
        <v>0</v>
      </c>
      <c r="AA195">
        <v>-3.7763683146067141E-16</v>
      </c>
      <c r="AB195">
        <v>-3.3881317890172014E-21</v>
      </c>
      <c r="AC195">
        <v>1.9998668271070701</v>
      </c>
      <c r="AD195">
        <v>-1.3986812350649649</v>
      </c>
      <c r="AF195" t="s">
        <v>7</v>
      </c>
      <c r="AG195">
        <f>AC195/AG194</f>
        <v>0.99999999999999822</v>
      </c>
      <c r="AI195">
        <v>0</v>
      </c>
      <c r="AJ195">
        <f>-AK194</f>
        <v>0</v>
      </c>
      <c r="AK195">
        <f>AG195</f>
        <v>0.99999999999999822</v>
      </c>
      <c r="AL195">
        <f>-AG196</f>
        <v>5.9915953436591731E-8</v>
      </c>
      <c r="AN195">
        <v>-3.7763683317844566E-16</v>
      </c>
      <c r="AO195">
        <v>-3.2753561911490406E-21</v>
      </c>
      <c r="AP195">
        <v>1.9998668271070736</v>
      </c>
      <c r="AQ195">
        <v>-1.3986811751490191</v>
      </c>
      <c r="AS195">
        <v>1.999805773760639E-10</v>
      </c>
      <c r="AT195">
        <v>-8.5162171814718705E-6</v>
      </c>
      <c r="AU195">
        <v>0.99999999996373523</v>
      </c>
      <c r="AV195">
        <v>5.9915953436591731E-8</v>
      </c>
    </row>
    <row r="196" spans="1:48">
      <c r="A196">
        <v>-2.866974200605919E-17</v>
      </c>
      <c r="B196">
        <v>1.8822298803523765E-15</v>
      </c>
      <c r="C196">
        <v>1.1982392769233186E-7</v>
      </c>
      <c r="D196">
        <v>0.99999983238550727</v>
      </c>
      <c r="I196">
        <v>0</v>
      </c>
      <c r="J196">
        <v>0</v>
      </c>
      <c r="K196">
        <v>0</v>
      </c>
      <c r="L196">
        <v>1</v>
      </c>
      <c r="N196">
        <v>-2.866974200605919E-17</v>
      </c>
      <c r="O196">
        <v>1.8822298803523765E-15</v>
      </c>
      <c r="P196">
        <v>1.1982392769233186E-7</v>
      </c>
      <c r="Q196">
        <v>0.99999983238550727</v>
      </c>
      <c r="S196" t="s">
        <v>11</v>
      </c>
      <c r="T196">
        <f>-O195/T194</f>
        <v>-8.5162171838198898E-6</v>
      </c>
      <c r="V196">
        <v>0</v>
      </c>
      <c r="W196">
        <v>0</v>
      </c>
      <c r="X196">
        <v>0</v>
      </c>
      <c r="Y196">
        <v>1</v>
      </c>
      <c r="AA196">
        <v>-2.866974200605919E-17</v>
      </c>
      <c r="AB196">
        <v>1.8822298803523765E-15</v>
      </c>
      <c r="AC196">
        <v>1.1982392769233186E-7</v>
      </c>
      <c r="AD196">
        <v>0.99999983238550727</v>
      </c>
      <c r="AF196" t="s">
        <v>11</v>
      </c>
      <c r="AG196">
        <f>-AC196/AG194</f>
        <v>-5.9915953436591731E-8</v>
      </c>
      <c r="AI196">
        <v>0</v>
      </c>
      <c r="AJ196">
        <v>0</v>
      </c>
      <c r="AK196">
        <f>-AL195</f>
        <v>-5.9915953436591731E-8</v>
      </c>
      <c r="AL196">
        <f>AK195</f>
        <v>0.99999999999999822</v>
      </c>
      <c r="AN196">
        <v>-2.866971937958833E-17</v>
      </c>
      <c r="AO196">
        <v>1.8822298803525765E-15</v>
      </c>
      <c r="AP196">
        <v>0</v>
      </c>
      <c r="AQ196">
        <v>0.99999991618882522</v>
      </c>
      <c r="AS196">
        <v>-1.1982026962286995E-17</v>
      </c>
      <c r="AT196">
        <v>5.10257272100972E-13</v>
      </c>
      <c r="AU196">
        <v>-5.9915953434418999E-8</v>
      </c>
      <c r="AV196">
        <v>0.99999999999999822</v>
      </c>
    </row>
    <row r="198" spans="1:48">
      <c r="A198" t="s">
        <v>41</v>
      </c>
    </row>
    <row r="199" spans="1:48">
      <c r="A199">
        <v>4</v>
      </c>
      <c r="B199">
        <v>4</v>
      </c>
      <c r="I199" t="s">
        <v>12</v>
      </c>
      <c r="V199" t="s">
        <v>13</v>
      </c>
      <c r="AI199" t="s">
        <v>14</v>
      </c>
      <c r="AS199" t="s">
        <v>15</v>
      </c>
    </row>
    <row r="200" spans="1:48">
      <c r="A200">
        <f t="array" ref="A200:D203">MMULT(AN193:AQ196,TRANSPOSE(AS193:AV196))</f>
        <v>4.0016062562739627</v>
      </c>
      <c r="B200">
        <v>-22.847179388641475</v>
      </c>
      <c r="C200">
        <v>51.75246900165272</v>
      </c>
      <c r="D200">
        <v>-33.026385127692166</v>
      </c>
      <c r="F200" t="s">
        <v>10</v>
      </c>
      <c r="G200">
        <f>SQRT(SUMPRODUCT(A200:A201,A200:A201))</f>
        <v>4.0016062568934796</v>
      </c>
      <c r="I200">
        <f>G201</f>
        <v>0.99999999984518295</v>
      </c>
      <c r="J200">
        <f>-G202</f>
        <v>1.7596421653135929E-5</v>
      </c>
      <c r="K200">
        <v>0</v>
      </c>
      <c r="L200">
        <v>0</v>
      </c>
      <c r="N200">
        <f t="array" ref="N200:Q203">MMULT(I200:L203,A200:D203)</f>
        <v>4.0016062568934796</v>
      </c>
      <c r="O200">
        <v>-22.847126621757429</v>
      </c>
      <c r="P200">
        <v>51.752331352870009</v>
      </c>
      <c r="Q200">
        <v>-33.026306820743152</v>
      </c>
      <c r="V200">
        <v>1</v>
      </c>
      <c r="W200">
        <v>0</v>
      </c>
      <c r="X200">
        <v>0</v>
      </c>
      <c r="Y200">
        <v>0</v>
      </c>
      <c r="AA200">
        <f t="array" ref="AA200:AD203">MMULT(V200:Y203,N200:Q203)</f>
        <v>4.0016062568934796</v>
      </c>
      <c r="AB200">
        <v>-22.847126621757429</v>
      </c>
      <c r="AC200">
        <v>51.752331352870009</v>
      </c>
      <c r="AD200">
        <v>-33.026306820743152</v>
      </c>
      <c r="AI200">
        <v>1</v>
      </c>
      <c r="AJ200">
        <v>0</v>
      </c>
      <c r="AK200">
        <v>0</v>
      </c>
      <c r="AL200">
        <v>0</v>
      </c>
      <c r="AN200">
        <f t="array" ref="AN200:AQ203">MMULT(AI200:AL203,AA200:AD203)</f>
        <v>4.0016062568934796</v>
      </c>
      <c r="AO200">
        <v>-22.847126621757429</v>
      </c>
      <c r="AP200">
        <v>51.752331352870009</v>
      </c>
      <c r="AQ200">
        <v>-33.026306820743152</v>
      </c>
      <c r="AS200">
        <f t="array" ref="AS200:AV203">MMULT(AI200:AL203,MMULT(V200:Y203,I200:L203))</f>
        <v>0.99999999984518295</v>
      </c>
      <c r="AT200">
        <v>1.7596421653135929E-5</v>
      </c>
      <c r="AU200">
        <v>0</v>
      </c>
      <c r="AV200">
        <v>0</v>
      </c>
    </row>
    <row r="201" spans="1:48">
      <c r="A201">
        <v>7.0413950986124638E-5</v>
      </c>
      <c r="B201">
        <v>2.9985270843059801</v>
      </c>
      <c r="C201">
        <v>-7.8220886757950039</v>
      </c>
      <c r="D201">
        <v>4.4498726793897889</v>
      </c>
      <c r="F201" t="s">
        <v>7</v>
      </c>
      <c r="G201">
        <f>A200/G200</f>
        <v>0.99999999984518295</v>
      </c>
      <c r="I201">
        <f>-J200</f>
        <v>-1.7596421653135929E-5</v>
      </c>
      <c r="J201">
        <f>I200</f>
        <v>0.99999999984518295</v>
      </c>
      <c r="K201">
        <v>0</v>
      </c>
      <c r="L201">
        <v>0</v>
      </c>
      <c r="N201">
        <v>0</v>
      </c>
      <c r="O201">
        <v>2.9989291124438644</v>
      </c>
      <c r="P201">
        <v>-7.8229993328501548</v>
      </c>
      <c r="Q201">
        <v>4.4504538248992578</v>
      </c>
      <c r="S201" t="s">
        <v>10</v>
      </c>
      <c r="T201">
        <f>SQRT(SUMPRODUCT(O201:O202,O201:O202))</f>
        <v>2.9989291124922257</v>
      </c>
      <c r="V201">
        <v>0</v>
      </c>
      <c r="W201">
        <f>T202</f>
        <v>0.99999999998387379</v>
      </c>
      <c r="X201">
        <f>-T203</f>
        <v>5.6791273149524235E-6</v>
      </c>
      <c r="Y201">
        <v>0</v>
      </c>
      <c r="AA201">
        <v>-2.144647654281341E-21</v>
      </c>
      <c r="AB201">
        <v>2.9989291124922262</v>
      </c>
      <c r="AC201">
        <v>-7.8229879752261517</v>
      </c>
      <c r="AD201">
        <v>4.4504458815383412</v>
      </c>
      <c r="AF201" t="s">
        <v>10</v>
      </c>
      <c r="AG201">
        <f>SQRT(SUMPRODUCT(AC202:AC203,AC202:AC203))</f>
        <v>1.9999111710081796</v>
      </c>
      <c r="AI201">
        <v>0</v>
      </c>
      <c r="AJ201">
        <v>1</v>
      </c>
      <c r="AK201">
        <v>0</v>
      </c>
      <c r="AL201">
        <v>0</v>
      </c>
      <c r="AN201">
        <v>-2.144647654281341E-21</v>
      </c>
      <c r="AO201">
        <v>2.9989291124922262</v>
      </c>
      <c r="AP201">
        <v>-7.8229879752261517</v>
      </c>
      <c r="AQ201">
        <v>4.4504458815383412</v>
      </c>
      <c r="AS201">
        <v>-1.7596421652852166E-5</v>
      </c>
      <c r="AT201">
        <v>0.99999999982905674</v>
      </c>
      <c r="AU201">
        <v>5.6791273149524235E-6</v>
      </c>
      <c r="AV201">
        <v>0</v>
      </c>
    </row>
    <row r="202" spans="1:48">
      <c r="A202">
        <v>-3.7763683315124051E-16</v>
      </c>
      <c r="B202">
        <v>1.7031300238360629E-5</v>
      </c>
      <c r="C202">
        <v>1.9998667432312329</v>
      </c>
      <c r="D202">
        <v>-1.3986812949729444</v>
      </c>
      <c r="F202" t="s">
        <v>11</v>
      </c>
      <c r="G202">
        <f>-A201/G200</f>
        <v>-1.7596421653135929E-5</v>
      </c>
      <c r="I202">
        <v>0</v>
      </c>
      <c r="J202">
        <v>0</v>
      </c>
      <c r="K202">
        <v>1</v>
      </c>
      <c r="L202">
        <v>0</v>
      </c>
      <c r="N202">
        <v>-3.7763683315124051E-16</v>
      </c>
      <c r="O202">
        <v>1.7031300238360629E-5</v>
      </c>
      <c r="P202">
        <v>1.9998667432312329</v>
      </c>
      <c r="Q202">
        <v>-1.3986812949729444</v>
      </c>
      <c r="S202" t="s">
        <v>7</v>
      </c>
      <c r="T202">
        <f>O201/T201</f>
        <v>0.99999999998387379</v>
      </c>
      <c r="V202">
        <v>0</v>
      </c>
      <c r="W202">
        <f>-X201</f>
        <v>-5.6791273149524235E-6</v>
      </c>
      <c r="X202">
        <f>W201</f>
        <v>0.99999999998387379</v>
      </c>
      <c r="Y202">
        <v>0</v>
      </c>
      <c r="AA202">
        <v>-3.7763683314515065E-16</v>
      </c>
      <c r="AB202">
        <v>3.3881317890172014E-21</v>
      </c>
      <c r="AC202">
        <v>1.9999111710081787</v>
      </c>
      <c r="AD202">
        <v>-1.3987065696442698</v>
      </c>
      <c r="AF202" t="s">
        <v>7</v>
      </c>
      <c r="AG202">
        <f>AC202/AG201</f>
        <v>0.99999999999999956</v>
      </c>
      <c r="AI202">
        <v>0</v>
      </c>
      <c r="AJ202">
        <f>-AK201</f>
        <v>0</v>
      </c>
      <c r="AK202">
        <f>AG202</f>
        <v>0.99999999999999956</v>
      </c>
      <c r="AL202">
        <f>-AG203</f>
        <v>2.9959304834896687E-8</v>
      </c>
      <c r="AN202">
        <v>-3.7763683400275117E-16</v>
      </c>
      <c r="AO202">
        <v>3.4445221079239938E-21</v>
      </c>
      <c r="AP202">
        <v>1.9999111710081796</v>
      </c>
      <c r="AQ202">
        <v>-1.3987065396849667</v>
      </c>
      <c r="AS202">
        <v>9.9932318855744495E-11</v>
      </c>
      <c r="AT202">
        <v>-5.6791273140731948E-6</v>
      </c>
      <c r="AU202">
        <v>0.99999999998387334</v>
      </c>
      <c r="AV202">
        <v>2.9959304834896687E-8</v>
      </c>
    </row>
    <row r="203" spans="1:48">
      <c r="A203">
        <v>-2.8625520238418099E-17</v>
      </c>
      <c r="B203">
        <v>1.8822305529970326E-15</v>
      </c>
      <c r="C203">
        <v>5.9915948414949253E-8</v>
      </c>
      <c r="D203">
        <v>0.99999991618882345</v>
      </c>
      <c r="I203">
        <v>0</v>
      </c>
      <c r="J203">
        <v>0</v>
      </c>
      <c r="K203">
        <v>0</v>
      </c>
      <c r="L203">
        <v>1</v>
      </c>
      <c r="N203">
        <v>-2.8625520238418099E-17</v>
      </c>
      <c r="O203">
        <v>1.8822305529970326E-15</v>
      </c>
      <c r="P203">
        <v>5.9915948414949253E-8</v>
      </c>
      <c r="Q203">
        <v>0.99999991618882345</v>
      </c>
      <c r="S203" t="s">
        <v>11</v>
      </c>
      <c r="T203">
        <f>-O202/T201</f>
        <v>-5.6791273149524235E-6</v>
      </c>
      <c r="V203">
        <v>0</v>
      </c>
      <c r="W203">
        <v>0</v>
      </c>
      <c r="X203">
        <v>0</v>
      </c>
      <c r="Y203">
        <v>1</v>
      </c>
      <c r="AA203">
        <v>-2.8625520238418099E-17</v>
      </c>
      <c r="AB203">
        <v>1.8822305529970326E-15</v>
      </c>
      <c r="AC203">
        <v>5.9915948414949253E-8</v>
      </c>
      <c r="AD203">
        <v>0.99999991618882345</v>
      </c>
      <c r="AF203" t="s">
        <v>11</v>
      </c>
      <c r="AG203">
        <f>-AC203/AG201</f>
        <v>-2.9959304834896687E-8</v>
      </c>
      <c r="AI203">
        <v>0</v>
      </c>
      <c r="AJ203">
        <v>0</v>
      </c>
      <c r="AK203">
        <f>-AL202</f>
        <v>-2.9959304834896687E-8</v>
      </c>
      <c r="AL203">
        <f>AK202</f>
        <v>0.99999999999999956</v>
      </c>
      <c r="AN203">
        <v>-2.8625508924681086E-17</v>
      </c>
      <c r="AO203">
        <v>1.8822305529969304E-15</v>
      </c>
      <c r="AP203">
        <v>0</v>
      </c>
      <c r="AQ203">
        <v>0.99999995809309949</v>
      </c>
      <c r="AS203">
        <v>-2.9939028034573446E-18</v>
      </c>
      <c r="AT203">
        <v>1.7014270639850698E-13</v>
      </c>
      <c r="AU203">
        <v>-2.9959304834413554E-8</v>
      </c>
      <c r="AV203">
        <v>0.99999999999999956</v>
      </c>
    </row>
    <row r="205" spans="1:48">
      <c r="A205" t="s">
        <v>42</v>
      </c>
    </row>
    <row r="206" spans="1:48">
      <c r="A206">
        <v>4</v>
      </c>
      <c r="B206">
        <v>4</v>
      </c>
      <c r="I206" t="s">
        <v>12</v>
      </c>
      <c r="V206" t="s">
        <v>13</v>
      </c>
      <c r="AI206" t="s">
        <v>14</v>
      </c>
      <c r="AS206" t="s">
        <v>15</v>
      </c>
    </row>
    <row r="207" spans="1:48">
      <c r="A207">
        <f t="array" ref="A207:D210">MMULT(AN200:AQ203,TRANSPOSE(AS200:AV203))</f>
        <v>4.001204228600364</v>
      </c>
      <c r="B207">
        <v>-22.846903123724253</v>
      </c>
      <c r="C207">
        <v>51.752460114730965</v>
      </c>
      <c r="D207">
        <v>-33.026308371210895</v>
      </c>
      <c r="F207" t="s">
        <v>10</v>
      </c>
      <c r="G207">
        <f>SQRT(SUMPRODUCT(A207:A208,A207:A208))</f>
        <v>4.0012042289483487</v>
      </c>
      <c r="I207">
        <f>G208</f>
        <v>0.99999999991303001</v>
      </c>
      <c r="J207">
        <f>-G209</f>
        <v>1.3188634758878019E-5</v>
      </c>
      <c r="K207">
        <v>0</v>
      </c>
      <c r="L207">
        <v>0</v>
      </c>
      <c r="N207">
        <f t="array" ref="N207:Q210">MMULT(I207:L210,A207:D210)</f>
        <v>4.0012042289483487</v>
      </c>
      <c r="O207">
        <v>-22.846863570542475</v>
      </c>
      <c r="P207">
        <v>51.752356935476065</v>
      </c>
      <c r="Q207">
        <v>-33.026249673030257</v>
      </c>
      <c r="V207">
        <v>1</v>
      </c>
      <c r="W207">
        <v>0</v>
      </c>
      <c r="X207">
        <v>0</v>
      </c>
      <c r="Y207">
        <v>0</v>
      </c>
      <c r="AA207">
        <f t="array" ref="AA207:AD210">MMULT(V207:Y210,N207:Q210)</f>
        <v>4.0012042289483487</v>
      </c>
      <c r="AB207">
        <v>-22.846863570542475</v>
      </c>
      <c r="AC207">
        <v>51.752356935476065</v>
      </c>
      <c r="AD207">
        <v>-33.026249673030257</v>
      </c>
      <c r="AI207">
        <v>1</v>
      </c>
      <c r="AJ207">
        <v>0</v>
      </c>
      <c r="AK207">
        <v>0</v>
      </c>
      <c r="AL207">
        <v>0</v>
      </c>
      <c r="AN207">
        <f t="array" ref="AN207:AQ210">MMULT(AI207:AL210,AA207:AD210)</f>
        <v>4.0012042289483487</v>
      </c>
      <c r="AO207">
        <v>-22.846863570542475</v>
      </c>
      <c r="AP207">
        <v>51.752356935476065</v>
      </c>
      <c r="AQ207">
        <v>-33.026249673030257</v>
      </c>
      <c r="AS207">
        <f t="array" ref="AS207:AV210">MMULT(AI207:AL210,MMULT(V207:Y210,I207:L210))</f>
        <v>0.99999999991303001</v>
      </c>
      <c r="AT207">
        <v>1.3188634758878019E-5</v>
      </c>
      <c r="AU207">
        <v>0</v>
      </c>
      <c r="AV207">
        <v>0</v>
      </c>
    </row>
    <row r="208" spans="1:48">
      <c r="A208">
        <v>5.2770421171277919E-5</v>
      </c>
      <c r="B208">
        <v>2.9988846842348846</v>
      </c>
      <c r="C208">
        <v>-7.8230048730679638</v>
      </c>
      <c r="D208">
        <v>4.4504461159101307</v>
      </c>
      <c r="F208" t="s">
        <v>7</v>
      </c>
      <c r="G208">
        <f>A207/G207</f>
        <v>0.99999999991303001</v>
      </c>
      <c r="I208">
        <f>-J207</f>
        <v>-1.3188634758878019E-5</v>
      </c>
      <c r="J208">
        <f>I207</f>
        <v>0.99999999991303001</v>
      </c>
      <c r="K208">
        <v>0</v>
      </c>
      <c r="L208">
        <v>0</v>
      </c>
      <c r="N208">
        <v>6.7762635780344027E-21</v>
      </c>
      <c r="O208">
        <v>2.9991860034347417</v>
      </c>
      <c r="P208">
        <v>-7.8236874166819232</v>
      </c>
      <c r="Q208">
        <v>4.4508816874416182</v>
      </c>
      <c r="S208" t="s">
        <v>10</v>
      </c>
      <c r="T208">
        <f>SQRT(SUMPRODUCT(O208:O209,O208:O209))</f>
        <v>2.9991860034562472</v>
      </c>
      <c r="V208">
        <v>0</v>
      </c>
      <c r="W208">
        <f>T209</f>
        <v>0.99999999999282951</v>
      </c>
      <c r="X208">
        <f>-T210</f>
        <v>3.786944239424442E-6</v>
      </c>
      <c r="Y208">
        <v>0</v>
      </c>
      <c r="AA208">
        <v>5.3461739453155448E-21</v>
      </c>
      <c r="AB208">
        <v>2.9991860034562476</v>
      </c>
      <c r="AC208">
        <v>-7.8236798430738936</v>
      </c>
      <c r="AD208">
        <v>4.4508763905858029</v>
      </c>
      <c r="AF208" t="s">
        <v>10</v>
      </c>
      <c r="AG208">
        <f>SQRT(SUMPRODUCT(AC209:AC210,AC209:AC210))</f>
        <v>1.9999407569253056</v>
      </c>
      <c r="AI208">
        <v>0</v>
      </c>
      <c r="AJ208">
        <v>1</v>
      </c>
      <c r="AK208">
        <v>0</v>
      </c>
      <c r="AL208">
        <v>0</v>
      </c>
      <c r="AN208">
        <v>5.3461739453155448E-21</v>
      </c>
      <c r="AO208">
        <v>2.9991860034562476</v>
      </c>
      <c r="AP208">
        <v>-7.8236798430738936</v>
      </c>
      <c r="AQ208">
        <v>4.4508763905858029</v>
      </c>
      <c r="AS208">
        <v>-1.318863475878345E-5</v>
      </c>
      <c r="AT208">
        <v>0.99999999990585953</v>
      </c>
      <c r="AU208">
        <v>3.786944239424442E-6</v>
      </c>
      <c r="AV208">
        <v>0</v>
      </c>
    </row>
    <row r="209" spans="1:48">
      <c r="A209">
        <v>-3.7763683388367533E-16</v>
      </c>
      <c r="B209">
        <v>1.135775015875105E-5</v>
      </c>
      <c r="C209">
        <v>1.999911129071652</v>
      </c>
      <c r="D209">
        <v>-1.3987065996009145</v>
      </c>
      <c r="F209" t="s">
        <v>11</v>
      </c>
      <c r="G209">
        <f>-A208/G207</f>
        <v>-1.3188634758878019E-5</v>
      </c>
      <c r="I209">
        <v>0</v>
      </c>
      <c r="J209">
        <v>0</v>
      </c>
      <c r="K209">
        <v>1</v>
      </c>
      <c r="L209">
        <v>0</v>
      </c>
      <c r="N209">
        <v>-3.7763683388367533E-16</v>
      </c>
      <c r="O209">
        <v>1.135775015875105E-5</v>
      </c>
      <c r="P209">
        <v>1.999911129071652</v>
      </c>
      <c r="Q209">
        <v>-1.3987065996009145</v>
      </c>
      <c r="S209" t="s">
        <v>7</v>
      </c>
      <c r="T209">
        <f>O208/T208</f>
        <v>0.99999999999282951</v>
      </c>
      <c r="V209">
        <v>0</v>
      </c>
      <c r="W209">
        <f>-X208</f>
        <v>-3.786944239424442E-6</v>
      </c>
      <c r="X209">
        <f>W208</f>
        <v>0.99999999999282951</v>
      </c>
      <c r="Y209">
        <v>0</v>
      </c>
      <c r="AA209">
        <v>-3.7763683390662881E-16</v>
      </c>
      <c r="AB209">
        <v>0</v>
      </c>
      <c r="AC209">
        <v>1.9999407569253054</v>
      </c>
      <c r="AD209">
        <v>-1.3987234548316518</v>
      </c>
      <c r="AF209" t="s">
        <v>7</v>
      </c>
      <c r="AG209">
        <f>AC209/AG208</f>
        <v>0.99999999999999989</v>
      </c>
      <c r="AI209">
        <v>0</v>
      </c>
      <c r="AJ209">
        <f>-AK208</f>
        <v>0</v>
      </c>
      <c r="AK209">
        <f>AG209</f>
        <v>0.99999999999999989</v>
      </c>
      <c r="AL209">
        <f>-AG210</f>
        <v>1.4980095523151199E-8</v>
      </c>
      <c r="AN209">
        <v>-3.7763683433494548E-16</v>
      </c>
      <c r="AO209">
        <v>2.8196001021239667E-23</v>
      </c>
      <c r="AP209">
        <v>1.9999407569253056</v>
      </c>
      <c r="AQ209">
        <v>-1.3987234398515567</v>
      </c>
      <c r="AS209">
        <v>4.9944624426006072E-11</v>
      </c>
      <c r="AT209">
        <v>-3.7869442390950911E-6</v>
      </c>
      <c r="AU209">
        <v>0.9999999999928294</v>
      </c>
      <c r="AV209">
        <v>1.4980095523151199E-8</v>
      </c>
    </row>
    <row r="210" spans="1:48">
      <c r="A210">
        <v>-2.8592388397790419E-17</v>
      </c>
      <c r="B210">
        <v>1.8822310563817009E-15</v>
      </c>
      <c r="C210">
        <v>2.9959303579384391E-8</v>
      </c>
      <c r="D210">
        <v>0.99999995809309905</v>
      </c>
      <c r="I210">
        <v>0</v>
      </c>
      <c r="J210">
        <v>0</v>
      </c>
      <c r="K210">
        <v>0</v>
      </c>
      <c r="L210">
        <v>1</v>
      </c>
      <c r="N210">
        <v>-2.8592388397790419E-17</v>
      </c>
      <c r="O210">
        <v>1.8822310563817009E-15</v>
      </c>
      <c r="P210">
        <v>2.9959303579384391E-8</v>
      </c>
      <c r="Q210">
        <v>0.99999995809309905</v>
      </c>
      <c r="S210" t="s">
        <v>11</v>
      </c>
      <c r="T210">
        <f>-O209/T208</f>
        <v>-3.786944239424442E-6</v>
      </c>
      <c r="V210">
        <v>0</v>
      </c>
      <c r="W210">
        <v>0</v>
      </c>
      <c r="X210">
        <v>0</v>
      </c>
      <c r="Y210">
        <v>1</v>
      </c>
      <c r="AA210">
        <v>-2.8592388397790419E-17</v>
      </c>
      <c r="AB210">
        <v>1.8822310563817009E-15</v>
      </c>
      <c r="AC210">
        <v>2.9959303579384391E-8</v>
      </c>
      <c r="AD210">
        <v>0.99999995809309905</v>
      </c>
      <c r="AF210" t="s">
        <v>11</v>
      </c>
      <c r="AG210">
        <f>-AC210/AG208</f>
        <v>-1.4980095523151199E-8</v>
      </c>
      <c r="AI210">
        <v>0</v>
      </c>
      <c r="AJ210">
        <v>0</v>
      </c>
      <c r="AK210">
        <f>-AL209</f>
        <v>-1.4980095523151199E-8</v>
      </c>
      <c r="AL210">
        <f>AK209</f>
        <v>0.99999999999999989</v>
      </c>
      <c r="AN210">
        <v>-2.8592382740754569E-17</v>
      </c>
      <c r="AO210">
        <v>1.8822310563817006E-15</v>
      </c>
      <c r="AP210">
        <v>0</v>
      </c>
      <c r="AQ210">
        <v>0.99999997904610993</v>
      </c>
      <c r="AS210">
        <v>-7.4817524476948169E-19</v>
      </c>
      <c r="AT210">
        <v>5.6728786442491601E-14</v>
      </c>
      <c r="AU210">
        <v>-1.4980095523043784E-8</v>
      </c>
      <c r="AV210">
        <v>0.99999999999999989</v>
      </c>
    </row>
    <row r="212" spans="1:48">
      <c r="A212" t="s">
        <v>43</v>
      </c>
    </row>
    <row r="213" spans="1:48">
      <c r="A213">
        <v>4</v>
      </c>
      <c r="B213">
        <v>4</v>
      </c>
      <c r="I213" t="s">
        <v>12</v>
      </c>
      <c r="V213" t="s">
        <v>13</v>
      </c>
      <c r="AI213" t="s">
        <v>14</v>
      </c>
      <c r="AS213" t="s">
        <v>15</v>
      </c>
    </row>
    <row r="214" spans="1:48">
      <c r="A214">
        <f t="array" ref="A214:D217">MMULT(AN207:AQ210,TRANSPOSE(AS207:AV210))</f>
        <v>4.0009029096613462</v>
      </c>
      <c r="B214">
        <v>-22.846720355522859</v>
      </c>
      <c r="C214">
        <v>51.752442960366814</v>
      </c>
      <c r="D214">
        <v>-33.026250448286795</v>
      </c>
      <c r="F214" t="s">
        <v>10</v>
      </c>
      <c r="G214">
        <f>SQRT(SUMPRODUCT(A214:A215,A214:A215))</f>
        <v>4.0009029098568787</v>
      </c>
      <c r="I214">
        <f>G215</f>
        <v>0.99999999995112787</v>
      </c>
      <c r="J214">
        <f>-G216</f>
        <v>9.8865605251436866E-6</v>
      </c>
      <c r="K214">
        <v>0</v>
      </c>
      <c r="L214">
        <v>0</v>
      </c>
      <c r="N214">
        <f t="array" ref="N214:Q217">MMULT(I214:L217,A214:D217)</f>
        <v>4.0009029098568787</v>
      </c>
      <c r="O214">
        <v>-22.84669070306526</v>
      </c>
      <c r="P214">
        <v>51.752365608441629</v>
      </c>
      <c r="Q214">
        <v>-33.02620644281275</v>
      </c>
      <c r="V214">
        <v>1</v>
      </c>
      <c r="W214">
        <v>0</v>
      </c>
      <c r="X214">
        <v>0</v>
      </c>
      <c r="Y214">
        <v>0</v>
      </c>
      <c r="AA214">
        <f t="array" ref="AA214:AD217">MMULT(V214:Y217,N214:Q217)</f>
        <v>4.0009029098568787</v>
      </c>
      <c r="AB214">
        <v>-22.84669070306526</v>
      </c>
      <c r="AC214">
        <v>51.752365608441629</v>
      </c>
      <c r="AD214">
        <v>-33.02620644281275</v>
      </c>
      <c r="AI214">
        <v>1</v>
      </c>
      <c r="AJ214">
        <v>0</v>
      </c>
      <c r="AK214">
        <v>0</v>
      </c>
      <c r="AL214">
        <v>0</v>
      </c>
      <c r="AN214">
        <f t="array" ref="AN214:AQ217">MMULT(AI214:AL217,AA214:AD217)</f>
        <v>4.0009029098568787</v>
      </c>
      <c r="AO214">
        <v>-22.84669070306526</v>
      </c>
      <c r="AP214">
        <v>51.752365608441629</v>
      </c>
      <c r="AQ214">
        <v>-33.02620644281275</v>
      </c>
      <c r="AS214">
        <f t="array" ref="AS214:AV217">MMULT(AI214:AL217,MMULT(V214:Y217,I214:L217))</f>
        <v>0.99999999995112787</v>
      </c>
      <c r="AT214">
        <v>9.8865605251436866E-6</v>
      </c>
      <c r="AU214">
        <v>0</v>
      </c>
      <c r="AV214">
        <v>0</v>
      </c>
    </row>
    <row r="215" spans="1:48">
      <c r="A215">
        <v>3.9555168773523528E-5</v>
      </c>
      <c r="B215">
        <v>2.9991563753345898</v>
      </c>
      <c r="C215">
        <v>-7.823691134093397</v>
      </c>
      <c r="D215">
        <v>4.4508765077854431</v>
      </c>
      <c r="F215" t="s">
        <v>7</v>
      </c>
      <c r="G215">
        <f>A214/G214</f>
        <v>0.99999999995112787</v>
      </c>
      <c r="I215">
        <f>-J214</f>
        <v>-9.8865605251436866E-6</v>
      </c>
      <c r="J215">
        <f>I214</f>
        <v>0.99999999995112787</v>
      </c>
      <c r="K215">
        <v>0</v>
      </c>
      <c r="L215">
        <v>0</v>
      </c>
      <c r="N215">
        <v>0</v>
      </c>
      <c r="O215">
        <v>2.9993822506716104</v>
      </c>
      <c r="P215">
        <v>-7.8242027873706883</v>
      </c>
      <c r="Q215">
        <v>4.4512030235918951</v>
      </c>
      <c r="S215" t="s">
        <v>10</v>
      </c>
      <c r="T215">
        <f>SQRT(SUMPRODUCT(O215:O216,O215:O216))</f>
        <v>2.9993822506811725</v>
      </c>
      <c r="V215">
        <v>0</v>
      </c>
      <c r="W215">
        <f>T216</f>
        <v>0.99999999999681199</v>
      </c>
      <c r="X215">
        <f>-T217</f>
        <v>2.5250746639273599E-6</v>
      </c>
      <c r="Y215">
        <v>0</v>
      </c>
      <c r="AA215">
        <v>-9.5356120246103429E-22</v>
      </c>
      <c r="AB215">
        <v>2.9993822506811725</v>
      </c>
      <c r="AC215">
        <v>-7.8241977373460632</v>
      </c>
      <c r="AD215">
        <v>4.4511994916965092</v>
      </c>
      <c r="AF215" t="s">
        <v>10</v>
      </c>
      <c r="AG215">
        <f>SQRT(SUMPRODUCT(AC216:AC217,AC216:AC217))</f>
        <v>1.9999604926478025</v>
      </c>
      <c r="AI215">
        <v>0</v>
      </c>
      <c r="AJ215">
        <v>1</v>
      </c>
      <c r="AK215">
        <v>0</v>
      </c>
      <c r="AL215">
        <v>0</v>
      </c>
      <c r="AN215">
        <v>-9.5356120246103429E-22</v>
      </c>
      <c r="AO215">
        <v>2.9993822506811725</v>
      </c>
      <c r="AP215">
        <v>-7.8241977373460632</v>
      </c>
      <c r="AQ215">
        <v>4.4511994916965092</v>
      </c>
      <c r="AS215">
        <v>-9.8865605251121685E-6</v>
      </c>
      <c r="AT215">
        <v>0.99999999994793987</v>
      </c>
      <c r="AU215">
        <v>2.5250746639273599E-6</v>
      </c>
      <c r="AV215">
        <v>0</v>
      </c>
    </row>
    <row r="216" spans="1:48">
      <c r="A216">
        <v>-3.7763683430173054E-16</v>
      </c>
      <c r="B216">
        <v>7.5736641286284496E-6</v>
      </c>
      <c r="C216">
        <v>1.9999407359579542</v>
      </c>
      <c r="D216">
        <v>-1.3987234698108599</v>
      </c>
      <c r="F216" t="s">
        <v>11</v>
      </c>
      <c r="G216">
        <f>-A215/G214</f>
        <v>-9.8865605251436866E-6</v>
      </c>
      <c r="I216">
        <v>0</v>
      </c>
      <c r="J216">
        <v>0</v>
      </c>
      <c r="K216">
        <v>1</v>
      </c>
      <c r="L216">
        <v>0</v>
      </c>
      <c r="N216">
        <v>-3.7763683430173054E-16</v>
      </c>
      <c r="O216">
        <v>7.5736641286284496E-6</v>
      </c>
      <c r="P216">
        <v>1.9999407359579542</v>
      </c>
      <c r="Q216">
        <v>-1.3987234698108599</v>
      </c>
      <c r="S216" t="s">
        <v>7</v>
      </c>
      <c r="T216">
        <f>O215/T215</f>
        <v>0.99999999999681199</v>
      </c>
      <c r="V216">
        <v>0</v>
      </c>
      <c r="W216">
        <f>-X215</f>
        <v>-2.5250746639273599E-6</v>
      </c>
      <c r="X216">
        <f>W215</f>
        <v>0.99999999999681199</v>
      </c>
      <c r="Y216">
        <v>0</v>
      </c>
      <c r="AA216">
        <v>-3.7763683430052664E-16</v>
      </c>
      <c r="AB216">
        <v>0</v>
      </c>
      <c r="AC216">
        <v>1.9999604926478023</v>
      </c>
      <c r="AD216">
        <v>-1.3987347094263798</v>
      </c>
      <c r="AF216" t="s">
        <v>7</v>
      </c>
      <c r="AG216">
        <f>AC216/AG215</f>
        <v>0.99999999999999989</v>
      </c>
      <c r="AI216">
        <v>0</v>
      </c>
      <c r="AJ216">
        <f>-AK215</f>
        <v>0</v>
      </c>
      <c r="AK216">
        <f>AG216</f>
        <v>0.99999999999999989</v>
      </c>
      <c r="AL216">
        <f>-AG217</f>
        <v>7.4901955635234764E-9</v>
      </c>
      <c r="AN216">
        <v>-3.7763683451450319E-16</v>
      </c>
      <c r="AO216">
        <v>1.4098281531220599E-23</v>
      </c>
      <c r="AP216">
        <v>1.9999604926478023</v>
      </c>
      <c r="AQ216">
        <v>-1.3987347019361842</v>
      </c>
      <c r="AS216">
        <v>2.4964303495424693E-11</v>
      </c>
      <c r="AT216">
        <v>-2.5250746638039536E-6</v>
      </c>
      <c r="AU216">
        <v>0.99999999999681188</v>
      </c>
      <c r="AV216">
        <v>7.4901955635234764E-9</v>
      </c>
    </row>
    <row r="217" spans="1:48">
      <c r="A217">
        <v>-2.8567558680333453E-17</v>
      </c>
      <c r="B217">
        <v>1.8822314332989993E-15</v>
      </c>
      <c r="C217">
        <v>1.4980095209252796E-8</v>
      </c>
      <c r="D217">
        <v>0.99999997904610982</v>
      </c>
      <c r="I217">
        <v>0</v>
      </c>
      <c r="J217">
        <v>0</v>
      </c>
      <c r="K217">
        <v>0</v>
      </c>
      <c r="L217">
        <v>1</v>
      </c>
      <c r="N217">
        <v>-2.8567558680333453E-17</v>
      </c>
      <c r="O217">
        <v>1.8822314332989993E-15</v>
      </c>
      <c r="P217">
        <v>1.4980095209252796E-8</v>
      </c>
      <c r="Q217">
        <v>0.99999997904610982</v>
      </c>
      <c r="S217" t="s">
        <v>11</v>
      </c>
      <c r="T217">
        <f>-O216/T215</f>
        <v>-2.5250746639273599E-6</v>
      </c>
      <c r="V217">
        <v>0</v>
      </c>
      <c r="W217">
        <v>0</v>
      </c>
      <c r="X217">
        <v>0</v>
      </c>
      <c r="Y217">
        <v>1</v>
      </c>
      <c r="AA217">
        <v>-2.8567558680333453E-17</v>
      </c>
      <c r="AB217">
        <v>1.8822314332989993E-15</v>
      </c>
      <c r="AC217">
        <v>1.4980095209252796E-8</v>
      </c>
      <c r="AD217">
        <v>0.99999997904610982</v>
      </c>
      <c r="AF217" t="s">
        <v>11</v>
      </c>
      <c r="AG217">
        <f>-AC217/AG215</f>
        <v>-7.4901955635234764E-9</v>
      </c>
      <c r="AI217">
        <v>0</v>
      </c>
      <c r="AJ217">
        <v>0</v>
      </c>
      <c r="AK217">
        <f>-AL216</f>
        <v>-7.4901955635234764E-9</v>
      </c>
      <c r="AL217">
        <f>AK216</f>
        <v>0.99999999999999989</v>
      </c>
      <c r="AN217">
        <v>-2.8567555851759704E-17</v>
      </c>
      <c r="AO217">
        <v>1.8822314332989989E-15</v>
      </c>
      <c r="AP217">
        <v>-3.3087224502121107E-24</v>
      </c>
      <c r="AQ217">
        <v>0.99999998952290625</v>
      </c>
      <c r="AS217">
        <v>-1.8698751528788368E-19</v>
      </c>
      <c r="AT217">
        <v>1.891330304438991E-14</v>
      </c>
      <c r="AU217">
        <v>-7.4901955634995974E-9</v>
      </c>
      <c r="AV217">
        <v>0.99999999999999989</v>
      </c>
    </row>
    <row r="219" spans="1:48">
      <c r="A219" t="s">
        <v>44</v>
      </c>
    </row>
    <row r="220" spans="1:48">
      <c r="A220">
        <v>4</v>
      </c>
      <c r="B220">
        <v>4</v>
      </c>
      <c r="I220" t="s">
        <v>12</v>
      </c>
      <c r="V220" t="s">
        <v>13</v>
      </c>
      <c r="AI220" t="s">
        <v>14</v>
      </c>
      <c r="AS220" t="s">
        <v>15</v>
      </c>
    </row>
    <row r="221" spans="1:48">
      <c r="A221">
        <f t="array" ref="A221:D224">MMULT(AN214:AQ217,TRANSPOSE(AS214:AV217))</f>
        <v>4.0006770344709111</v>
      </c>
      <c r="B221">
        <v>-22.846599578457433</v>
      </c>
      <c r="C221">
        <v>51.75242305060361</v>
      </c>
      <c r="D221">
        <v>-33.026206830448515</v>
      </c>
      <c r="F221" t="s">
        <v>10</v>
      </c>
      <c r="G221">
        <f>SQRT(SUMPRODUCT(A221:A222,A221:A222))</f>
        <v>4.0006770345808089</v>
      </c>
      <c r="I221">
        <f>G222</f>
        <v>0.9999999999725302</v>
      </c>
      <c r="J221">
        <f>-G223</f>
        <v>7.4121389712499524E-6</v>
      </c>
      <c r="K221">
        <v>0</v>
      </c>
      <c r="L221">
        <v>0</v>
      </c>
      <c r="N221">
        <f t="array" ref="N221:Q224">MMULT(I221:L224,A221:D224)</f>
        <v>4.0006770345808098</v>
      </c>
      <c r="O221">
        <v>-22.846577346138211</v>
      </c>
      <c r="P221">
        <v>51.752365055085129</v>
      </c>
      <c r="Q221">
        <v>-33.026173836631642</v>
      </c>
      <c r="V221">
        <v>1</v>
      </c>
      <c r="W221">
        <v>0</v>
      </c>
      <c r="X221">
        <v>0</v>
      </c>
      <c r="Y221">
        <v>0</v>
      </c>
      <c r="AA221">
        <f t="array" ref="AA221:AD224">MMULT(V221:Y224,N221:Q224)</f>
        <v>4.0006770345808098</v>
      </c>
      <c r="AB221">
        <v>-22.846577346138211</v>
      </c>
      <c r="AC221">
        <v>51.752365055085129</v>
      </c>
      <c r="AD221">
        <v>-33.026173836631642</v>
      </c>
      <c r="AI221">
        <v>1</v>
      </c>
      <c r="AJ221">
        <v>0</v>
      </c>
      <c r="AK221">
        <v>0</v>
      </c>
      <c r="AL221">
        <v>0</v>
      </c>
      <c r="AN221">
        <f t="array" ref="AN221:AQ224">MMULT(AI221:AL224,AA221:AD224)</f>
        <v>4.0006770345808098</v>
      </c>
      <c r="AO221">
        <v>-22.846577346138211</v>
      </c>
      <c r="AP221">
        <v>51.752365055085129</v>
      </c>
      <c r="AQ221">
        <v>-33.026173836631642</v>
      </c>
      <c r="AS221">
        <f t="array" ref="AS221:AV224">MMULT(AI221:AL224,MMULT(V221:Y224,I221:L224))</f>
        <v>0.9999999999725302</v>
      </c>
      <c r="AT221">
        <v>7.4121389712499524E-6</v>
      </c>
      <c r="AU221">
        <v>0</v>
      </c>
      <c r="AV221">
        <v>0</v>
      </c>
    </row>
    <row r="222" spans="1:48">
      <c r="A222">
        <v>2.9653574159401107E-5</v>
      </c>
      <c r="B222">
        <v>2.9993624938415517</v>
      </c>
      <c r="C222">
        <v>-7.824205277644892</v>
      </c>
      <c r="D222">
        <v>4.451199550301336</v>
      </c>
      <c r="F222" t="s">
        <v>7</v>
      </c>
      <c r="G222">
        <f>A221/G221</f>
        <v>0.9999999999725302</v>
      </c>
      <c r="I222">
        <f>-J221</f>
        <v>-7.4121389712499524E-6</v>
      </c>
      <c r="J222">
        <f>I221</f>
        <v>0.9999999999725302</v>
      </c>
      <c r="K222">
        <v>0</v>
      </c>
      <c r="L222">
        <v>0</v>
      </c>
      <c r="N222">
        <v>0</v>
      </c>
      <c r="O222">
        <v>2.9995318359302559</v>
      </c>
      <c r="P222">
        <v>-7.8245888735817131</v>
      </c>
      <c r="Q222">
        <v>4.4514443450137824</v>
      </c>
      <c r="S222" t="s">
        <v>10</v>
      </c>
      <c r="T222">
        <f>SQRT(SUMPRODUCT(O222:O223,O222:O223))</f>
        <v>2.9995318359345071</v>
      </c>
      <c r="V222">
        <v>0</v>
      </c>
      <c r="W222">
        <f>T223</f>
        <v>0.99999999999858269</v>
      </c>
      <c r="X222">
        <f>-T224</f>
        <v>1.6836125919187992E-6</v>
      </c>
      <c r="Y222">
        <v>0</v>
      </c>
      <c r="AA222">
        <v>-6.3579412972966611E-22</v>
      </c>
      <c r="AB222">
        <v>2.9995318359345071</v>
      </c>
      <c r="AC222">
        <v>-7.8245855064119718</v>
      </c>
      <c r="AD222">
        <v>4.4514419900800917</v>
      </c>
      <c r="AF222" t="s">
        <v>10</v>
      </c>
      <c r="AG222">
        <f>SQRT(SUMPRODUCT(AC223:AC224,AC223:AC224))</f>
        <v>1.9999736557381493</v>
      </c>
      <c r="AI222">
        <v>0</v>
      </c>
      <c r="AJ222">
        <v>1</v>
      </c>
      <c r="AK222">
        <v>0</v>
      </c>
      <c r="AL222">
        <v>0</v>
      </c>
      <c r="AN222">
        <v>-6.3579412972966611E-22</v>
      </c>
      <c r="AO222">
        <v>2.9995318359345071</v>
      </c>
      <c r="AP222">
        <v>-7.8245855064119718</v>
      </c>
      <c r="AQ222">
        <v>4.4514419900800917</v>
      </c>
      <c r="AS222">
        <v>-7.4121389712394475E-6</v>
      </c>
      <c r="AT222">
        <v>0.99999999997111289</v>
      </c>
      <c r="AU222">
        <v>1.6836125919187992E-6</v>
      </c>
      <c r="AV222">
        <v>0</v>
      </c>
    </row>
    <row r="223" spans="1:48">
      <c r="A223">
        <v>-3.7763683449590791E-16</v>
      </c>
      <c r="B223">
        <v>5.0500495688406499E-6</v>
      </c>
      <c r="C223">
        <v>1.9999604821646297</v>
      </c>
      <c r="D223">
        <v>-1.3987347169162792</v>
      </c>
      <c r="F223" t="s">
        <v>11</v>
      </c>
      <c r="G223">
        <f>-A222/G221</f>
        <v>-7.4121389712499524E-6</v>
      </c>
      <c r="I223">
        <v>0</v>
      </c>
      <c r="J223">
        <v>0</v>
      </c>
      <c r="K223">
        <v>1</v>
      </c>
      <c r="L223">
        <v>0</v>
      </c>
      <c r="N223">
        <v>-3.7763683449590791E-16</v>
      </c>
      <c r="O223">
        <v>5.0500495688406499E-6</v>
      </c>
      <c r="P223">
        <v>1.9999604821646297</v>
      </c>
      <c r="Q223">
        <v>-1.3987347169162792</v>
      </c>
      <c r="S223" t="s">
        <v>7</v>
      </c>
      <c r="T223">
        <f>O222/T222</f>
        <v>0.99999999999858269</v>
      </c>
      <c r="V223">
        <v>0</v>
      </c>
      <c r="W223">
        <f>-X222</f>
        <v>-1.6836125919187992E-6</v>
      </c>
      <c r="X223">
        <f>W222</f>
        <v>0.99999999999858269</v>
      </c>
      <c r="Y223">
        <v>0</v>
      </c>
      <c r="AA223">
        <v>-3.7763683449537267E-16</v>
      </c>
      <c r="AB223">
        <v>0</v>
      </c>
      <c r="AC223">
        <v>1.9999736557381493</v>
      </c>
      <c r="AD223">
        <v>-1.3987422114220482</v>
      </c>
      <c r="AF223" t="s">
        <v>7</v>
      </c>
      <c r="AG223">
        <f>AC223/AG222</f>
        <v>1</v>
      </c>
      <c r="AI223">
        <v>0</v>
      </c>
      <c r="AJ223">
        <f>-AK222</f>
        <v>0</v>
      </c>
      <c r="AK223">
        <f>AG223</f>
        <v>1</v>
      </c>
      <c r="AL223">
        <f>-AG224</f>
        <v>3.7451470740892137E-9</v>
      </c>
      <c r="AN223">
        <v>-3.7763683460229266E-16</v>
      </c>
      <c r="AO223">
        <v>7.0492346025716044E-24</v>
      </c>
      <c r="AP223">
        <v>1.9999736557381493</v>
      </c>
      <c r="AQ223">
        <v>-1.3987422076769012</v>
      </c>
      <c r="AS223">
        <v>1.2479170505048473E-11</v>
      </c>
      <c r="AT223">
        <v>-1.6836125918725508E-6</v>
      </c>
      <c r="AU223">
        <v>0.99999999999858269</v>
      </c>
      <c r="AV223">
        <v>3.7451470740892137E-9</v>
      </c>
    </row>
    <row r="224" spans="1:48">
      <c r="A224">
        <v>-2.8548947055375913E-17</v>
      </c>
      <c r="B224">
        <v>1.8822317156358715E-15</v>
      </c>
      <c r="C224">
        <v>7.4901954850432385E-9</v>
      </c>
      <c r="D224">
        <v>0.99999998952290614</v>
      </c>
      <c r="I224">
        <v>0</v>
      </c>
      <c r="J224">
        <v>0</v>
      </c>
      <c r="K224">
        <v>0</v>
      </c>
      <c r="L224">
        <v>1</v>
      </c>
      <c r="N224">
        <v>-2.8548947055375913E-17</v>
      </c>
      <c r="O224">
        <v>1.8822317156358715E-15</v>
      </c>
      <c r="P224">
        <v>7.4901954850432385E-9</v>
      </c>
      <c r="Q224">
        <v>0.99999998952290614</v>
      </c>
      <c r="S224" t="s">
        <v>11</v>
      </c>
      <c r="T224">
        <f>-O223/T222</f>
        <v>-1.6836125919187992E-6</v>
      </c>
      <c r="V224">
        <v>0</v>
      </c>
      <c r="W224">
        <v>0</v>
      </c>
      <c r="X224">
        <v>0</v>
      </c>
      <c r="Y224">
        <v>1</v>
      </c>
      <c r="AA224">
        <v>-2.8548947055375913E-17</v>
      </c>
      <c r="AB224">
        <v>1.8822317156358715E-15</v>
      </c>
      <c r="AC224">
        <v>7.4901954850432385E-9</v>
      </c>
      <c r="AD224">
        <v>0.99999998952290614</v>
      </c>
      <c r="AF224" t="s">
        <v>11</v>
      </c>
      <c r="AG224">
        <f>-AC224/AG222</f>
        <v>-3.7451470740892137E-9</v>
      </c>
      <c r="AI224">
        <v>0</v>
      </c>
      <c r="AJ224">
        <v>0</v>
      </c>
      <c r="AK224">
        <f>-AL223</f>
        <v>-3.7451470740892137E-9</v>
      </c>
      <c r="AL224">
        <f>AK223</f>
        <v>1</v>
      </c>
      <c r="AN224">
        <v>-2.854894564107043E-17</v>
      </c>
      <c r="AO224">
        <v>1.8822317156358715E-15</v>
      </c>
      <c r="AP224">
        <v>0</v>
      </c>
      <c r="AQ224">
        <v>0.99999999476140145</v>
      </c>
      <c r="AS224">
        <v>-4.6736328904042706E-20</v>
      </c>
      <c r="AT224">
        <v>6.3053767723512407E-15</v>
      </c>
      <c r="AU224">
        <v>-3.7451470740839057E-9</v>
      </c>
      <c r="AV224">
        <v>1</v>
      </c>
    </row>
    <row r="226" spans="1:48">
      <c r="A226" t="s">
        <v>45</v>
      </c>
    </row>
    <row r="227" spans="1:48">
      <c r="A227">
        <v>4</v>
      </c>
      <c r="B227">
        <v>4</v>
      </c>
      <c r="I227" t="s">
        <v>12</v>
      </c>
      <c r="V227" t="s">
        <v>13</v>
      </c>
      <c r="AI227" t="s">
        <v>14</v>
      </c>
      <c r="AS227" t="s">
        <v>15</v>
      </c>
    </row>
    <row r="228" spans="1:48">
      <c r="A228">
        <f t="array" ref="A228:D231">MMULT(AN221:AQ224,TRANSPOSE(AS221:AV224))</f>
        <v>4.0005076924646046</v>
      </c>
      <c r="B228">
        <v>-22.846519868118929</v>
      </c>
      <c r="C228">
        <v>51.752403396159131</v>
      </c>
      <c r="D228">
        <v>-33.026174030452005</v>
      </c>
      <c r="F228" t="s">
        <v>10</v>
      </c>
      <c r="G228">
        <f>SQRT(SUMPRODUCT(A228:A229,A228:A229))</f>
        <v>4.0005076925263845</v>
      </c>
      <c r="I228">
        <f>G229</f>
        <v>0.99999999998455702</v>
      </c>
      <c r="J228">
        <f>-G230</f>
        <v>5.5575313248790722E-6</v>
      </c>
      <c r="K228">
        <v>0</v>
      </c>
      <c r="L228">
        <v>0</v>
      </c>
      <c r="N228">
        <f t="array" ref="N228:Q231">MMULT(I228:L231,A228:D231)</f>
        <v>4.0005076925263854</v>
      </c>
      <c r="O228">
        <v>-22.846503197847184</v>
      </c>
      <c r="P228">
        <v>51.752359909952894</v>
      </c>
      <c r="Q228">
        <v>-33.026149290913523</v>
      </c>
      <c r="V228">
        <v>1</v>
      </c>
      <c r="W228">
        <v>0</v>
      </c>
      <c r="X228">
        <v>0</v>
      </c>
      <c r="Y228">
        <v>0</v>
      </c>
      <c r="AA228">
        <f t="array" ref="AA228:AD231">MMULT(V228:Y231,N228:Q231)</f>
        <v>4.0005076925263854</v>
      </c>
      <c r="AB228">
        <v>-22.846503197847184</v>
      </c>
      <c r="AC228">
        <v>51.752359909952894</v>
      </c>
      <c r="AD228">
        <v>-33.026149290913523</v>
      </c>
      <c r="AI228">
        <v>1</v>
      </c>
      <c r="AJ228">
        <v>0</v>
      </c>
      <c r="AK228">
        <v>0</v>
      </c>
      <c r="AL228">
        <v>0</v>
      </c>
      <c r="AN228">
        <f t="array" ref="AN228:AQ231">MMULT(AI228:AL231,AA228:AD231)</f>
        <v>4.0005076925263854</v>
      </c>
      <c r="AO228">
        <v>-22.846503197847184</v>
      </c>
      <c r="AP228">
        <v>51.752359909952894</v>
      </c>
      <c r="AQ228">
        <v>-33.026149290913523</v>
      </c>
      <c r="AS228">
        <f t="array" ref="AS228:AV231">MMULT(AI228:AL231,MMULT(V228:Y231,I228:L231))</f>
        <v>0.99999999998455702</v>
      </c>
      <c r="AT228">
        <v>5.5575313248790722E-6</v>
      </c>
      <c r="AU228">
        <v>0</v>
      </c>
      <c r="AV228">
        <v>0</v>
      </c>
    </row>
    <row r="229" spans="1:48">
      <c r="A229">
        <v>2.2232946816635077E-5</v>
      </c>
      <c r="B229">
        <v>2.9995186622771741</v>
      </c>
      <c r="C229">
        <v>-7.8245905397791455</v>
      </c>
      <c r="D229">
        <v>4.4514420193843343</v>
      </c>
      <c r="F229" t="s">
        <v>7</v>
      </c>
      <c r="G229">
        <f>A228/G228</f>
        <v>0.99999999998455702</v>
      </c>
      <c r="I229">
        <f>-J228</f>
        <v>-5.5575313248790722E-6</v>
      </c>
      <c r="J229">
        <f>I228</f>
        <v>0.99999999998455702</v>
      </c>
      <c r="K229">
        <v>0</v>
      </c>
      <c r="L229">
        <v>0</v>
      </c>
      <c r="N229">
        <v>0</v>
      </c>
      <c r="O229">
        <v>2.9996456324806839</v>
      </c>
      <c r="P229">
        <v>-7.8248781552613229</v>
      </c>
      <c r="Q229">
        <v>4.4516255633123061</v>
      </c>
      <c r="S229" t="s">
        <v>10</v>
      </c>
      <c r="T229">
        <f>SQRT(SUMPRODUCT(O229:O230,O229:O230))</f>
        <v>2.999645632482574</v>
      </c>
      <c r="V229">
        <v>0</v>
      </c>
      <c r="W229">
        <f>T230</f>
        <v>0.99999999999936995</v>
      </c>
      <c r="X229">
        <f>-T231</f>
        <v>1.1225262057104628E-6</v>
      </c>
      <c r="Y229">
        <v>0</v>
      </c>
      <c r="AA229">
        <v>-4.2390724307091781E-22</v>
      </c>
      <c r="AB229">
        <v>2.9996456324825735</v>
      </c>
      <c r="AC229">
        <v>-7.8248759102335592</v>
      </c>
      <c r="AD229">
        <v>4.4516239931847092</v>
      </c>
      <c r="AF229" t="s">
        <v>10</v>
      </c>
      <c r="AG229">
        <f>SQRT(SUMPRODUCT(AC230:AC231,AC230:AC231))</f>
        <v>1.9999824341263452</v>
      </c>
      <c r="AI229">
        <v>0</v>
      </c>
      <c r="AJ229">
        <v>1</v>
      </c>
      <c r="AK229">
        <v>0</v>
      </c>
      <c r="AL229">
        <v>0</v>
      </c>
      <c r="AN229">
        <v>-4.2390724307091781E-22</v>
      </c>
      <c r="AO229">
        <v>2.9996456324825735</v>
      </c>
      <c r="AP229">
        <v>-7.8248759102335592</v>
      </c>
      <c r="AQ229">
        <v>4.4516239931847092</v>
      </c>
      <c r="AS229">
        <v>-5.5575313248755706E-6</v>
      </c>
      <c r="AT229">
        <v>0.99999999998392697</v>
      </c>
      <c r="AU229">
        <v>1.1225262057104628E-6</v>
      </c>
      <c r="AV229">
        <v>0</v>
      </c>
    </row>
    <row r="230" spans="1:48">
      <c r="A230">
        <v>-3.7763683459186677E-16</v>
      </c>
      <c r="B230">
        <v>3.3671808303066249E-6</v>
      </c>
      <c r="C230">
        <v>1.9999736504968195</v>
      </c>
      <c r="D230">
        <v>-1.3987422151670967</v>
      </c>
      <c r="F230" t="s">
        <v>11</v>
      </c>
      <c r="G230">
        <f>-A229/G228</f>
        <v>-5.5575313248790722E-6</v>
      </c>
      <c r="I230">
        <v>0</v>
      </c>
      <c r="J230">
        <v>0</v>
      </c>
      <c r="K230">
        <v>1</v>
      </c>
      <c r="L230">
        <v>0</v>
      </c>
      <c r="N230">
        <v>-3.7763683459186677E-16</v>
      </c>
      <c r="O230">
        <v>3.3671808303066249E-6</v>
      </c>
      <c r="P230">
        <v>1.9999736504968195</v>
      </c>
      <c r="Q230">
        <v>-1.3987422151670967</v>
      </c>
      <c r="S230" t="s">
        <v>7</v>
      </c>
      <c r="T230">
        <f>O229/T229</f>
        <v>0.99999999999936995</v>
      </c>
      <c r="V230">
        <v>0</v>
      </c>
      <c r="W230">
        <f>-X229</f>
        <v>-1.1225262057104628E-6</v>
      </c>
      <c r="X230">
        <f>W229</f>
        <v>0.99999999999936995</v>
      </c>
      <c r="Y230">
        <v>0</v>
      </c>
      <c r="AA230">
        <v>-3.7763683459162883E-16</v>
      </c>
      <c r="AB230">
        <v>0</v>
      </c>
      <c r="AC230">
        <v>1.9999824341263452</v>
      </c>
      <c r="AD230">
        <v>-1.3987472122325684</v>
      </c>
      <c r="AF230" t="s">
        <v>7</v>
      </c>
      <c r="AG230">
        <f>AC230/AG229</f>
        <v>1</v>
      </c>
      <c r="AI230">
        <v>0</v>
      </c>
      <c r="AJ230">
        <f>-AK229</f>
        <v>0</v>
      </c>
      <c r="AK230">
        <f>AG230</f>
        <v>1</v>
      </c>
      <c r="AL230">
        <f>-AG231</f>
        <v>1.8725899740728071E-9</v>
      </c>
      <c r="AN230">
        <v>-3.7763683464506317E-16</v>
      </c>
      <c r="AO230">
        <v>3.5246486357362028E-24</v>
      </c>
      <c r="AP230">
        <v>1.9999824341263452</v>
      </c>
      <c r="AQ230">
        <v>-1.3987472103599785</v>
      </c>
      <c r="AS230">
        <v>6.238474551233546E-12</v>
      </c>
      <c r="AT230">
        <v>-1.1225262056931276E-6</v>
      </c>
      <c r="AU230">
        <v>0.99999999999936995</v>
      </c>
      <c r="AV230">
        <v>1.8725899740728071E-9</v>
      </c>
    </row>
    <row r="231" spans="1:48">
      <c r="A231">
        <v>-2.8534994277233811E-17</v>
      </c>
      <c r="B231">
        <v>1.8822319271902517E-15</v>
      </c>
      <c r="C231">
        <v>3.7451470544667227E-9</v>
      </c>
      <c r="D231">
        <v>0.99999999476140145</v>
      </c>
      <c r="I231">
        <v>0</v>
      </c>
      <c r="J231">
        <v>0</v>
      </c>
      <c r="K231">
        <v>0</v>
      </c>
      <c r="L231">
        <v>1</v>
      </c>
      <c r="N231">
        <v>-2.8534994277233811E-17</v>
      </c>
      <c r="O231">
        <v>1.8822319271902517E-15</v>
      </c>
      <c r="P231">
        <v>3.7451470544667227E-9</v>
      </c>
      <c r="Q231">
        <v>0.99999999476140145</v>
      </c>
      <c r="S231" t="s">
        <v>11</v>
      </c>
      <c r="T231">
        <f>-O230/T229</f>
        <v>-1.1225262057104628E-6</v>
      </c>
      <c r="V231">
        <v>0</v>
      </c>
      <c r="W231">
        <v>0</v>
      </c>
      <c r="X231">
        <v>0</v>
      </c>
      <c r="Y231">
        <v>1</v>
      </c>
      <c r="AA231">
        <v>-2.8534994277233811E-17</v>
      </c>
      <c r="AB231">
        <v>1.8822319271902517E-15</v>
      </c>
      <c r="AC231">
        <v>3.7451470544667227E-9</v>
      </c>
      <c r="AD231">
        <v>0.99999999476140145</v>
      </c>
      <c r="AF231" t="s">
        <v>11</v>
      </c>
      <c r="AG231">
        <f>-AC231/AG229</f>
        <v>-1.8725899740728071E-9</v>
      </c>
      <c r="AI231">
        <v>0</v>
      </c>
      <c r="AJ231">
        <v>0</v>
      </c>
      <c r="AK231">
        <f>-AL230</f>
        <v>-1.8725899740728071E-9</v>
      </c>
      <c r="AL231">
        <f>AK230</f>
        <v>1</v>
      </c>
      <c r="AN231">
        <v>-2.853499357007486E-17</v>
      </c>
      <c r="AO231">
        <v>1.8822319271902517E-15</v>
      </c>
      <c r="AP231">
        <v>0</v>
      </c>
      <c r="AQ231">
        <v>0.99999999738068146</v>
      </c>
      <c r="AS231">
        <v>-1.1682104898148293E-20</v>
      </c>
      <c r="AT231">
        <v>2.1020313184149403E-15</v>
      </c>
      <c r="AU231">
        <v>-1.8725899740716271E-9</v>
      </c>
      <c r="AV231">
        <v>1</v>
      </c>
    </row>
    <row r="233" spans="1:48">
      <c r="A233" t="s">
        <v>46</v>
      </c>
    </row>
    <row r="234" spans="1:48">
      <c r="A234">
        <v>4</v>
      </c>
      <c r="B234">
        <v>4</v>
      </c>
      <c r="I234" t="s">
        <v>12</v>
      </c>
      <c r="V234" t="s">
        <v>13</v>
      </c>
      <c r="AI234" t="s">
        <v>14</v>
      </c>
      <c r="AS234" t="s">
        <v>15</v>
      </c>
    </row>
    <row r="235" spans="1:48">
      <c r="A235">
        <f t="array" ref="A235:D238">MMULT(AN228:AQ231,TRANSPOSE(AS228:AV231))</f>
        <v>4.0003807223074199</v>
      </c>
      <c r="B235">
        <v>-22.84646733704658</v>
      </c>
      <c r="C235">
        <v>51.752385493899354</v>
      </c>
      <c r="D235">
        <v>-33.026149387824518</v>
      </c>
      <c r="F235" t="s">
        <v>10</v>
      </c>
      <c r="G235">
        <f>SQRT(SUMPRODUCT(A235:A236,A235:A236))</f>
        <v>4.0003807223421557</v>
      </c>
      <c r="I235">
        <f>G236</f>
        <v>0.99999999999131683</v>
      </c>
      <c r="J235">
        <f>-G237</f>
        <v>4.1672594993154118E-6</v>
      </c>
      <c r="K235">
        <v>0</v>
      </c>
      <c r="L235">
        <v>0</v>
      </c>
      <c r="N235">
        <f t="array" ref="N235:Q238">MMULT(I235:L238,A235:D238)</f>
        <v>4.0003807223421548</v>
      </c>
      <c r="O235">
        <v>-22.846454836583046</v>
      </c>
      <c r="P235">
        <v>51.752352885147516</v>
      </c>
      <c r="Q235">
        <v>-33.026130836465306</v>
      </c>
      <c r="V235">
        <v>1</v>
      </c>
      <c r="W235">
        <v>0</v>
      </c>
      <c r="X235">
        <v>0</v>
      </c>
      <c r="Y235">
        <v>0</v>
      </c>
      <c r="AA235">
        <f t="array" ref="AA235:AD238">MMULT(V235:Y238,N235:Q238)</f>
        <v>4.0003807223421548</v>
      </c>
      <c r="AB235">
        <v>-22.846454836583046</v>
      </c>
      <c r="AC235">
        <v>51.752352885147516</v>
      </c>
      <c r="AD235">
        <v>-33.026130836465306</v>
      </c>
      <c r="AI235">
        <v>1</v>
      </c>
      <c r="AJ235">
        <v>0</v>
      </c>
      <c r="AK235">
        <v>0</v>
      </c>
      <c r="AL235">
        <v>0</v>
      </c>
      <c r="AN235">
        <f t="array" ref="AN235:AQ238">MMULT(AI235:AL238,AA235:AD238)</f>
        <v>4.0003807223421548</v>
      </c>
      <c r="AO235">
        <v>-22.846454836583046</v>
      </c>
      <c r="AP235">
        <v>51.752352885147516</v>
      </c>
      <c r="AQ235">
        <v>-33.026130836465306</v>
      </c>
      <c r="AS235">
        <f t="array" ref="AS235:AV238">MMULT(AI235:AL238,MMULT(V235:Y238,I235:L238))</f>
        <v>0.99999999999131683</v>
      </c>
      <c r="AT235">
        <v>4.1672594993154118E-6</v>
      </c>
      <c r="AU235">
        <v>0</v>
      </c>
      <c r="AV235">
        <v>0</v>
      </c>
    </row>
    <row r="236" spans="1:48">
      <c r="A236">
        <v>1.6670624566058598E-5</v>
      </c>
      <c r="B236">
        <v>2.9996368488060945</v>
      </c>
      <c r="C236">
        <v>-7.824879269073393</v>
      </c>
      <c r="D236">
        <v>4.4516240078374993</v>
      </c>
      <c r="F236" t="s">
        <v>7</v>
      </c>
      <c r="G236">
        <f>A235/G235</f>
        <v>0.99999999999131683</v>
      </c>
      <c r="I236">
        <f>-J235</f>
        <v>-4.1672594993154118E-6</v>
      </c>
      <c r="J236">
        <f>I235</f>
        <v>0.99999999999131683</v>
      </c>
      <c r="K236">
        <v>0</v>
      </c>
      <c r="L236">
        <v>0</v>
      </c>
      <c r="N236">
        <v>0</v>
      </c>
      <c r="O236">
        <v>2.9997320559380842</v>
      </c>
      <c r="P236">
        <v>-7.8250949346255103</v>
      </c>
      <c r="Q236">
        <v>4.4517616363336074</v>
      </c>
      <c r="S236" t="s">
        <v>10</v>
      </c>
      <c r="T236">
        <f>SQRT(SUMPRODUCT(O236:O237,O236:O237))</f>
        <v>2.999732055938924</v>
      </c>
      <c r="V236">
        <v>0</v>
      </c>
      <c r="W236">
        <f>T237</f>
        <v>0.99999999999972</v>
      </c>
      <c r="X236">
        <f>-T238</f>
        <v>7.4841107519008822E-7</v>
      </c>
      <c r="Y236">
        <v>0</v>
      </c>
      <c r="AA236">
        <v>-2.8262758944371399E-22</v>
      </c>
      <c r="AB236">
        <v>2.9997320559389244</v>
      </c>
      <c r="AC236">
        <v>-7.8250934378143171</v>
      </c>
      <c r="AD236">
        <v>4.4517605894944552</v>
      </c>
      <c r="AF236" t="s">
        <v>10</v>
      </c>
      <c r="AG236">
        <f>SQRT(SUMPRODUCT(AC237:AC238,AC237:AC238))</f>
        <v>1.9999882878929587</v>
      </c>
      <c r="AI236">
        <v>0</v>
      </c>
      <c r="AJ236">
        <v>1</v>
      </c>
      <c r="AK236">
        <v>0</v>
      </c>
      <c r="AL236">
        <v>0</v>
      </c>
      <c r="AN236">
        <v>-2.8262758944371399E-22</v>
      </c>
      <c r="AO236">
        <v>2.9997320559389244</v>
      </c>
      <c r="AP236">
        <v>-7.8250934378143171</v>
      </c>
      <c r="AQ236">
        <v>4.4517605894944552</v>
      </c>
      <c r="AS236">
        <v>-4.1672594993142446E-6</v>
      </c>
      <c r="AT236">
        <v>0.99999999999103684</v>
      </c>
      <c r="AU236">
        <v>7.4841107519008822E-7</v>
      </c>
      <c r="AV236">
        <v>0</v>
      </c>
    </row>
    <row r="237" spans="1:48">
      <c r="A237">
        <v>-3.7763683463921174E-16</v>
      </c>
      <c r="B237">
        <v>2.245032693267424E-6</v>
      </c>
      <c r="C237">
        <v>1.9999824315058052</v>
      </c>
      <c r="D237">
        <v>-1.3987472141051256</v>
      </c>
      <c r="F237" t="s">
        <v>11</v>
      </c>
      <c r="G237">
        <f>-A236/G235</f>
        <v>-4.1672594993154118E-6</v>
      </c>
      <c r="I237">
        <v>0</v>
      </c>
      <c r="J237">
        <v>0</v>
      </c>
      <c r="K237">
        <v>1</v>
      </c>
      <c r="L237">
        <v>0</v>
      </c>
      <c r="N237">
        <v>-3.7763683463921174E-16</v>
      </c>
      <c r="O237">
        <v>2.245032693267424E-6</v>
      </c>
      <c r="P237">
        <v>1.9999824315058052</v>
      </c>
      <c r="Q237">
        <v>-1.3987472141051256</v>
      </c>
      <c r="S237" t="s">
        <v>7</v>
      </c>
      <c r="T237">
        <f>O236/T236</f>
        <v>0.99999999999972</v>
      </c>
      <c r="V237">
        <v>0</v>
      </c>
      <c r="W237">
        <f>-X236</f>
        <v>-7.4841107519008822E-7</v>
      </c>
      <c r="X237">
        <f>W236</f>
        <v>0.99999999999972</v>
      </c>
      <c r="Y237">
        <v>0</v>
      </c>
      <c r="AA237">
        <v>-3.7763683463910598E-16</v>
      </c>
      <c r="AB237">
        <v>0</v>
      </c>
      <c r="AC237">
        <v>1.9999882878929587</v>
      </c>
      <c r="AD237">
        <v>-1.3987505458524467</v>
      </c>
      <c r="AF237" t="s">
        <v>7</v>
      </c>
      <c r="AG237">
        <f>AC237/AG236</f>
        <v>1</v>
      </c>
      <c r="AI237">
        <v>0</v>
      </c>
      <c r="AJ237">
        <f>-AK236</f>
        <v>0</v>
      </c>
      <c r="AK237">
        <f>AG237</f>
        <v>1</v>
      </c>
      <c r="AL237">
        <f>-AG238</f>
        <v>9.3630046760854184E-10</v>
      </c>
      <c r="AN237">
        <v>-3.7763683466581351E-16</v>
      </c>
      <c r="AO237">
        <v>1.7623347820300196E-24</v>
      </c>
      <c r="AP237">
        <v>1.9999882878929587</v>
      </c>
      <c r="AQ237">
        <v>-1.3987505449161464</v>
      </c>
      <c r="AS237">
        <v>3.1188231624787559E-12</v>
      </c>
      <c r="AT237">
        <v>-7.4841107518358968E-7</v>
      </c>
      <c r="AU237">
        <v>0.99999999999972</v>
      </c>
      <c r="AV237">
        <v>9.3630046760854184E-10</v>
      </c>
    </row>
    <row r="238" spans="1:48">
      <c r="A238">
        <v>-2.8524533006738148E-17</v>
      </c>
      <c r="B238">
        <v>1.8822320857441189E-15</v>
      </c>
      <c r="C238">
        <v>1.8725899691657843E-9</v>
      </c>
      <c r="D238">
        <v>0.99999999738068146</v>
      </c>
      <c r="I238">
        <v>0</v>
      </c>
      <c r="J238">
        <v>0</v>
      </c>
      <c r="K238">
        <v>0</v>
      </c>
      <c r="L238">
        <v>1</v>
      </c>
      <c r="N238">
        <v>-2.8524533006738148E-17</v>
      </c>
      <c r="O238">
        <v>1.8822320857441189E-15</v>
      </c>
      <c r="P238">
        <v>1.8725899691657843E-9</v>
      </c>
      <c r="Q238">
        <v>0.99999999738068146</v>
      </c>
      <c r="S238" t="s">
        <v>11</v>
      </c>
      <c r="T238">
        <f>-O237/T236</f>
        <v>-7.4841107519008822E-7</v>
      </c>
      <c r="V238">
        <v>0</v>
      </c>
      <c r="W238">
        <v>0</v>
      </c>
      <c r="X238">
        <v>0</v>
      </c>
      <c r="Y238">
        <v>1</v>
      </c>
      <c r="AA238">
        <v>-2.8524533006738148E-17</v>
      </c>
      <c r="AB238">
        <v>1.8822320857441189E-15</v>
      </c>
      <c r="AC238">
        <v>1.8725899691657843E-9</v>
      </c>
      <c r="AD238">
        <v>0.99999999738068146</v>
      </c>
      <c r="AF238" t="s">
        <v>11</v>
      </c>
      <c r="AG238">
        <f>-AC238/AG236</f>
        <v>-9.3630046760854184E-10</v>
      </c>
      <c r="AI238">
        <v>0</v>
      </c>
      <c r="AJ238">
        <v>0</v>
      </c>
      <c r="AK238">
        <f>-AL237</f>
        <v>-9.3630046760854184E-10</v>
      </c>
      <c r="AL238">
        <f>AK237</f>
        <v>1</v>
      </c>
      <c r="AN238">
        <v>-2.8524532653156602E-17</v>
      </c>
      <c r="AO238">
        <v>1.8822320857441189E-15</v>
      </c>
      <c r="AP238">
        <v>0</v>
      </c>
      <c r="AQ238">
        <v>0.99999999869033229</v>
      </c>
      <c r="AS238">
        <v>-2.9201555854172106E-21</v>
      </c>
      <c r="AT238">
        <v>7.0073763965780659E-16</v>
      </c>
      <c r="AU238">
        <v>-9.3630046760827962E-10</v>
      </c>
      <c r="AV238">
        <v>1</v>
      </c>
    </row>
    <row r="240" spans="1:48">
      <c r="A240" t="s">
        <v>47</v>
      </c>
    </row>
    <row r="241" spans="1:48">
      <c r="A241">
        <v>4</v>
      </c>
      <c r="B241">
        <v>4</v>
      </c>
      <c r="I241" t="s">
        <v>12</v>
      </c>
      <c r="V241" t="s">
        <v>13</v>
      </c>
      <c r="AI241" t="s">
        <v>14</v>
      </c>
      <c r="AS241" t="s">
        <v>15</v>
      </c>
    </row>
    <row r="242" spans="1:48">
      <c r="A242">
        <f t="array" ref="A242:D245">MMULT(AN235:AQ238,TRANSPOSE(AS235:AV238))</f>
        <v>4.000285515201476</v>
      </c>
      <c r="B242">
        <v>-22.846432774968768</v>
      </c>
      <c r="C242">
        <v>51.752369952762955</v>
      </c>
      <c r="D242">
        <v>-33.026130884921074</v>
      </c>
      <c r="F242" t="s">
        <v>10</v>
      </c>
      <c r="G242">
        <f>SQRT(SUMPRODUCT(A242:A243,A242:A243))</f>
        <v>4.0002855152210079</v>
      </c>
      <c r="I242">
        <f>G243</f>
        <v>0.99999999999511735</v>
      </c>
      <c r="J242">
        <f>-G244</f>
        <v>3.1249424217215645E-6</v>
      </c>
      <c r="K242">
        <v>0</v>
      </c>
      <c r="L242">
        <v>0</v>
      </c>
      <c r="N242">
        <f t="array" ref="N242:Q245">MMULT(I242:L245,A242:D245)</f>
        <v>4.0002855152210079</v>
      </c>
      <c r="O242">
        <v>-22.846423400885563</v>
      </c>
      <c r="P242">
        <v>51.752345499536823</v>
      </c>
      <c r="Q242">
        <v>-33.026116973264273</v>
      </c>
      <c r="V242">
        <v>1</v>
      </c>
      <c r="W242">
        <v>0</v>
      </c>
      <c r="X242">
        <v>0</v>
      </c>
      <c r="Y242">
        <v>0</v>
      </c>
      <c r="AA242">
        <f t="array" ref="AA242:AD245">MMULT(V242:Y245,N242:Q245)</f>
        <v>4.0002855152210079</v>
      </c>
      <c r="AB242">
        <v>-22.846423400885563</v>
      </c>
      <c r="AC242">
        <v>51.752345499536823</v>
      </c>
      <c r="AD242">
        <v>-33.026116973264273</v>
      </c>
      <c r="AI242">
        <v>1</v>
      </c>
      <c r="AJ242">
        <v>0</v>
      </c>
      <c r="AK242">
        <v>0</v>
      </c>
      <c r="AL242">
        <v>0</v>
      </c>
      <c r="AN242">
        <f t="array" ref="AN242:AQ245">MMULT(AI242:AL245,AA242:AD245)</f>
        <v>4.0002855152210079</v>
      </c>
      <c r="AO242">
        <v>-22.846423400885563</v>
      </c>
      <c r="AP242">
        <v>51.752345499536823</v>
      </c>
      <c r="AQ242">
        <v>-33.026116973264273</v>
      </c>
      <c r="AS242">
        <f t="array" ref="AS242:AV245">MMULT(AI242:AL245,MMULT(V242:Y245,I242:L245))</f>
        <v>0.99999999999511735</v>
      </c>
      <c r="AT242">
        <v>3.1249424217215645E-6</v>
      </c>
      <c r="AU242">
        <v>0</v>
      </c>
      <c r="AV242">
        <v>0</v>
      </c>
    </row>
    <row r="243" spans="1:48">
      <c r="A243">
        <v>1.2500661905512433E-5</v>
      </c>
      <c r="B243">
        <v>2.9997261995254441</v>
      </c>
      <c r="C243">
        <v>-7.8250956786766332</v>
      </c>
      <c r="D243">
        <v>4.4517605968210958</v>
      </c>
      <c r="F243" t="s">
        <v>7</v>
      </c>
      <c r="G243">
        <f>A242/G242</f>
        <v>0.99999999999511735</v>
      </c>
      <c r="I243">
        <f>-J242</f>
        <v>-3.1249424217215645E-6</v>
      </c>
      <c r="J243">
        <f>I242</f>
        <v>0.99999999999511735</v>
      </c>
      <c r="K243">
        <v>0</v>
      </c>
      <c r="L243">
        <v>0</v>
      </c>
      <c r="N243">
        <v>-1.6940658945086007E-21</v>
      </c>
      <c r="O243">
        <v>2.9997975932977612</v>
      </c>
      <c r="P243">
        <v>-7.8252574018147163</v>
      </c>
      <c r="Q243">
        <v>4.4518638015567866</v>
      </c>
      <c r="S243" t="s">
        <v>10</v>
      </c>
      <c r="T243">
        <f>SQRT(SUMPRODUCT(O243:O244,O243:O244))</f>
        <v>2.9997975932981347</v>
      </c>
      <c r="V243">
        <v>0</v>
      </c>
      <c r="W243">
        <f>T244</f>
        <v>0.99999999999987554</v>
      </c>
      <c r="X243">
        <f>-T245</f>
        <v>4.9897146002570102E-7</v>
      </c>
      <c r="Y243">
        <v>0</v>
      </c>
      <c r="AA243">
        <v>-1.8824958972594352E-21</v>
      </c>
      <c r="AB243">
        <v>2.9997975932981347</v>
      </c>
      <c r="AC243">
        <v>-7.8252564038766668</v>
      </c>
      <c r="AD243">
        <v>4.4518631036196297</v>
      </c>
      <c r="AF243" t="s">
        <v>10</v>
      </c>
      <c r="AG243">
        <f>SQRT(SUMPRODUCT(AC244:AC245,AC244:AC245))</f>
        <v>1.9999921911626097</v>
      </c>
      <c r="AI243">
        <v>0</v>
      </c>
      <c r="AJ243">
        <v>1</v>
      </c>
      <c r="AK243">
        <v>0</v>
      </c>
      <c r="AL243">
        <v>0</v>
      </c>
      <c r="AN243">
        <v>-1.8824958972594352E-21</v>
      </c>
      <c r="AO243">
        <v>2.9997975932981347</v>
      </c>
      <c r="AP243">
        <v>-7.8252564038766668</v>
      </c>
      <c r="AQ243">
        <v>4.4518631036196297</v>
      </c>
      <c r="AS243">
        <v>-3.1249424217211757E-6</v>
      </c>
      <c r="AT243">
        <v>0.99999999999499289</v>
      </c>
      <c r="AU243">
        <v>4.9897146002570102E-7</v>
      </c>
      <c r="AV243">
        <v>0</v>
      </c>
    </row>
    <row r="244" spans="1:48">
      <c r="A244">
        <v>-3.7763683466252707E-16</v>
      </c>
      <c r="B244">
        <v>1.4968133849095544E-6</v>
      </c>
      <c r="C244">
        <v>1.9999882865827479</v>
      </c>
      <c r="D244">
        <v>-1.3987505467887362</v>
      </c>
      <c r="F244" t="s">
        <v>11</v>
      </c>
      <c r="G244">
        <f>-A243/G242</f>
        <v>-3.1249424217215645E-6</v>
      </c>
      <c r="I244">
        <v>0</v>
      </c>
      <c r="J244">
        <v>0</v>
      </c>
      <c r="K244">
        <v>1</v>
      </c>
      <c r="L244">
        <v>0</v>
      </c>
      <c r="N244">
        <v>-3.7763683466252707E-16</v>
      </c>
      <c r="O244">
        <v>1.4968133849095544E-6</v>
      </c>
      <c r="P244">
        <v>1.9999882865827479</v>
      </c>
      <c r="Q244">
        <v>-1.3987505467887362</v>
      </c>
      <c r="S244" t="s">
        <v>7</v>
      </c>
      <c r="T244">
        <f>O243/T243</f>
        <v>0.99999999999987554</v>
      </c>
      <c r="V244">
        <v>0</v>
      </c>
      <c r="W244">
        <f>-X243</f>
        <v>-4.9897146002570102E-7</v>
      </c>
      <c r="X244">
        <f>W243</f>
        <v>0.99999999999987554</v>
      </c>
      <c r="Y244">
        <v>0</v>
      </c>
      <c r="AA244">
        <v>-3.7763683466163477E-16</v>
      </c>
      <c r="AB244">
        <v>0</v>
      </c>
      <c r="AC244">
        <v>1.9999921911626097</v>
      </c>
      <c r="AD244">
        <v>-1.398752768141543</v>
      </c>
      <c r="AF244" t="s">
        <v>7</v>
      </c>
      <c r="AG244">
        <f>AC244/AG243</f>
        <v>1</v>
      </c>
      <c r="AI244">
        <v>0</v>
      </c>
      <c r="AJ244">
        <f>-AK243</f>
        <v>0</v>
      </c>
      <c r="AK244">
        <f>AG244</f>
        <v>1</v>
      </c>
      <c r="AL244">
        <f>-AG245</f>
        <v>4.6815206105210462E-10</v>
      </c>
      <c r="AN244">
        <v>-3.7763683467498491E-16</v>
      </c>
      <c r="AO244">
        <v>8.8117088596044094E-25</v>
      </c>
      <c r="AP244">
        <v>1.9999921911626097</v>
      </c>
      <c r="AQ244">
        <v>-1.3987527676733911</v>
      </c>
      <c r="AS244">
        <v>1.559257082662659E-12</v>
      </c>
      <c r="AT244">
        <v>-4.9897146002326474E-7</v>
      </c>
      <c r="AU244">
        <v>0.99999999999987554</v>
      </c>
      <c r="AV244">
        <v>4.6815206105210462E-10</v>
      </c>
    </row>
    <row r="245" spans="1:48">
      <c r="A245">
        <v>-2.8516688903369688E-17</v>
      </c>
      <c r="B245">
        <v>1.882232204596378E-15</v>
      </c>
      <c r="C245">
        <v>9.3630046638089063E-10</v>
      </c>
      <c r="D245">
        <v>0.99999999869033229</v>
      </c>
      <c r="I245">
        <v>0</v>
      </c>
      <c r="J245">
        <v>0</v>
      </c>
      <c r="K245">
        <v>0</v>
      </c>
      <c r="L245">
        <v>1</v>
      </c>
      <c r="N245">
        <v>-2.8516688903369688E-17</v>
      </c>
      <c r="O245">
        <v>1.882232204596378E-15</v>
      </c>
      <c r="P245">
        <v>9.3630046638089063E-10</v>
      </c>
      <c r="Q245">
        <v>0.99999999869033229</v>
      </c>
      <c r="S245" t="s">
        <v>11</v>
      </c>
      <c r="T245">
        <f>-O244/T243</f>
        <v>-4.9897146002570102E-7</v>
      </c>
      <c r="V245">
        <v>0</v>
      </c>
      <c r="W245">
        <v>0</v>
      </c>
      <c r="X245">
        <v>0</v>
      </c>
      <c r="Y245">
        <v>1</v>
      </c>
      <c r="AA245">
        <v>-2.8516688903369688E-17</v>
      </c>
      <c r="AB245">
        <v>1.882232204596378E-15</v>
      </c>
      <c r="AC245">
        <v>9.3630046638089063E-10</v>
      </c>
      <c r="AD245">
        <v>0.99999999869033229</v>
      </c>
      <c r="AF245" t="s">
        <v>11</v>
      </c>
      <c r="AG245">
        <f>-AC245/AG243</f>
        <v>-4.6815206105210462E-10</v>
      </c>
      <c r="AI245">
        <v>0</v>
      </c>
      <c r="AJ245">
        <v>0</v>
      </c>
      <c r="AK245">
        <f>-AL244</f>
        <v>-4.6815206105210462E-10</v>
      </c>
      <c r="AL245">
        <f>AK244</f>
        <v>1</v>
      </c>
      <c r="AN245">
        <v>-2.8516688726578224E-17</v>
      </c>
      <c r="AO245">
        <v>1.882232204596378E-15</v>
      </c>
      <c r="AP245">
        <v>0</v>
      </c>
      <c r="AQ245">
        <v>0.99999999934516126</v>
      </c>
      <c r="AS245">
        <v>-7.2996941695861564E-22</v>
      </c>
      <c r="AT245">
        <v>2.3359451741606923E-16</v>
      </c>
      <c r="AU245">
        <v>-4.6815206105204641E-10</v>
      </c>
      <c r="AV245">
        <v>1</v>
      </c>
    </row>
    <row r="247" spans="1:48">
      <c r="A247" t="s">
        <v>48</v>
      </c>
    </row>
    <row r="248" spans="1:48">
      <c r="A248">
        <v>4</v>
      </c>
      <c r="B248">
        <v>4</v>
      </c>
      <c r="I248" t="s">
        <v>12</v>
      </c>
      <c r="V248" t="s">
        <v>13</v>
      </c>
      <c r="AI248" t="s">
        <v>14</v>
      </c>
      <c r="AS248" t="s">
        <v>15</v>
      </c>
    </row>
    <row r="249" spans="1:48">
      <c r="A249">
        <f t="array" ref="A249:D252">MMULT(AN242:AQ245,TRANSPOSE(AS242:AV245))</f>
        <v>4.0002141214438058</v>
      </c>
      <c r="B249">
        <v>-22.846410078489683</v>
      </c>
      <c r="C249">
        <v>51.752356883788615</v>
      </c>
      <c r="D249">
        <v>-33.026116997492245</v>
      </c>
      <c r="F249" t="s">
        <v>10</v>
      </c>
      <c r="G249">
        <f>SQRT(SUMPRODUCT(A249:A250,A249:A250))</f>
        <v>4.0002141214547899</v>
      </c>
      <c r="I249">
        <f>G250</f>
        <v>0.99999999999725409</v>
      </c>
      <c r="J249">
        <f>-G251</f>
        <v>2.3434232446703134E-6</v>
      </c>
      <c r="K249">
        <v>0</v>
      </c>
      <c r="L249">
        <v>0</v>
      </c>
      <c r="N249">
        <f t="array" ref="N249:Q252">MMULT(I249:L252,A249:D252)</f>
        <v>4.0002141214547891</v>
      </c>
      <c r="O249">
        <v>-22.846403048640688</v>
      </c>
      <c r="P249">
        <v>51.752338545755251</v>
      </c>
      <c r="Q249">
        <v>-33.02610656480207</v>
      </c>
      <c r="V249">
        <v>1</v>
      </c>
      <c r="W249">
        <v>0</v>
      </c>
      <c r="X249">
        <v>0</v>
      </c>
      <c r="Y249">
        <v>0</v>
      </c>
      <c r="AA249">
        <f t="array" ref="AA249:AD252">MMULT(V249:Y252,N249:Q252)</f>
        <v>4.0002141214547891</v>
      </c>
      <c r="AB249">
        <v>-22.846403048640688</v>
      </c>
      <c r="AC249">
        <v>51.752338545755251</v>
      </c>
      <c r="AD249">
        <v>-33.02610656480207</v>
      </c>
      <c r="AI249">
        <v>1</v>
      </c>
      <c r="AJ249">
        <v>0</v>
      </c>
      <c r="AK249">
        <v>0</v>
      </c>
      <c r="AL249">
        <v>0</v>
      </c>
      <c r="AN249">
        <f t="array" ref="AN249:AQ252">MMULT(AI249:AL252,AA249:AD252)</f>
        <v>4.0002141214547891</v>
      </c>
      <c r="AO249">
        <v>-22.846403048640688</v>
      </c>
      <c r="AP249">
        <v>51.752338545755251</v>
      </c>
      <c r="AQ249">
        <v>-33.02610656480207</v>
      </c>
      <c r="AS249">
        <f t="array" ref="AS249:AV252">MMULT(AI249:AL252,MMULT(V249:Y252,I249:L252))</f>
        <v>0.99999999999725409</v>
      </c>
      <c r="AT249">
        <v>2.3434232446703134E-6</v>
      </c>
      <c r="AU249">
        <v>0</v>
      </c>
      <c r="AV249">
        <v>0</v>
      </c>
    </row>
    <row r="250" spans="1:48">
      <c r="A250">
        <v>9.3741947558755912E-6</v>
      </c>
      <c r="B250">
        <v>2.9997936887035013</v>
      </c>
      <c r="C250">
        <v>-7.8252578986049288</v>
      </c>
      <c r="D250">
        <v>4.4518631072830406</v>
      </c>
      <c r="F250" t="s">
        <v>7</v>
      </c>
      <c r="G250">
        <f>A249/G249</f>
        <v>0.99999999999725409</v>
      </c>
      <c r="I250">
        <f>-J249</f>
        <v>-2.3434232446703134E-6</v>
      </c>
      <c r="J250">
        <f>I249</f>
        <v>0.99999999999725409</v>
      </c>
      <c r="K250">
        <v>0</v>
      </c>
      <c r="L250">
        <v>0</v>
      </c>
      <c r="N250">
        <v>0</v>
      </c>
      <c r="O250">
        <v>2.9998472275036994</v>
      </c>
      <c r="P250">
        <v>-7.8253791762595295</v>
      </c>
      <c r="Q250">
        <v>4.4519405014410696</v>
      </c>
      <c r="S250" t="s">
        <v>10</v>
      </c>
      <c r="T250">
        <f>SQRT(SUMPRODUCT(O250:O251,O250:O251))</f>
        <v>2.9998472275038655</v>
      </c>
      <c r="V250">
        <v>0</v>
      </c>
      <c r="W250">
        <f>T251</f>
        <v>0.9999999999999446</v>
      </c>
      <c r="X250">
        <f>-T252</f>
        <v>3.3266328182144864E-7</v>
      </c>
      <c r="Y250">
        <v>0</v>
      </c>
      <c r="AA250">
        <v>-1.2562590875903E-22</v>
      </c>
      <c r="AB250">
        <v>2.9998472275038655</v>
      </c>
      <c r="AC250">
        <v>-7.8253785109351304</v>
      </c>
      <c r="AD250">
        <v>4.4519400361271364</v>
      </c>
      <c r="AF250" t="s">
        <v>10</v>
      </c>
      <c r="AG250">
        <f>SQRT(SUMPRODUCT(AC251:AC252,AC251:AC252))</f>
        <v>1.9999947937237392</v>
      </c>
      <c r="AI250">
        <v>0</v>
      </c>
      <c r="AJ250">
        <v>1</v>
      </c>
      <c r="AK250">
        <v>0</v>
      </c>
      <c r="AL250">
        <v>0</v>
      </c>
      <c r="AN250">
        <v>-1.2562590875903E-22</v>
      </c>
      <c r="AO250">
        <v>2.9998472275038655</v>
      </c>
      <c r="AP250">
        <v>-7.8253785109351304</v>
      </c>
      <c r="AQ250">
        <v>4.4519400361271364</v>
      </c>
      <c r="AS250">
        <v>-2.3434232446701834E-6</v>
      </c>
      <c r="AT250">
        <v>0.99999999999719869</v>
      </c>
      <c r="AU250">
        <v>3.3266328182144864E-7</v>
      </c>
      <c r="AV250">
        <v>0</v>
      </c>
    </row>
    <row r="251" spans="1:48">
      <c r="A251">
        <v>-3.7763683467313828E-16</v>
      </c>
      <c r="B251">
        <v>9.9793902366440968E-7</v>
      </c>
      <c r="C251">
        <v>1.9999921905075317</v>
      </c>
      <c r="D251">
        <v>-1.3987527686096914</v>
      </c>
      <c r="F251" t="s">
        <v>11</v>
      </c>
      <c r="G251">
        <f>-A250/G249</f>
        <v>-2.3434232446703134E-6</v>
      </c>
      <c r="I251">
        <v>0</v>
      </c>
      <c r="J251">
        <v>0</v>
      </c>
      <c r="K251">
        <v>1</v>
      </c>
      <c r="L251">
        <v>0</v>
      </c>
      <c r="N251">
        <v>-3.7763683467313828E-16</v>
      </c>
      <c r="O251">
        <v>9.9793902366440968E-7</v>
      </c>
      <c r="P251">
        <v>1.9999921905075317</v>
      </c>
      <c r="Q251">
        <v>-1.3987527686096914</v>
      </c>
      <c r="S251" t="s">
        <v>7</v>
      </c>
      <c r="T251">
        <f>O250/T250</f>
        <v>0.9999999999999446</v>
      </c>
      <c r="V251">
        <v>0</v>
      </c>
      <c r="W251">
        <f>-X250</f>
        <v>-3.3266328182144864E-7</v>
      </c>
      <c r="X251">
        <f>W250</f>
        <v>0.9999999999999446</v>
      </c>
      <c r="Y251">
        <v>0</v>
      </c>
      <c r="AA251">
        <v>-3.7763683467311738E-16</v>
      </c>
      <c r="AB251">
        <v>0</v>
      </c>
      <c r="AC251">
        <v>1.9999947937237392</v>
      </c>
      <c r="AD251">
        <v>-1.3987542496067515</v>
      </c>
      <c r="AF251" t="s">
        <v>7</v>
      </c>
      <c r="AG251">
        <f>AC251/AG250</f>
        <v>1</v>
      </c>
      <c r="AI251">
        <v>0</v>
      </c>
      <c r="AJ251">
        <f>-AK250</f>
        <v>0</v>
      </c>
      <c r="AK251">
        <f>AG251</f>
        <v>1</v>
      </c>
      <c r="AL251">
        <f>-AG252</f>
        <v>2.3407663970612693E-10</v>
      </c>
      <c r="AN251">
        <v>-3.7763683467979109E-16</v>
      </c>
      <c r="AO251">
        <v>4.4058661045564326E-25</v>
      </c>
      <c r="AP251">
        <v>1.9999947937237392</v>
      </c>
      <c r="AQ251">
        <v>-1.398754249372675</v>
      </c>
      <c r="AS251">
        <v>7.7957086726869408E-13</v>
      </c>
      <c r="AT251">
        <v>-3.3266328182053517E-7</v>
      </c>
      <c r="AU251">
        <v>0.9999999999999446</v>
      </c>
      <c r="AV251">
        <v>2.3407663970612693E-10</v>
      </c>
    </row>
    <row r="252" spans="1:48">
      <c r="A252">
        <v>-2.8510806859175317E-17</v>
      </c>
      <c r="B252">
        <v>1.8822322936999637E-15</v>
      </c>
      <c r="C252">
        <v>4.6815206074460137E-10</v>
      </c>
      <c r="D252">
        <v>0.99999999934516126</v>
      </c>
      <c r="I252">
        <v>0</v>
      </c>
      <c r="J252">
        <v>0</v>
      </c>
      <c r="K252">
        <v>0</v>
      </c>
      <c r="L252">
        <v>1</v>
      </c>
      <c r="N252">
        <v>-2.8510806859175317E-17</v>
      </c>
      <c r="O252">
        <v>1.8822322936999637E-15</v>
      </c>
      <c r="P252">
        <v>4.6815206074460137E-10</v>
      </c>
      <c r="Q252">
        <v>0.99999999934516126</v>
      </c>
      <c r="S252" t="s">
        <v>11</v>
      </c>
      <c r="T252">
        <f>-O251/T250</f>
        <v>-3.3266328182144864E-7</v>
      </c>
      <c r="V252">
        <v>0</v>
      </c>
      <c r="W252">
        <v>0</v>
      </c>
      <c r="X252">
        <v>0</v>
      </c>
      <c r="Y252">
        <v>1</v>
      </c>
      <c r="AA252">
        <v>-2.8510806859175317E-17</v>
      </c>
      <c r="AB252">
        <v>1.8822322936999637E-15</v>
      </c>
      <c r="AC252">
        <v>4.6815206074460137E-10</v>
      </c>
      <c r="AD252">
        <v>0.99999999934516126</v>
      </c>
      <c r="AF252" t="s">
        <v>11</v>
      </c>
      <c r="AG252">
        <f>-AC252/AG250</f>
        <v>-2.3407663970612693E-10</v>
      </c>
      <c r="AI252">
        <v>0</v>
      </c>
      <c r="AJ252">
        <v>0</v>
      </c>
      <c r="AK252">
        <f>-AL251</f>
        <v>-2.3407663970612693E-10</v>
      </c>
      <c r="AL252">
        <f>AK251</f>
        <v>1</v>
      </c>
      <c r="AN252">
        <v>-2.8510806770779355E-17</v>
      </c>
      <c r="AO252">
        <v>1.8822322936999637E-15</v>
      </c>
      <c r="AP252">
        <v>0</v>
      </c>
      <c r="AQ252">
        <v>0.99999999967257691</v>
      </c>
      <c r="AS252">
        <v>-1.82479329023047E-22</v>
      </c>
      <c r="AT252">
        <v>7.7868703162163171E-17</v>
      </c>
      <c r="AU252">
        <v>-2.3407663970611395E-10</v>
      </c>
      <c r="AV252">
        <v>1</v>
      </c>
    </row>
    <row r="254" spans="1:48">
      <c r="A254" t="s">
        <v>49</v>
      </c>
    </row>
    <row r="255" spans="1:48">
      <c r="A255">
        <v>4</v>
      </c>
      <c r="B255">
        <v>4</v>
      </c>
      <c r="I255" t="s">
        <v>12</v>
      </c>
      <c r="V255" t="s">
        <v>13</v>
      </c>
      <c r="AI255" t="s">
        <v>14</v>
      </c>
      <c r="AS255" t="s">
        <v>15</v>
      </c>
    </row>
    <row r="256" spans="1:48">
      <c r="A256">
        <f t="array" ref="A256:D259">MMULT(AN249:AQ252,TRANSPOSE(AS249:AV252))</f>
        <v>4.0001605826518434</v>
      </c>
      <c r="B256">
        <v>-22.846395206668664</v>
      </c>
      <c r="C256">
        <v>51.752346138184272</v>
      </c>
      <c r="D256">
        <v>-33.026106576916085</v>
      </c>
      <c r="F256" t="s">
        <v>10</v>
      </c>
      <c r="G256">
        <f>SQRT(SUMPRODUCT(A256:A257,A256:A257))</f>
        <v>4.0001605826580207</v>
      </c>
      <c r="I256">
        <f>G257</f>
        <v>0.99999999999845579</v>
      </c>
      <c r="J256">
        <f>-G258</f>
        <v>1.7574073785610695E-6</v>
      </c>
      <c r="K256">
        <v>0</v>
      </c>
      <c r="L256">
        <v>0</v>
      </c>
      <c r="N256">
        <f t="array" ref="N256:Q259">MMULT(I256:L259,A256:D259)</f>
        <v>4.0001605826580207</v>
      </c>
      <c r="O256">
        <v>-22.846389934684307</v>
      </c>
      <c r="P256">
        <v>51.752332385724671</v>
      </c>
      <c r="Q256">
        <v>-33.026098752992809</v>
      </c>
      <c r="V256">
        <v>1</v>
      </c>
      <c r="W256">
        <v>0</v>
      </c>
      <c r="X256">
        <v>0</v>
      </c>
      <c r="Y256">
        <v>0</v>
      </c>
      <c r="AA256">
        <f t="array" ref="AA256:AD259">MMULT(V256:Y259,N256:Q259)</f>
        <v>4.0001605826580207</v>
      </c>
      <c r="AB256">
        <v>-22.846389934684307</v>
      </c>
      <c r="AC256">
        <v>51.752332385724671</v>
      </c>
      <c r="AD256">
        <v>-33.026098752992809</v>
      </c>
      <c r="AI256">
        <v>1</v>
      </c>
      <c r="AJ256">
        <v>0</v>
      </c>
      <c r="AK256">
        <v>0</v>
      </c>
      <c r="AL256">
        <v>0</v>
      </c>
      <c r="AN256">
        <f t="array" ref="AN256:AQ259">MMULT(AI256:AL259,AA256:AD259)</f>
        <v>4.0001605826580207</v>
      </c>
      <c r="AO256">
        <v>-22.846389934684307</v>
      </c>
      <c r="AP256">
        <v>51.752332385724671</v>
      </c>
      <c r="AQ256">
        <v>-33.026098752992809</v>
      </c>
      <c r="AS256">
        <f t="array" ref="AS256:AV259">MMULT(AI256:AL259,MMULT(V256:Y259,I256:L259))</f>
        <v>0.99999999999845579</v>
      </c>
      <c r="AT256">
        <v>1.7574073785610695E-6</v>
      </c>
      <c r="AU256">
        <v>0</v>
      </c>
      <c r="AV256">
        <v>0</v>
      </c>
    </row>
    <row r="257" spans="1:48">
      <c r="A257">
        <v>7.0299117233923521E-6</v>
      </c>
      <c r="B257">
        <v>2.999844624279365</v>
      </c>
      <c r="C257">
        <v>-7.8253795078316255</v>
      </c>
      <c r="D257">
        <v>4.4519400379588747</v>
      </c>
      <c r="F257" t="s">
        <v>7</v>
      </c>
      <c r="G257">
        <f>A256/G256</f>
        <v>0.99999999999845579</v>
      </c>
      <c r="I257">
        <f>-J256</f>
        <v>-1.7574073785610695E-6</v>
      </c>
      <c r="J257">
        <f>I256</f>
        <v>0.99999999999845579</v>
      </c>
      <c r="K257">
        <v>0</v>
      </c>
      <c r="L257">
        <v>0</v>
      </c>
      <c r="N257">
        <v>0</v>
      </c>
      <c r="O257">
        <v>2.9998847746982427</v>
      </c>
      <c r="P257">
        <v>-7.8254704577745029</v>
      </c>
      <c r="Q257">
        <v>4.4519980782753841</v>
      </c>
      <c r="S257" t="s">
        <v>10</v>
      </c>
      <c r="T257">
        <f>SQRT(SUMPRODUCT(O257:O258,O257:O258))</f>
        <v>2.9998847746983164</v>
      </c>
      <c r="V257">
        <v>0</v>
      </c>
      <c r="W257">
        <f>T258</f>
        <v>0.99999999999997546</v>
      </c>
      <c r="X257">
        <f>-T259</f>
        <v>2.2178346225743272E-7</v>
      </c>
      <c r="Y257">
        <v>0</v>
      </c>
      <c r="AA257">
        <v>-8.3753604670991596E-23</v>
      </c>
      <c r="AB257">
        <v>2.9998847746983164</v>
      </c>
      <c r="AC257">
        <v>-7.8254700142085412</v>
      </c>
      <c r="AD257">
        <v>4.4519977680547145</v>
      </c>
      <c r="AF257" t="s">
        <v>10</v>
      </c>
      <c r="AG257">
        <f>SQRT(SUMPRODUCT(AC258:AC259,AC258:AC259))</f>
        <v>1.9999965289560957</v>
      </c>
      <c r="AI257">
        <v>0</v>
      </c>
      <c r="AJ257">
        <v>1</v>
      </c>
      <c r="AK257">
        <v>0</v>
      </c>
      <c r="AL257">
        <v>0</v>
      </c>
      <c r="AN257">
        <v>-8.3753604670991596E-23</v>
      </c>
      <c r="AO257">
        <v>2.9998847746983164</v>
      </c>
      <c r="AP257">
        <v>-7.8254700142085412</v>
      </c>
      <c r="AQ257">
        <v>4.4519977680547145</v>
      </c>
      <c r="AS257">
        <v>-1.7574073785610263E-6</v>
      </c>
      <c r="AT257">
        <v>0.99999999999843125</v>
      </c>
      <c r="AU257">
        <v>2.2178346225743272E-7</v>
      </c>
      <c r="AV257">
        <v>0</v>
      </c>
    </row>
    <row r="258" spans="1:48">
      <c r="A258">
        <v>-3.776368346787531E-16</v>
      </c>
      <c r="B258">
        <v>6.6532483170595112E-7</v>
      </c>
      <c r="C258">
        <v>1.9999947933962128</v>
      </c>
      <c r="D258">
        <v>-1.398754249840827</v>
      </c>
      <c r="F258" t="s">
        <v>11</v>
      </c>
      <c r="G258">
        <f>-A257/G256</f>
        <v>-1.7574073785610695E-6</v>
      </c>
      <c r="I258">
        <v>0</v>
      </c>
      <c r="J258">
        <v>0</v>
      </c>
      <c r="K258">
        <v>1</v>
      </c>
      <c r="L258">
        <v>0</v>
      </c>
      <c r="N258">
        <v>-3.776368346787531E-16</v>
      </c>
      <c r="O258">
        <v>6.6532483170595112E-7</v>
      </c>
      <c r="P258">
        <v>1.9999947933962128</v>
      </c>
      <c r="Q258">
        <v>-1.398754249840827</v>
      </c>
      <c r="S258" t="s">
        <v>7</v>
      </c>
      <c r="T258">
        <f>O257/T257</f>
        <v>0.99999999999997546</v>
      </c>
      <c r="V258">
        <v>0</v>
      </c>
      <c r="W258">
        <f>-X257</f>
        <v>-2.2178346225743272E-7</v>
      </c>
      <c r="X258">
        <f>W257</f>
        <v>0.99999999999997546</v>
      </c>
      <c r="Y258">
        <v>0</v>
      </c>
      <c r="AA258">
        <v>-3.7763683467874383E-16</v>
      </c>
      <c r="AB258">
        <v>1.0587911840678754E-22</v>
      </c>
      <c r="AC258">
        <v>1.9999965289560957</v>
      </c>
      <c r="AD258">
        <v>-1.3987552372203402</v>
      </c>
      <c r="AF258" t="s">
        <v>7</v>
      </c>
      <c r="AG258">
        <f>AC258/AG257</f>
        <v>1</v>
      </c>
      <c r="AI258">
        <v>0</v>
      </c>
      <c r="AJ258">
        <f>-AK257</f>
        <v>0</v>
      </c>
      <c r="AK258">
        <f>AG258</f>
        <v>1</v>
      </c>
      <c r="AL258">
        <f>-AG259</f>
        <v>1.1703852293735515E-10</v>
      </c>
      <c r="AN258">
        <v>-3.7763683468208017E-16</v>
      </c>
      <c r="AO258">
        <v>1.0609941210208624E-22</v>
      </c>
      <c r="AP258">
        <v>1.9999965289560957</v>
      </c>
      <c r="AQ258">
        <v>-1.3987552371033016</v>
      </c>
      <c r="AS258">
        <v>3.8976389301403273E-13</v>
      </c>
      <c r="AT258">
        <v>-2.2178346225709023E-7</v>
      </c>
      <c r="AU258">
        <v>0.99999999999997546</v>
      </c>
      <c r="AV258">
        <v>1.1703852293735515E-10</v>
      </c>
    </row>
    <row r="259" spans="1:48">
      <c r="A259">
        <v>-2.8506395903792142E-17</v>
      </c>
      <c r="B259">
        <v>1.8822323605075781E-15</v>
      </c>
      <c r="C259">
        <v>2.340766396288587E-10</v>
      </c>
      <c r="D259">
        <v>0.99999999967257691</v>
      </c>
      <c r="I259">
        <v>0</v>
      </c>
      <c r="J259">
        <v>0</v>
      </c>
      <c r="K259">
        <v>0</v>
      </c>
      <c r="L259">
        <v>1</v>
      </c>
      <c r="N259">
        <v>-2.8506395903792142E-17</v>
      </c>
      <c r="O259">
        <v>1.8822323605075781E-15</v>
      </c>
      <c r="P259">
        <v>2.340766396288587E-10</v>
      </c>
      <c r="Q259">
        <v>0.99999999967257691</v>
      </c>
      <c r="S259" t="s">
        <v>11</v>
      </c>
      <c r="T259">
        <f>-O258/T257</f>
        <v>-2.2178346225743272E-7</v>
      </c>
      <c r="V259">
        <v>0</v>
      </c>
      <c r="W259">
        <v>0</v>
      </c>
      <c r="X259">
        <v>0</v>
      </c>
      <c r="Y259">
        <v>1</v>
      </c>
      <c r="AA259">
        <v>-2.8506395903792142E-17</v>
      </c>
      <c r="AB259">
        <v>1.8822323605075781E-15</v>
      </c>
      <c r="AC259">
        <v>2.340766396288587E-10</v>
      </c>
      <c r="AD259">
        <v>0.99999999967257691</v>
      </c>
      <c r="AF259" t="s">
        <v>11</v>
      </c>
      <c r="AG259">
        <f>-AC259/AG257</f>
        <v>-1.1703852293735515E-10</v>
      </c>
      <c r="AI259">
        <v>0</v>
      </c>
      <c r="AJ259">
        <v>0</v>
      </c>
      <c r="AK259">
        <f>-AL258</f>
        <v>-1.1703852293735515E-10</v>
      </c>
      <c r="AL259">
        <f>AK258</f>
        <v>1</v>
      </c>
      <c r="AN259">
        <v>-2.8506395859594083E-17</v>
      </c>
      <c r="AO259">
        <v>1.8822323605075781E-15</v>
      </c>
      <c r="AP259">
        <v>0</v>
      </c>
      <c r="AQ259">
        <v>0.99999999983628518</v>
      </c>
      <c r="AS259">
        <v>-4.5617390332675713E-23</v>
      </c>
      <c r="AT259">
        <v>2.5957208834502494E-17</v>
      </c>
      <c r="AU259">
        <v>-1.1703852293735228E-10</v>
      </c>
      <c r="AV259">
        <v>1</v>
      </c>
    </row>
    <row r="261" spans="1:48">
      <c r="A261" t="s">
        <v>50</v>
      </c>
    </row>
    <row r="262" spans="1:48">
      <c r="A262">
        <v>4</v>
      </c>
      <c r="B262">
        <v>4</v>
      </c>
      <c r="I262" t="s">
        <v>12</v>
      </c>
      <c r="V262" t="s">
        <v>13</v>
      </c>
      <c r="AI262" t="s">
        <v>14</v>
      </c>
      <c r="AS262" t="s">
        <v>15</v>
      </c>
    </row>
    <row r="263" spans="1:48">
      <c r="A263">
        <f t="array" ref="A263:D266">MMULT(AN256:AQ259,TRANSPOSE(AS256:AV259))</f>
        <v>4.0001204322375985</v>
      </c>
      <c r="B263">
        <v>-22.846385486748737</v>
      </c>
      <c r="C263">
        <v>51.75233744881109</v>
      </c>
      <c r="D263">
        <v>-33.026098759049823</v>
      </c>
      <c r="F263" t="s">
        <v>10</v>
      </c>
      <c r="G263">
        <f>SQRT(SUMPRODUCT(A263:A264,A263:A264))</f>
        <v>4.0001204322410731</v>
      </c>
      <c r="I263">
        <f>G264</f>
        <v>0.99999999999913136</v>
      </c>
      <c r="J263">
        <f>-G265</f>
        <v>1.3179652280954392E-6</v>
      </c>
      <c r="K263">
        <v>0</v>
      </c>
      <c r="L263">
        <v>0</v>
      </c>
      <c r="N263">
        <f t="array" ref="N263:Q266">MMULT(I263:L266,A263:D266)</f>
        <v>4.0001204322410722</v>
      </c>
      <c r="O263">
        <v>-22.846381532987358</v>
      </c>
      <c r="P263">
        <v>51.752327135067887</v>
      </c>
      <c r="Q263">
        <v>-33.026092891442886</v>
      </c>
      <c r="V263">
        <v>1</v>
      </c>
      <c r="W263">
        <v>0</v>
      </c>
      <c r="X263">
        <v>0</v>
      </c>
      <c r="Y263">
        <v>0</v>
      </c>
      <c r="AA263">
        <f t="array" ref="AA263:AD266">MMULT(V263:Y266,N263:Q266)</f>
        <v>4.0001204322410722</v>
      </c>
      <c r="AB263">
        <v>-22.846381532987358</v>
      </c>
      <c r="AC263">
        <v>51.752327135067887</v>
      </c>
      <c r="AD263">
        <v>-33.026092891442886</v>
      </c>
      <c r="AI263">
        <v>1</v>
      </c>
      <c r="AJ263">
        <v>0</v>
      </c>
      <c r="AK263">
        <v>0</v>
      </c>
      <c r="AL263">
        <v>0</v>
      </c>
      <c r="AN263">
        <f t="array" ref="AN263:AQ266">MMULT(AI263:AL266,AA263:AD266)</f>
        <v>4.0001204322410722</v>
      </c>
      <c r="AO263">
        <v>-22.846381532987358</v>
      </c>
      <c r="AP263">
        <v>51.752327135067887</v>
      </c>
      <c r="AQ263">
        <v>-33.026092891442886</v>
      </c>
      <c r="AS263">
        <f t="array" ref="AS263:AV266">MMULT(AI263:AL266,MMULT(V263:Y266,I263:L266))</f>
        <v>0.99999999999913136</v>
      </c>
      <c r="AT263">
        <v>1.3179652280954392E-6</v>
      </c>
      <c r="AU263">
        <v>0</v>
      </c>
      <c r="AV263">
        <v>0</v>
      </c>
    </row>
    <row r="264" spans="1:48">
      <c r="A264">
        <v>5.2720196378878325E-6</v>
      </c>
      <c r="B264">
        <v>2.9998830391337767</v>
      </c>
      <c r="C264">
        <v>-7.8254706790121258</v>
      </c>
      <c r="D264">
        <v>4.4519977689705961</v>
      </c>
      <c r="F264" t="s">
        <v>7</v>
      </c>
      <c r="G264">
        <f>A263/G263</f>
        <v>0.99999999999913136</v>
      </c>
      <c r="I264">
        <f>-J263</f>
        <v>-1.3179652280954392E-6</v>
      </c>
      <c r="J264">
        <f>I263</f>
        <v>0.99999999999913136</v>
      </c>
      <c r="K264">
        <v>0</v>
      </c>
      <c r="L264">
        <v>0</v>
      </c>
      <c r="N264">
        <v>0</v>
      </c>
      <c r="O264">
        <v>2.99991314987283</v>
      </c>
      <c r="P264">
        <v>-7.8255388867865587</v>
      </c>
      <c r="Q264">
        <v>4.452041296216513</v>
      </c>
      <c r="S264" t="s">
        <v>10</v>
      </c>
      <c r="T264">
        <f>SQRT(SUMPRODUCT(O264:O265,O264:O265))</f>
        <v>2.9999131498728628</v>
      </c>
      <c r="V264">
        <v>0</v>
      </c>
      <c r="W264">
        <f>T265</f>
        <v>0.99999999999998901</v>
      </c>
      <c r="X264">
        <f>-T266</f>
        <v>1.4785966544182451E-7</v>
      </c>
      <c r="Y264">
        <v>0</v>
      </c>
      <c r="AA264">
        <v>-5.5837256034488167E-23</v>
      </c>
      <c r="AB264">
        <v>2.9999131498728628</v>
      </c>
      <c r="AC264">
        <v>-7.8255385910676551</v>
      </c>
      <c r="AD264">
        <v>4.4520410893969826</v>
      </c>
      <c r="AF264" t="s">
        <v>10</v>
      </c>
      <c r="AG264">
        <f>SQRT(SUMPRODUCT(AC265:AC266,AC265:AC266))</f>
        <v>1.9999976858738782</v>
      </c>
      <c r="AI264">
        <v>0</v>
      </c>
      <c r="AJ264">
        <v>1</v>
      </c>
      <c r="AK264">
        <v>0</v>
      </c>
      <c r="AL264">
        <v>0</v>
      </c>
      <c r="AN264">
        <v>-5.5837256034488167E-23</v>
      </c>
      <c r="AO264">
        <v>2.9999131498728628</v>
      </c>
      <c r="AP264">
        <v>-7.8255385910676551</v>
      </c>
      <c r="AQ264">
        <v>4.4520410893969826</v>
      </c>
      <c r="AS264">
        <v>-1.3179652280954248E-6</v>
      </c>
      <c r="AT264">
        <v>0.99999999999912037</v>
      </c>
      <c r="AU264">
        <v>1.4785966544182451E-7</v>
      </c>
      <c r="AV264">
        <v>0</v>
      </c>
    </row>
    <row r="265" spans="1:48">
      <c r="A265">
        <v>-3.7763683468131054E-16</v>
      </c>
      <c r="B265">
        <v>4.4356615469473147E-7</v>
      </c>
      <c r="C265">
        <v>1.9999965287923385</v>
      </c>
      <c r="D265">
        <v>-1.3987552373373782</v>
      </c>
      <c r="F265" t="s">
        <v>11</v>
      </c>
      <c r="G265">
        <f>-A264/G263</f>
        <v>-1.3179652280954392E-6</v>
      </c>
      <c r="I265">
        <v>0</v>
      </c>
      <c r="J265">
        <v>0</v>
      </c>
      <c r="K265">
        <v>1</v>
      </c>
      <c r="L265">
        <v>0</v>
      </c>
      <c r="N265">
        <v>-3.7763683468131054E-16</v>
      </c>
      <c r="O265">
        <v>4.4356615469473147E-7</v>
      </c>
      <c r="P265">
        <v>1.9999965287923385</v>
      </c>
      <c r="Q265">
        <v>-1.3987552373373782</v>
      </c>
      <c r="S265" t="s">
        <v>7</v>
      </c>
      <c r="T265">
        <f>O264/T264</f>
        <v>0.99999999999998901</v>
      </c>
      <c r="V265">
        <v>0</v>
      </c>
      <c r="W265">
        <f>-X264</f>
        <v>-1.4785966544182451E-7</v>
      </c>
      <c r="X265">
        <f>W264</f>
        <v>0.99999999999998901</v>
      </c>
      <c r="Y265">
        <v>0</v>
      </c>
      <c r="AA265">
        <v>-3.7763683468130639E-16</v>
      </c>
      <c r="AB265">
        <v>0</v>
      </c>
      <c r="AC265">
        <v>1.9999976858738782</v>
      </c>
      <c r="AD265">
        <v>-1.3987558956146995</v>
      </c>
      <c r="AF265" t="s">
        <v>7</v>
      </c>
      <c r="AG265">
        <f>AC265/AG264</f>
        <v>1</v>
      </c>
      <c r="AI265">
        <v>0</v>
      </c>
      <c r="AJ265">
        <f>-AK264</f>
        <v>0</v>
      </c>
      <c r="AK265">
        <f>AG265</f>
        <v>1</v>
      </c>
      <c r="AL265">
        <f>-AG266</f>
        <v>5.8519329169442522E-11</v>
      </c>
      <c r="AN265">
        <v>-3.7763683468297439E-16</v>
      </c>
      <c r="AO265">
        <v>1.1014697800941032E-25</v>
      </c>
      <c r="AP265">
        <v>1.9999976858738782</v>
      </c>
      <c r="AQ265">
        <v>-1.3987558955561801</v>
      </c>
      <c r="AS265">
        <v>1.9487389769014957E-13</v>
      </c>
      <c r="AT265">
        <v>-1.4785966544169608E-7</v>
      </c>
      <c r="AU265">
        <v>0.99999999999998901</v>
      </c>
      <c r="AV265">
        <v>5.8519329169442522E-11</v>
      </c>
    </row>
    <row r="266" spans="1:48">
      <c r="A266">
        <v>-2.8503088010511538E-17</v>
      </c>
      <c r="B266">
        <v>1.882232410601976E-15</v>
      </c>
      <c r="C266">
        <v>1.1703852291777677E-10</v>
      </c>
      <c r="D266">
        <v>0.99999999983628518</v>
      </c>
      <c r="I266">
        <v>0</v>
      </c>
      <c r="J266">
        <v>0</v>
      </c>
      <c r="K266">
        <v>0</v>
      </c>
      <c r="L266">
        <v>1</v>
      </c>
      <c r="N266">
        <v>-2.8503088010511538E-17</v>
      </c>
      <c r="O266">
        <v>1.882232410601976E-15</v>
      </c>
      <c r="P266">
        <v>1.1703852291777677E-10</v>
      </c>
      <c r="Q266">
        <v>0.99999999983628518</v>
      </c>
      <c r="S266" t="s">
        <v>11</v>
      </c>
      <c r="T266">
        <f>-O265/T264</f>
        <v>-1.4785966544182451E-7</v>
      </c>
      <c r="V266">
        <v>0</v>
      </c>
      <c r="W266">
        <v>0</v>
      </c>
      <c r="X266">
        <v>0</v>
      </c>
      <c r="Y266">
        <v>1</v>
      </c>
      <c r="AA266">
        <v>-2.8503088010511538E-17</v>
      </c>
      <c r="AB266">
        <v>1.882232410601976E-15</v>
      </c>
      <c r="AC266">
        <v>1.1703852291777677E-10</v>
      </c>
      <c r="AD266">
        <v>0.99999999983628518</v>
      </c>
      <c r="AF266" t="s">
        <v>11</v>
      </c>
      <c r="AG266">
        <f>-AC266/AG264</f>
        <v>-5.8519329169442522E-11</v>
      </c>
      <c r="AI266">
        <v>0</v>
      </c>
      <c r="AJ266">
        <v>0</v>
      </c>
      <c r="AK266">
        <f>-AL265</f>
        <v>-5.8519329169442522E-11</v>
      </c>
      <c r="AL266">
        <f>AK265</f>
        <v>1</v>
      </c>
      <c r="AN266">
        <v>-2.8503087988412481E-17</v>
      </c>
      <c r="AO266">
        <v>1.882232410601976E-15</v>
      </c>
      <c r="AP266">
        <v>0</v>
      </c>
      <c r="AQ266">
        <v>0.99999999991813948</v>
      </c>
      <c r="AS266">
        <v>-1.1403889765462127E-23</v>
      </c>
      <c r="AT266">
        <v>8.6526484328662575E-18</v>
      </c>
      <c r="AU266">
        <v>-5.8519329169441876E-11</v>
      </c>
      <c r="AV266">
        <v>1</v>
      </c>
    </row>
    <row r="268" spans="1:48">
      <c r="A268" t="s">
        <v>51</v>
      </c>
    </row>
    <row r="269" spans="1:48">
      <c r="A269">
        <v>4</v>
      </c>
      <c r="B269">
        <v>4</v>
      </c>
      <c r="I269" t="s">
        <v>12</v>
      </c>
      <c r="V269" t="s">
        <v>13</v>
      </c>
      <c r="AI269" t="s">
        <v>14</v>
      </c>
      <c r="AS269" t="s">
        <v>15</v>
      </c>
    </row>
    <row r="270" spans="1:48">
      <c r="A270">
        <f t="array" ref="A270:D273">MMULT(AN263:AQ266,TRANSPOSE(AS263:AV266))</f>
        <v>4.0000903215011494</v>
      </c>
      <c r="B270">
        <v>-22.846379152905122</v>
      </c>
      <c r="C270">
        <v>51.752330511193769</v>
      </c>
      <c r="D270">
        <v>-33.026092894471397</v>
      </c>
      <c r="F270" t="s">
        <v>10</v>
      </c>
      <c r="G270">
        <f>SQRT(SUMPRODUCT(A270:A271,A270:A271))</f>
        <v>4.0000903215031034</v>
      </c>
      <c r="I270">
        <f>G271</f>
        <v>0.9999999999995115</v>
      </c>
      <c r="J270">
        <f>-G272</f>
        <v>9.8842298574723021E-7</v>
      </c>
      <c r="K270">
        <v>0</v>
      </c>
      <c r="L270">
        <v>0</v>
      </c>
      <c r="N270">
        <f t="array" ref="N270:Q273">MMULT(I270:L273,A270:D273)</f>
        <v>4.0000903215031034</v>
      </c>
      <c r="O270">
        <v>-22.846376187711993</v>
      </c>
      <c r="P270">
        <v>51.752322776225832</v>
      </c>
      <c r="Q270">
        <v>-33.026088493955513</v>
      </c>
      <c r="V270">
        <v>1</v>
      </c>
      <c r="W270">
        <v>0</v>
      </c>
      <c r="X270">
        <v>0</v>
      </c>
      <c r="Y270">
        <v>0</v>
      </c>
      <c r="AA270">
        <f t="array" ref="AA270:AD273">MMULT(V270:Y273,N270:Q273)</f>
        <v>4.0000903215031034</v>
      </c>
      <c r="AB270">
        <v>-22.846376187711993</v>
      </c>
      <c r="AC270">
        <v>51.752322776225832</v>
      </c>
      <c r="AD270">
        <v>-33.026088493955513</v>
      </c>
      <c r="AI270">
        <v>1</v>
      </c>
      <c r="AJ270">
        <v>0</v>
      </c>
      <c r="AK270">
        <v>0</v>
      </c>
      <c r="AL270">
        <v>0</v>
      </c>
      <c r="AN270">
        <f t="array" ref="AN270:AQ273">MMULT(AI270:AL273,AA270:AD273)</f>
        <v>4.0000903215031034</v>
      </c>
      <c r="AO270">
        <v>-22.846376187711993</v>
      </c>
      <c r="AP270">
        <v>51.752322776225832</v>
      </c>
      <c r="AQ270">
        <v>-33.026088493955513</v>
      </c>
      <c r="AS270">
        <f t="array" ref="AS270:AV273">MMULT(AI270:AL273,MMULT(V270:Y273,I270:L273))</f>
        <v>0.9999999999995115</v>
      </c>
      <c r="AT270">
        <v>9.8842298574723021E-7</v>
      </c>
      <c r="AU270">
        <v>0</v>
      </c>
      <c r="AV270">
        <v>0</v>
      </c>
    </row>
    <row r="271" spans="1:48">
      <c r="A271">
        <v>3.9537812188386952E-6</v>
      </c>
      <c r="B271">
        <v>2.9999119927887059</v>
      </c>
      <c r="C271">
        <v>-7.8255390343731932</v>
      </c>
      <c r="D271">
        <v>4.4520410898549283</v>
      </c>
      <c r="F271" t="s">
        <v>7</v>
      </c>
      <c r="G271">
        <f>A270/G270</f>
        <v>0.9999999999995115</v>
      </c>
      <c r="I271">
        <f>-J270</f>
        <v>-9.8842298574723021E-7</v>
      </c>
      <c r="J271">
        <f>I270</f>
        <v>0.9999999999995115</v>
      </c>
      <c r="K271">
        <v>0</v>
      </c>
      <c r="L271">
        <v>0</v>
      </c>
      <c r="N271">
        <v>0</v>
      </c>
      <c r="O271">
        <v>2.9999345746735364</v>
      </c>
      <c r="P271">
        <v>-7.8255901875624136</v>
      </c>
      <c r="Q271">
        <v>4.4520737336020995</v>
      </c>
      <c r="S271" t="s">
        <v>10</v>
      </c>
      <c r="T271">
        <f>SQRT(SUMPRODUCT(O271:O272,O271:O272))</f>
        <v>2.9999345746735511</v>
      </c>
      <c r="V271">
        <v>0</v>
      </c>
      <c r="W271">
        <f>T272</f>
        <v>0.99999999999999512</v>
      </c>
      <c r="X271">
        <f>-T273</f>
        <v>9.8575146009614242E-8</v>
      </c>
      <c r="Y271">
        <v>0</v>
      </c>
      <c r="AA271">
        <v>-3.7225606117450404E-23</v>
      </c>
      <c r="AB271">
        <v>2.9999345746735511</v>
      </c>
      <c r="AC271">
        <v>-7.8255899904123112</v>
      </c>
      <c r="AD271">
        <v>4.4520735957195114</v>
      </c>
      <c r="AF271" t="s">
        <v>10</v>
      </c>
      <c r="AG271">
        <f>SQRT(SUMPRODUCT(AC272:AC273,AC272:AC273))</f>
        <v>1.9999984572006875</v>
      </c>
      <c r="AI271">
        <v>0</v>
      </c>
      <c r="AJ271">
        <v>1</v>
      </c>
      <c r="AK271">
        <v>0</v>
      </c>
      <c r="AL271">
        <v>0</v>
      </c>
      <c r="AN271">
        <v>-3.7225606117450404E-23</v>
      </c>
      <c r="AO271">
        <v>2.9999345746735511</v>
      </c>
      <c r="AP271">
        <v>-7.8255899904123112</v>
      </c>
      <c r="AQ271">
        <v>4.4520735957195114</v>
      </c>
      <c r="AS271">
        <v>-9.8842298574722534E-7</v>
      </c>
      <c r="AT271">
        <v>0.99999999999950662</v>
      </c>
      <c r="AU271">
        <v>9.8575146009614242E-8</v>
      </c>
      <c r="AV271">
        <v>0</v>
      </c>
    </row>
    <row r="272" spans="1:48">
      <c r="A272">
        <v>-3.7763683468264622E-16</v>
      </c>
      <c r="B272">
        <v>2.9571898871773531E-7</v>
      </c>
      <c r="C272">
        <v>1.9999976857920019</v>
      </c>
      <c r="D272">
        <v>-1.3987558956732187</v>
      </c>
      <c r="F272" t="s">
        <v>11</v>
      </c>
      <c r="G272">
        <f>-A271/G270</f>
        <v>-9.8842298574723021E-7</v>
      </c>
      <c r="I272">
        <v>0</v>
      </c>
      <c r="J272">
        <v>0</v>
      </c>
      <c r="K272">
        <v>1</v>
      </c>
      <c r="L272">
        <v>0</v>
      </c>
      <c r="N272">
        <v>-3.7763683468264622E-16</v>
      </c>
      <c r="O272">
        <v>2.9571898871773531E-7</v>
      </c>
      <c r="P272">
        <v>1.9999976857920019</v>
      </c>
      <c r="Q272">
        <v>-1.3987558956732187</v>
      </c>
      <c r="S272" t="s">
        <v>7</v>
      </c>
      <c r="T272">
        <f>O271/T271</f>
        <v>0.99999999999999512</v>
      </c>
      <c r="V272">
        <v>0</v>
      </c>
      <c r="W272">
        <f>-X271</f>
        <v>-9.8575146009614242E-8</v>
      </c>
      <c r="X272">
        <f>W271</f>
        <v>0.99999999999999512</v>
      </c>
      <c r="Y272">
        <v>0</v>
      </c>
      <c r="AA272">
        <v>-3.776368346826444E-16</v>
      </c>
      <c r="AB272">
        <v>5.2939559203393771E-23</v>
      </c>
      <c r="AC272">
        <v>1.9999984572006875</v>
      </c>
      <c r="AD272">
        <v>-1.3987563345370302</v>
      </c>
      <c r="AF272" t="s">
        <v>7</v>
      </c>
      <c r="AG272">
        <f>AC272/AG271</f>
        <v>1</v>
      </c>
      <c r="AI272">
        <v>0</v>
      </c>
      <c r="AJ272">
        <f>-AK271</f>
        <v>0</v>
      </c>
      <c r="AK272">
        <f>AG272</f>
        <v>1</v>
      </c>
      <c r="AL272">
        <f>-AG273</f>
        <v>2.925968715309951E-11</v>
      </c>
      <c r="AN272">
        <v>-3.7763683468347832E-16</v>
      </c>
      <c r="AO272">
        <v>5.2994632735976534E-23</v>
      </c>
      <c r="AP272">
        <v>1.9999984572006875</v>
      </c>
      <c r="AQ272">
        <v>-1.3987563345077705</v>
      </c>
      <c r="AS272">
        <v>9.7433940139292078E-14</v>
      </c>
      <c r="AT272">
        <v>-9.8575146009566093E-8</v>
      </c>
      <c r="AU272">
        <v>0.99999999999999512</v>
      </c>
      <c r="AV272">
        <v>2.925968715309951E-11</v>
      </c>
    </row>
    <row r="273" spans="1:48">
      <c r="A273">
        <v>-2.8500607271519359E-17</v>
      </c>
      <c r="B273">
        <v>1.8822324481663991E-15</v>
      </c>
      <c r="C273">
        <v>5.8519329164373792E-11</v>
      </c>
      <c r="D273">
        <v>0.99999999991813948</v>
      </c>
      <c r="I273">
        <v>0</v>
      </c>
      <c r="J273">
        <v>0</v>
      </c>
      <c r="K273">
        <v>0</v>
      </c>
      <c r="L273">
        <v>1</v>
      </c>
      <c r="N273">
        <v>-2.8500607271519359E-17</v>
      </c>
      <c r="O273">
        <v>1.8822324481663991E-15</v>
      </c>
      <c r="P273">
        <v>5.8519329164373792E-11</v>
      </c>
      <c r="Q273">
        <v>0.99999999991813948</v>
      </c>
      <c r="S273" t="s">
        <v>11</v>
      </c>
      <c r="T273">
        <f>-O272/T271</f>
        <v>-9.8575146009614242E-8</v>
      </c>
      <c r="V273">
        <v>0</v>
      </c>
      <c r="W273">
        <v>0</v>
      </c>
      <c r="X273">
        <v>0</v>
      </c>
      <c r="Y273">
        <v>1</v>
      </c>
      <c r="AA273">
        <v>-2.8500607271519359E-17</v>
      </c>
      <c r="AB273">
        <v>1.8822324481663991E-15</v>
      </c>
      <c r="AC273">
        <v>5.8519329164373792E-11</v>
      </c>
      <c r="AD273">
        <v>0.99999999991813948</v>
      </c>
      <c r="AF273" t="s">
        <v>11</v>
      </c>
      <c r="AG273">
        <f>-AC273/AG271</f>
        <v>-2.925968715309951E-11</v>
      </c>
      <c r="AI273">
        <v>0</v>
      </c>
      <c r="AJ273">
        <v>0</v>
      </c>
      <c r="AK273">
        <f>-AL272</f>
        <v>-2.925968715309951E-11</v>
      </c>
      <c r="AL273">
        <f>AK272</f>
        <v>1</v>
      </c>
      <c r="AN273">
        <v>-2.8500607260469821E-17</v>
      </c>
      <c r="AO273">
        <v>1.8822324481663991E-15</v>
      </c>
      <c r="AP273">
        <v>0</v>
      </c>
      <c r="AQ273">
        <v>0.99999999995906663</v>
      </c>
      <c r="AS273">
        <v>-2.8508866065695111E-24</v>
      </c>
      <c r="AT273">
        <v>2.8842779333110096E-18</v>
      </c>
      <c r="AU273">
        <v>-2.9259687153099368E-11</v>
      </c>
      <c r="AV273">
        <v>1</v>
      </c>
    </row>
    <row r="275" spans="1:48">
      <c r="A275" t="s">
        <v>52</v>
      </c>
    </row>
    <row r="276" spans="1:48">
      <c r="A276">
        <v>4</v>
      </c>
      <c r="B276">
        <v>4</v>
      </c>
      <c r="I276" t="s">
        <v>12</v>
      </c>
      <c r="V276" t="s">
        <v>13</v>
      </c>
      <c r="AI276" t="s">
        <v>14</v>
      </c>
      <c r="AS276" t="s">
        <v>15</v>
      </c>
    </row>
    <row r="277" spans="1:48">
      <c r="A277">
        <f t="array" ref="A277:D280">MMULT(AN270:AQ273,TRANSPOSE(AS270:AV273))</f>
        <v>4.0000677396177844</v>
      </c>
      <c r="B277">
        <v>-22.846375039989162</v>
      </c>
      <c r="C277">
        <v>51.752325027344504</v>
      </c>
      <c r="D277">
        <v>-33.026088495469772</v>
      </c>
      <c r="F277" t="s">
        <v>10</v>
      </c>
      <c r="G277">
        <f>SQRT(SUMPRODUCT(A277:A278,A277:A278))</f>
        <v>4.000067739618884</v>
      </c>
      <c r="I277">
        <f>G278</f>
        <v>0.99999999999972511</v>
      </c>
      <c r="J277">
        <f>-G279</f>
        <v>7.412885186858599E-7</v>
      </c>
      <c r="K277">
        <v>0</v>
      </c>
      <c r="L277">
        <v>0</v>
      </c>
      <c r="N277">
        <f t="array" ref="N277:Q280">MMULT(I277:L280,A277:D280)</f>
        <v>4.0000677396188831</v>
      </c>
      <c r="O277">
        <v>-22.846372816166397</v>
      </c>
      <c r="P277">
        <v>51.75231922631005</v>
      </c>
      <c r="Q277">
        <v>-33.026085195189651</v>
      </c>
      <c r="V277">
        <v>1</v>
      </c>
      <c r="W277">
        <v>0</v>
      </c>
      <c r="X277">
        <v>0</v>
      </c>
      <c r="Y277">
        <v>0</v>
      </c>
      <c r="AA277">
        <f t="array" ref="AA277:AD280">MMULT(V277:Y280,N277:Q280)</f>
        <v>4.0000677396188831</v>
      </c>
      <c r="AB277">
        <v>-22.846372816166397</v>
      </c>
      <c r="AC277">
        <v>51.75231922631005</v>
      </c>
      <c r="AD277">
        <v>-33.026085195189651</v>
      </c>
      <c r="AI277">
        <v>1</v>
      </c>
      <c r="AJ277">
        <v>0</v>
      </c>
      <c r="AK277">
        <v>0</v>
      </c>
      <c r="AL277">
        <v>0</v>
      </c>
      <c r="AN277">
        <f t="array" ref="AN277:AQ280">MMULT(AI277:AL280,AA277:AD280)</f>
        <v>4.0000677396188831</v>
      </c>
      <c r="AO277">
        <v>-22.846372816166397</v>
      </c>
      <c r="AP277">
        <v>51.75231922631005</v>
      </c>
      <c r="AQ277">
        <v>-33.026085195189651</v>
      </c>
      <c r="AS277">
        <f t="array" ref="AS277:AV280">MMULT(AI277:AL280,MMULT(V277:Y280,I277:L280))</f>
        <v>0.99999999999972511</v>
      </c>
      <c r="AT277">
        <v>7.412885186858599E-7</v>
      </c>
      <c r="AU277">
        <v>0</v>
      </c>
      <c r="AV277">
        <v>0</v>
      </c>
    </row>
    <row r="278" spans="1:48">
      <c r="A278">
        <v>2.9652042893451784E-6</v>
      </c>
      <c r="B278">
        <v>2.9999338032633949</v>
      </c>
      <c r="C278">
        <v>-7.8255902860009954</v>
      </c>
      <c r="D278">
        <v>4.4520735959484856</v>
      </c>
      <c r="F278" t="s">
        <v>7</v>
      </c>
      <c r="G278">
        <f>A277/G277</f>
        <v>0.99999999999972511</v>
      </c>
      <c r="I278">
        <f>-J277</f>
        <v>-7.412885186858599E-7</v>
      </c>
      <c r="J278">
        <f>I277</f>
        <v>0.99999999999972511</v>
      </c>
      <c r="K278">
        <v>0</v>
      </c>
      <c r="L278">
        <v>0</v>
      </c>
      <c r="N278">
        <v>0</v>
      </c>
      <c r="O278">
        <v>2.9999507390180811</v>
      </c>
      <c r="P278">
        <v>-7.8256286494032024</v>
      </c>
      <c r="Q278">
        <v>4.4520980778074808</v>
      </c>
      <c r="S278" t="s">
        <v>10</v>
      </c>
      <c r="T278">
        <f>SQRT(SUMPRODUCT(O278:O279,O278:O279))</f>
        <v>2.9999507390180877</v>
      </c>
      <c r="V278">
        <v>0</v>
      </c>
      <c r="W278">
        <f>T279</f>
        <v>0.99999999999999778</v>
      </c>
      <c r="X278">
        <f>-T280</f>
        <v>6.5717792420181711E-8</v>
      </c>
      <c r="Y278">
        <v>0</v>
      </c>
      <c r="AA278">
        <v>-2.481745911192774E-23</v>
      </c>
      <c r="AB278">
        <v>2.9999507390180873</v>
      </c>
      <c r="AC278">
        <v>-7.8256285179677008</v>
      </c>
      <c r="AD278">
        <v>4.4520979858842926</v>
      </c>
      <c r="AF278" t="s">
        <v>10</v>
      </c>
      <c r="AG278">
        <f>SQRT(SUMPRODUCT(AC279:AC280,AC279:AC280))</f>
        <v>1.999998971442785</v>
      </c>
      <c r="AI278">
        <v>0</v>
      </c>
      <c r="AJ278">
        <v>1</v>
      </c>
      <c r="AK278">
        <v>0</v>
      </c>
      <c r="AL278">
        <v>0</v>
      </c>
      <c r="AN278">
        <v>-2.481745911192774E-23</v>
      </c>
      <c r="AO278">
        <v>2.9999507390180873</v>
      </c>
      <c r="AP278">
        <v>-7.8256285179677008</v>
      </c>
      <c r="AQ278">
        <v>4.4520979858842926</v>
      </c>
      <c r="AS278">
        <v>-7.4128851868585821E-7</v>
      </c>
      <c r="AT278">
        <v>0.99999999999972289</v>
      </c>
      <c r="AU278">
        <v>6.5717792420181711E-8</v>
      </c>
      <c r="AV278">
        <v>0</v>
      </c>
    </row>
    <row r="279" spans="1:48">
      <c r="A279">
        <v>-3.7763683468324147E-16</v>
      </c>
      <c r="B279">
        <v>1.9715013993756141E-7</v>
      </c>
      <c r="C279">
        <v>1.9999984571597504</v>
      </c>
      <c r="D279">
        <v>-1.3987563345662899</v>
      </c>
      <c r="F279" t="s">
        <v>11</v>
      </c>
      <c r="G279">
        <f>-A278/G277</f>
        <v>-7.412885186858599E-7</v>
      </c>
      <c r="I279">
        <v>0</v>
      </c>
      <c r="J279">
        <v>0</v>
      </c>
      <c r="K279">
        <v>1</v>
      </c>
      <c r="L279">
        <v>0</v>
      </c>
      <c r="N279">
        <v>-3.7763683468324147E-16</v>
      </c>
      <c r="O279">
        <v>1.9715013993756141E-7</v>
      </c>
      <c r="P279">
        <v>1.9999984571597504</v>
      </c>
      <c r="Q279">
        <v>-1.3987563345662899</v>
      </c>
      <c r="S279" t="s">
        <v>7</v>
      </c>
      <c r="T279">
        <f>O278/T278</f>
        <v>0.99999999999999778</v>
      </c>
      <c r="V279">
        <v>0</v>
      </c>
      <c r="W279">
        <f>-X278</f>
        <v>-6.5717792420181711E-8</v>
      </c>
      <c r="X279">
        <f>W278</f>
        <v>0.99999999999999778</v>
      </c>
      <c r="Y279">
        <v>0</v>
      </c>
      <c r="AA279">
        <v>-3.7763683468324063E-16</v>
      </c>
      <c r="AB279">
        <v>0</v>
      </c>
      <c r="AC279">
        <v>1.999998971442785</v>
      </c>
      <c r="AD279">
        <v>-1.398756627148344</v>
      </c>
      <c r="AF279" t="s">
        <v>7</v>
      </c>
      <c r="AG279">
        <f>AC279/AG278</f>
        <v>1</v>
      </c>
      <c r="AI279">
        <v>0</v>
      </c>
      <c r="AJ279">
        <f>-AK278</f>
        <v>0</v>
      </c>
      <c r="AK279">
        <f>AG279</f>
        <v>1</v>
      </c>
      <c r="AL279">
        <f>-AG280</f>
        <v>1.4629851099677587E-11</v>
      </c>
      <c r="AN279">
        <v>-3.7763683468365754E-16</v>
      </c>
      <c r="AO279">
        <v>2.753678086377494E-26</v>
      </c>
      <c r="AP279">
        <v>1.999998971442785</v>
      </c>
      <c r="AQ279">
        <v>-1.3987566271337142</v>
      </c>
      <c r="AS279">
        <v>4.8715844994461335E-14</v>
      </c>
      <c r="AT279">
        <v>-6.5717792420163646E-8</v>
      </c>
      <c r="AU279">
        <v>0.99999999999999778</v>
      </c>
      <c r="AV279">
        <v>1.4629851099677587E-11</v>
      </c>
    </row>
    <row r="280" spans="1:48">
      <c r="A280">
        <v>-2.8498746818639609E-17</v>
      </c>
      <c r="B280">
        <v>1.8822324763361258E-15</v>
      </c>
      <c r="C280">
        <v>2.925968715171627E-11</v>
      </c>
      <c r="D280">
        <v>0.99999999995906663</v>
      </c>
      <c r="I280">
        <v>0</v>
      </c>
      <c r="J280">
        <v>0</v>
      </c>
      <c r="K280">
        <v>0</v>
      </c>
      <c r="L280">
        <v>1</v>
      </c>
      <c r="N280">
        <v>-2.8498746818639609E-17</v>
      </c>
      <c r="O280">
        <v>1.8822324763361258E-15</v>
      </c>
      <c r="P280">
        <v>2.925968715171627E-11</v>
      </c>
      <c r="Q280">
        <v>0.99999999995906663</v>
      </c>
      <c r="S280" t="s">
        <v>11</v>
      </c>
      <c r="T280">
        <f>-O279/T278</f>
        <v>-6.5717792420181711E-8</v>
      </c>
      <c r="V280">
        <v>0</v>
      </c>
      <c r="W280">
        <v>0</v>
      </c>
      <c r="X280">
        <v>0</v>
      </c>
      <c r="Y280">
        <v>1</v>
      </c>
      <c r="AA280">
        <v>-2.8498746818639609E-17</v>
      </c>
      <c r="AB280">
        <v>1.8822324763361258E-15</v>
      </c>
      <c r="AC280">
        <v>2.925968715171627E-11</v>
      </c>
      <c r="AD280">
        <v>0.99999999995906663</v>
      </c>
      <c r="AF280" t="s">
        <v>11</v>
      </c>
      <c r="AG280">
        <f>-AC280/AG278</f>
        <v>-1.4629851099677587E-11</v>
      </c>
      <c r="AI280">
        <v>0</v>
      </c>
      <c r="AJ280">
        <v>0</v>
      </c>
      <c r="AK280">
        <f>-AL279</f>
        <v>-1.4629851099677587E-11</v>
      </c>
      <c r="AL280">
        <f>AK279</f>
        <v>1</v>
      </c>
      <c r="AN280">
        <v>-2.849874681311484E-17</v>
      </c>
      <c r="AO280">
        <v>1.8822324763361258E-15</v>
      </c>
      <c r="AP280">
        <v>0</v>
      </c>
      <c r="AQ280">
        <v>0.99999999997953026</v>
      </c>
      <c r="AS280">
        <v>-7.12705558463943E-25</v>
      </c>
      <c r="AT280">
        <v>9.6144151770651448E-19</v>
      </c>
      <c r="AU280">
        <v>-1.4629851099677555E-11</v>
      </c>
      <c r="AV280">
        <v>1</v>
      </c>
    </row>
    <row r="282" spans="1:48">
      <c r="A282" t="s">
        <v>53</v>
      </c>
    </row>
    <row r="283" spans="1:48">
      <c r="A283">
        <v>4</v>
      </c>
      <c r="B283">
        <v>4</v>
      </c>
      <c r="I283" t="s">
        <v>12</v>
      </c>
      <c r="V283" t="s">
        <v>13</v>
      </c>
      <c r="AI283" t="s">
        <v>14</v>
      </c>
      <c r="AS283" t="s">
        <v>15</v>
      </c>
    </row>
    <row r="284" spans="1:48">
      <c r="A284">
        <f t="array" ref="A284:D287">MMULT(AN277:AQ280,TRANSPOSE(AS277:AV280))</f>
        <v>4.0000508038639211</v>
      </c>
      <c r="B284">
        <v>-22.846372380316183</v>
      </c>
      <c r="C284">
        <v>51.752320727240146</v>
      </c>
      <c r="D284">
        <v>-33.026085195946777</v>
      </c>
      <c r="F284" t="s">
        <v>10</v>
      </c>
      <c r="G284">
        <f>SQRT(SUMPRODUCT(A284:A285,A284:A285))</f>
        <v>4.0000508038645393</v>
      </c>
      <c r="I284">
        <f>G285</f>
        <v>0.99999999999984546</v>
      </c>
      <c r="J284">
        <f>-G286</f>
        <v>5.559501987596701E-7</v>
      </c>
      <c r="K284">
        <v>0</v>
      </c>
      <c r="L284">
        <v>0</v>
      </c>
      <c r="N284">
        <f t="array" ref="N284:Q287">MMULT(I284:L287,A284:D287)</f>
        <v>4.0000508038645393</v>
      </c>
      <c r="O284">
        <v>-22.846370712489726</v>
      </c>
      <c r="P284">
        <v>51.752316376572303</v>
      </c>
      <c r="Q284">
        <v>-33.026082720796914</v>
      </c>
      <c r="V284">
        <v>1</v>
      </c>
      <c r="W284">
        <v>0</v>
      </c>
      <c r="X284">
        <v>0</v>
      </c>
      <c r="Y284">
        <v>0</v>
      </c>
      <c r="AA284">
        <f t="array" ref="AA284:AD287">MMULT(V284:Y287,N284:Q287)</f>
        <v>4.0000508038645393</v>
      </c>
      <c r="AB284">
        <v>-22.846370712489726</v>
      </c>
      <c r="AC284">
        <v>51.752316376572303</v>
      </c>
      <c r="AD284">
        <v>-33.026082720796914</v>
      </c>
      <c r="AI284">
        <v>1</v>
      </c>
      <c r="AJ284">
        <v>0</v>
      </c>
      <c r="AK284">
        <v>0</v>
      </c>
      <c r="AL284">
        <v>0</v>
      </c>
      <c r="AN284">
        <f t="array" ref="AN284:AQ287">MMULT(AI284:AL287,AA284:AD287)</f>
        <v>4.0000508038645393</v>
      </c>
      <c r="AO284">
        <v>-22.846370712489726</v>
      </c>
      <c r="AP284">
        <v>51.752316376572303</v>
      </c>
      <c r="AQ284">
        <v>-33.026082720796914</v>
      </c>
      <c r="AS284">
        <f t="array" ref="AS284:AV287">MMULT(AI284:AL287,MMULT(V284:Y287,I284:L287))</f>
        <v>0.99999999999984546</v>
      </c>
      <c r="AT284">
        <v>5.559501987596701E-7</v>
      </c>
      <c r="AU284">
        <v>0</v>
      </c>
      <c r="AV284">
        <v>0</v>
      </c>
    </row>
    <row r="285" spans="1:48">
      <c r="A285">
        <v>2.2238290394572688E-6</v>
      </c>
      <c r="B285">
        <v>2.9999502247342256</v>
      </c>
      <c r="C285">
        <v>-7.8256287150526891</v>
      </c>
      <c r="D285">
        <v>4.4520979859987806</v>
      </c>
      <c r="F285" t="s">
        <v>7</v>
      </c>
      <c r="G285">
        <f>A284/G284</f>
        <v>0.99999999999984546</v>
      </c>
      <c r="I285">
        <f>-J284</f>
        <v>-5.559501987596701E-7</v>
      </c>
      <c r="J285">
        <f>I284</f>
        <v>0.99999999999984546</v>
      </c>
      <c r="K285">
        <v>0</v>
      </c>
      <c r="L285">
        <v>0</v>
      </c>
      <c r="N285">
        <v>4.2351647362715017E-22</v>
      </c>
      <c r="O285">
        <v>2.9999629261790277</v>
      </c>
      <c r="P285">
        <v>-7.8256574867644737</v>
      </c>
      <c r="Q285">
        <v>4.4521163468567213</v>
      </c>
      <c r="S285" t="s">
        <v>10</v>
      </c>
      <c r="T285">
        <f>SQRT(SUMPRODUCT(O285:O286,O285:O286))</f>
        <v>2.9999629261790308</v>
      </c>
      <c r="V285">
        <v>0</v>
      </c>
      <c r="W285">
        <f>T286</f>
        <v>0.999999999999999</v>
      </c>
      <c r="X285">
        <f>-T287</f>
        <v>4.3812380512735179E-8</v>
      </c>
      <c r="Y285">
        <v>0</v>
      </c>
      <c r="AA285">
        <v>4.0697130493036901E-22</v>
      </c>
      <c r="AB285">
        <v>2.9999629261790304</v>
      </c>
      <c r="AC285">
        <v>-7.8256573991397493</v>
      </c>
      <c r="AD285">
        <v>4.452116285573859</v>
      </c>
      <c r="AF285" t="s">
        <v>10</v>
      </c>
      <c r="AG285">
        <f>SQRT(SUMPRODUCT(AC286:AC287,AC286:AC287))</f>
        <v>1.9999993142829986</v>
      </c>
      <c r="AI285">
        <v>0</v>
      </c>
      <c r="AJ285">
        <v>1</v>
      </c>
      <c r="AK285">
        <v>0</v>
      </c>
      <c r="AL285">
        <v>0</v>
      </c>
      <c r="AN285">
        <v>4.0697130493036901E-22</v>
      </c>
      <c r="AO285">
        <v>2.9999629261790304</v>
      </c>
      <c r="AP285">
        <v>-7.8256573991397493</v>
      </c>
      <c r="AQ285">
        <v>4.452116285573859</v>
      </c>
      <c r="AS285">
        <v>-5.5595019875966957E-7</v>
      </c>
      <c r="AT285">
        <v>0.99999999999984446</v>
      </c>
      <c r="AU285">
        <v>4.3812380512735179E-8</v>
      </c>
      <c r="AV285">
        <v>0</v>
      </c>
    </row>
    <row r="286" spans="1:48">
      <c r="A286">
        <v>-3.7763683468355376E-16</v>
      </c>
      <c r="B286">
        <v>1.3143551724585418E-7</v>
      </c>
      <c r="C286">
        <v>1.999998971422317</v>
      </c>
      <c r="D286">
        <v>-1.3987566271629739</v>
      </c>
      <c r="F286" t="s">
        <v>11</v>
      </c>
      <c r="G286">
        <f>-A285/G284</f>
        <v>-5.559501987596701E-7</v>
      </c>
      <c r="I286">
        <v>0</v>
      </c>
      <c r="J286">
        <v>0</v>
      </c>
      <c r="K286">
        <v>1</v>
      </c>
      <c r="L286">
        <v>0</v>
      </c>
      <c r="N286">
        <v>-3.7763683468355376E-16</v>
      </c>
      <c r="O286">
        <v>1.3143551724585418E-7</v>
      </c>
      <c r="P286">
        <v>1.999998971422317</v>
      </c>
      <c r="Q286">
        <v>-1.3987566271629739</v>
      </c>
      <c r="S286" t="s">
        <v>7</v>
      </c>
      <c r="T286">
        <f>O285/T285</f>
        <v>0.999999999999999</v>
      </c>
      <c r="V286">
        <v>0</v>
      </c>
      <c r="W286">
        <f>-X285</f>
        <v>-4.3812380512735179E-8</v>
      </c>
      <c r="X286">
        <f>W285</f>
        <v>0.999999999999999</v>
      </c>
      <c r="Y286">
        <v>0</v>
      </c>
      <c r="AA286">
        <v>-3.776368346835719E-16</v>
      </c>
      <c r="AB286">
        <v>0</v>
      </c>
      <c r="AC286">
        <v>1.9999993142829986</v>
      </c>
      <c r="AD286">
        <v>-1.398756822220788</v>
      </c>
      <c r="AF286" t="s">
        <v>7</v>
      </c>
      <c r="AG286">
        <f>AC286/AG285</f>
        <v>1</v>
      </c>
      <c r="AI286">
        <v>0</v>
      </c>
      <c r="AJ286">
        <f>-AK285</f>
        <v>0</v>
      </c>
      <c r="AK286">
        <f>AG286</f>
        <v>1</v>
      </c>
      <c r="AL286">
        <f>-AG287</f>
        <v>7.3149280576124785E-12</v>
      </c>
      <c r="AN286">
        <v>-3.7763683468378036E-16</v>
      </c>
      <c r="AO286">
        <v>1.3768395306630389E-26</v>
      </c>
      <c r="AP286">
        <v>1.9999993142829986</v>
      </c>
      <c r="AQ286">
        <v>-1.398756822213473</v>
      </c>
      <c r="AS286">
        <v>2.4357501654189419E-14</v>
      </c>
      <c r="AT286">
        <v>-4.381238051272841E-8</v>
      </c>
      <c r="AU286">
        <v>0.999999999999999</v>
      </c>
      <c r="AV286">
        <v>7.3149280576124785E-12</v>
      </c>
    </row>
    <row r="287" spans="1:48">
      <c r="A287">
        <v>-2.84973515357828E-17</v>
      </c>
      <c r="B287">
        <v>1.882232497461398E-15</v>
      </c>
      <c r="C287">
        <v>1.4629851099254423E-11</v>
      </c>
      <c r="D287">
        <v>0.99999999997953026</v>
      </c>
      <c r="I287">
        <v>0</v>
      </c>
      <c r="J287">
        <v>0</v>
      </c>
      <c r="K287">
        <v>0</v>
      </c>
      <c r="L287">
        <v>1</v>
      </c>
      <c r="N287">
        <v>-2.84973515357828E-17</v>
      </c>
      <c r="O287">
        <v>1.882232497461398E-15</v>
      </c>
      <c r="P287">
        <v>1.4629851099254423E-11</v>
      </c>
      <c r="Q287">
        <v>0.99999999997953026</v>
      </c>
      <c r="S287" t="s">
        <v>11</v>
      </c>
      <c r="T287">
        <f>-O286/T285</f>
        <v>-4.3812380512735179E-8</v>
      </c>
      <c r="V287">
        <v>0</v>
      </c>
      <c r="W287">
        <v>0</v>
      </c>
      <c r="X287">
        <v>0</v>
      </c>
      <c r="Y287">
        <v>1</v>
      </c>
      <c r="AA287">
        <v>-2.84973515357828E-17</v>
      </c>
      <c r="AB287">
        <v>1.882232497461398E-15</v>
      </c>
      <c r="AC287">
        <v>1.4629851099254423E-11</v>
      </c>
      <c r="AD287">
        <v>0.99999999997953026</v>
      </c>
      <c r="AF287" t="s">
        <v>11</v>
      </c>
      <c r="AG287">
        <f>-AC287/AG285</f>
        <v>-7.3149280576124785E-12</v>
      </c>
      <c r="AI287">
        <v>0</v>
      </c>
      <c r="AJ287">
        <v>0</v>
      </c>
      <c r="AK287">
        <f>-AL286</f>
        <v>-7.3149280576124785E-12</v>
      </c>
      <c r="AL287">
        <f>AK286</f>
        <v>1</v>
      </c>
      <c r="AN287">
        <v>-2.8497351533020413E-17</v>
      </c>
      <c r="AO287">
        <v>1.882232497461398E-15</v>
      </c>
      <c r="AP287">
        <v>0</v>
      </c>
      <c r="AQ287">
        <v>0.99999999998976208</v>
      </c>
      <c r="AS287">
        <v>-1.7817337226357255E-25</v>
      </c>
      <c r="AT287">
        <v>3.2048441148335121E-19</v>
      </c>
      <c r="AU287">
        <v>-7.3149280576124704E-12</v>
      </c>
      <c r="AV287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A2" workbookViewId="0">
      <selection activeCell="D8" sqref="D8:E11"/>
    </sheetView>
  </sheetViews>
  <sheetFormatPr defaultRowHeight="15.75"/>
  <cols>
    <col min="1" max="1" width="10.125" customWidth="1"/>
    <col min="2" max="2" width="9.125" bestFit="1" customWidth="1"/>
    <col min="4" max="4" width="12.5" bestFit="1" customWidth="1"/>
    <col min="5" max="5" width="9.125" bestFit="1" customWidth="1"/>
  </cols>
  <sheetData>
    <row r="1" spans="1:22">
      <c r="A1" t="s">
        <v>9</v>
      </c>
    </row>
    <row r="2" spans="1:22">
      <c r="A2">
        <v>2</v>
      </c>
      <c r="B2">
        <v>2</v>
      </c>
      <c r="O2" t="s">
        <v>66</v>
      </c>
      <c r="R2" t="s">
        <v>67</v>
      </c>
      <c r="U2" t="s">
        <v>68</v>
      </c>
    </row>
    <row r="3" spans="1:22">
      <c r="A3">
        <v>1</v>
      </c>
      <c r="B3">
        <v>-6</v>
      </c>
      <c r="D3" t="s">
        <v>56</v>
      </c>
      <c r="E3">
        <f>A3+B4</f>
        <v>-7</v>
      </c>
      <c r="G3" t="s">
        <v>58</v>
      </c>
      <c r="H3">
        <f>(E3+SQRT(E5))/2</f>
        <v>2.6846584384264904</v>
      </c>
      <c r="J3" t="s">
        <v>61</v>
      </c>
      <c r="K3">
        <f>-B3/SQRT(H3*H3-2*A3*H3+A3*A3+B3*B3)</f>
        <v>0.96276968627053894</v>
      </c>
      <c r="L3" t="s">
        <v>63</v>
      </c>
      <c r="M3">
        <f>-K4</f>
        <v>-0.27032301270614806</v>
      </c>
      <c r="O3">
        <f>K3</f>
        <v>0.96276968627053894</v>
      </c>
      <c r="P3">
        <f>M3</f>
        <v>-0.27032301270614806</v>
      </c>
      <c r="R3">
        <f t="array" ref="R3:S4">TRANSPOSE(O3:P4)</f>
        <v>0.96276968627053894</v>
      </c>
      <c r="S3">
        <v>0.27032301270614806</v>
      </c>
      <c r="U3">
        <f t="array" ref="U3:V4">MMULT(R3:S4,O3:P4)</f>
        <v>1.0000000000000002</v>
      </c>
      <c r="V3">
        <v>0</v>
      </c>
    </row>
    <row r="4" spans="1:22">
      <c r="A4">
        <v>-3</v>
      </c>
      <c r="B4">
        <v>-8</v>
      </c>
      <c r="D4" t="s">
        <v>57</v>
      </c>
      <c r="E4">
        <f>A3*B4-A4*B3</f>
        <v>-26</v>
      </c>
      <c r="G4" t="s">
        <v>59</v>
      </c>
      <c r="H4">
        <f>(E3-SQRT(E5))/2</f>
        <v>-9.6846584384264904</v>
      </c>
      <c r="J4" t="s">
        <v>62</v>
      </c>
      <c r="K4">
        <f>-(H3-A3)*K3/B3</f>
        <v>0.27032301270614806</v>
      </c>
      <c r="L4" t="s">
        <v>64</v>
      </c>
      <c r="M4">
        <f>K3</f>
        <v>0.96276968627053894</v>
      </c>
      <c r="O4">
        <f>K4</f>
        <v>0.27032301270614806</v>
      </c>
      <c r="P4">
        <f>M4</f>
        <v>0.96276968627053894</v>
      </c>
      <c r="R4">
        <v>-0.27032301270614806</v>
      </c>
      <c r="S4">
        <v>0.96276968627053894</v>
      </c>
      <c r="U4">
        <v>0</v>
      </c>
      <c r="V4">
        <v>1.0000000000000002</v>
      </c>
    </row>
    <row r="5" spans="1:22">
      <c r="D5" t="s">
        <v>60</v>
      </c>
      <c r="E5">
        <f>E3*E3-4*E4</f>
        <v>153</v>
      </c>
      <c r="J5" t="s">
        <v>65</v>
      </c>
      <c r="K5">
        <f>SQRT(SUMPRODUCT(K3:K4,K3:K4))</f>
        <v>1</v>
      </c>
      <c r="M5">
        <f>SQRT(SUMPRODUCT(M3:M4,M3:M4))</f>
        <v>1</v>
      </c>
    </row>
    <row r="7" spans="1:22">
      <c r="A7" t="s">
        <v>55</v>
      </c>
      <c r="B7" t="s">
        <v>69</v>
      </c>
    </row>
    <row r="8" spans="1:22">
      <c r="A8">
        <v>2</v>
      </c>
      <c r="B8">
        <v>2</v>
      </c>
    </row>
    <row r="9" spans="1:22">
      <c r="A9">
        <f t="array" ref="A9:B10">MMULT(MMULT(O3:P4,A3:B4),R3:S4)</f>
        <v>2.6846584384264918</v>
      </c>
      <c r="B9">
        <v>-3.0000000000000018</v>
      </c>
    </row>
    <row r="10" spans="1:22">
      <c r="A10">
        <v>-8.8817841970012523E-16</v>
      </c>
      <c r="B10">
        <v>-9.6846584384264922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" sqref="C3:D4"/>
    </sheetView>
  </sheetViews>
  <sheetFormatPr defaultRowHeight="15.75"/>
  <sheetData>
    <row r="1" spans="1:5">
      <c r="A1">
        <f ca="1">RANDBETWEEN(-10, 10)</f>
        <v>-10</v>
      </c>
      <c r="B1">
        <f t="shared" ref="B1:E10" ca="1" si="0">RANDBETWEEN(-10, 10)</f>
        <v>-7</v>
      </c>
      <c r="C1">
        <f t="shared" ca="1" si="0"/>
        <v>-2</v>
      </c>
      <c r="D1">
        <f t="shared" ca="1" si="0"/>
        <v>3</v>
      </c>
      <c r="E1">
        <f t="shared" ca="1" si="0"/>
        <v>8</v>
      </c>
    </row>
    <row r="2" spans="1:5">
      <c r="A2">
        <f t="shared" ref="A2:A10" ca="1" si="1">RANDBETWEEN(-10, 10)</f>
        <v>-3</v>
      </c>
      <c r="B2">
        <f t="shared" ca="1" si="0"/>
        <v>8</v>
      </c>
      <c r="C2">
        <f t="shared" ca="1" si="0"/>
        <v>4</v>
      </c>
      <c r="D2">
        <f t="shared" ca="1" si="0"/>
        <v>-10</v>
      </c>
      <c r="E2">
        <f t="shared" ca="1" si="0"/>
        <v>-10</v>
      </c>
    </row>
    <row r="3" spans="1:5">
      <c r="A3">
        <f t="shared" ca="1" si="1"/>
        <v>7</v>
      </c>
      <c r="B3">
        <f t="shared" ca="1" si="0"/>
        <v>2</v>
      </c>
      <c r="C3">
        <f t="shared" ca="1" si="0"/>
        <v>-2</v>
      </c>
      <c r="D3">
        <f t="shared" ca="1" si="0"/>
        <v>1</v>
      </c>
      <c r="E3">
        <f t="shared" ca="1" si="0"/>
        <v>5</v>
      </c>
    </row>
    <row r="4" spans="1:5">
      <c r="A4">
        <f t="shared" ca="1" si="1"/>
        <v>-10</v>
      </c>
      <c r="B4">
        <f t="shared" ca="1" si="0"/>
        <v>4</v>
      </c>
      <c r="C4">
        <f t="shared" ca="1" si="0"/>
        <v>3</v>
      </c>
      <c r="D4">
        <f t="shared" ca="1" si="0"/>
        <v>3</v>
      </c>
      <c r="E4">
        <f t="shared" ca="1" si="0"/>
        <v>0</v>
      </c>
    </row>
    <row r="5" spans="1:5">
      <c r="A5">
        <f t="shared" ca="1" si="1"/>
        <v>-8</v>
      </c>
      <c r="B5">
        <f t="shared" ca="1" si="0"/>
        <v>-3</v>
      </c>
      <c r="C5">
        <f t="shared" ca="1" si="0"/>
        <v>-9</v>
      </c>
      <c r="D5">
        <f t="shared" ca="1" si="0"/>
        <v>3</v>
      </c>
      <c r="E5">
        <f t="shared" ca="1" si="0"/>
        <v>9</v>
      </c>
    </row>
    <row r="6" spans="1:5">
      <c r="A6">
        <f t="shared" ca="1" si="1"/>
        <v>-8</v>
      </c>
      <c r="B6">
        <f t="shared" ca="1" si="0"/>
        <v>7</v>
      </c>
      <c r="C6">
        <f t="shared" ca="1" si="0"/>
        <v>1</v>
      </c>
      <c r="D6">
        <f t="shared" ca="1" si="0"/>
        <v>3</v>
      </c>
      <c r="E6">
        <f t="shared" ca="1" si="0"/>
        <v>-7</v>
      </c>
    </row>
    <row r="7" spans="1:5">
      <c r="A7">
        <f t="shared" ca="1" si="1"/>
        <v>5</v>
      </c>
      <c r="B7">
        <f t="shared" ca="1" si="0"/>
        <v>3</v>
      </c>
      <c r="C7">
        <f t="shared" ca="1" si="0"/>
        <v>-3</v>
      </c>
      <c r="D7">
        <f t="shared" ca="1" si="0"/>
        <v>9</v>
      </c>
      <c r="E7">
        <f t="shared" ca="1" si="0"/>
        <v>-2</v>
      </c>
    </row>
    <row r="8" spans="1:5">
      <c r="A8">
        <f t="shared" ca="1" si="1"/>
        <v>-2</v>
      </c>
      <c r="B8">
        <f t="shared" ca="1" si="0"/>
        <v>-2</v>
      </c>
      <c r="C8">
        <f t="shared" ca="1" si="0"/>
        <v>-5</v>
      </c>
      <c r="D8">
        <f t="shared" ca="1" si="0"/>
        <v>-7</v>
      </c>
      <c r="E8">
        <f t="shared" ca="1" si="0"/>
        <v>-10</v>
      </c>
    </row>
    <row r="9" spans="1:5">
      <c r="A9">
        <f t="shared" ca="1" si="1"/>
        <v>1</v>
      </c>
      <c r="B9">
        <f t="shared" ca="1" si="0"/>
        <v>-9</v>
      </c>
      <c r="C9">
        <f t="shared" ca="1" si="0"/>
        <v>5</v>
      </c>
      <c r="D9">
        <f t="shared" ca="1" si="0"/>
        <v>0</v>
      </c>
      <c r="E9">
        <f t="shared" ca="1" si="0"/>
        <v>10</v>
      </c>
    </row>
    <row r="10" spans="1:5">
      <c r="A10">
        <f t="shared" ca="1" si="1"/>
        <v>-5</v>
      </c>
      <c r="B10">
        <f t="shared" ca="1" si="0"/>
        <v>7</v>
      </c>
      <c r="C10">
        <f t="shared" ca="1" si="0"/>
        <v>4</v>
      </c>
      <c r="D10">
        <f t="shared" ca="1" si="0"/>
        <v>8</v>
      </c>
      <c r="E10">
        <f t="shared" ca="1" si="0"/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</vt:lpstr>
      <vt:lpstr>4x4</vt:lpstr>
      <vt:lpstr>2x2</vt:lpstr>
      <vt:lpstr>rand</vt:lpstr>
    </vt:vector>
  </TitlesOfParts>
  <Company>IMMD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eykchan</dc:creator>
  <cp:lastModifiedBy>Edwin</cp:lastModifiedBy>
  <dcterms:created xsi:type="dcterms:W3CDTF">2016-04-20T01:26:36Z</dcterms:created>
  <dcterms:modified xsi:type="dcterms:W3CDTF">2016-05-02T10:26:07Z</dcterms:modified>
</cp:coreProperties>
</file>