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3"/>
  </bookViews>
  <sheets>
    <sheet name="test 2-D sort by X" sheetId="1" r:id="rId1"/>
    <sheet name="test 3-D sort by Y desc" sheetId="3" r:id="rId2"/>
    <sheet name="test 4-D sort by T" sheetId="4" r:id="rId3"/>
    <sheet name="test rand 3-D AABBs" sheetId="5" r:id="rId4"/>
    <sheet name="rand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5" l="1"/>
  <c r="H59" i="5"/>
  <c r="F59" i="5"/>
  <c r="D59" i="5"/>
  <c r="B59" i="5"/>
  <c r="E59" i="5"/>
  <c r="G41" i="5"/>
  <c r="C59" i="5"/>
  <c r="A52" i="5"/>
  <c r="E52" i="5"/>
  <c r="C53" i="5"/>
  <c r="A54" i="5"/>
  <c r="E54" i="5"/>
  <c r="C55" i="5"/>
  <c r="A53" i="5"/>
  <c r="C54" i="5"/>
  <c r="E55" i="5"/>
  <c r="B53" i="5"/>
  <c r="B55" i="5"/>
  <c r="B52" i="5"/>
  <c r="F52" i="5"/>
  <c r="D53" i="5"/>
  <c r="B54" i="5"/>
  <c r="F54" i="5"/>
  <c r="D55" i="5"/>
  <c r="C52" i="5"/>
  <c r="E53" i="5"/>
  <c r="A55" i="5"/>
  <c r="D52" i="5"/>
  <c r="F53" i="5"/>
  <c r="D54" i="5"/>
  <c r="F55" i="5"/>
  <c r="F51" i="5"/>
  <c r="E51" i="5"/>
  <c r="D51" i="5"/>
  <c r="G59" i="5" l="1"/>
  <c r="I59" i="5" s="1"/>
  <c r="H55" i="5"/>
  <c r="H54" i="5"/>
  <c r="H53" i="5"/>
  <c r="H52" i="5"/>
  <c r="I55" i="5"/>
  <c r="I54" i="5"/>
  <c r="I53" i="5"/>
  <c r="I52" i="5"/>
  <c r="I51" i="5"/>
  <c r="B37" i="5"/>
  <c r="I4" i="5"/>
  <c r="I1" i="5"/>
  <c r="L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F4" i="5"/>
  <c r="E4" i="5"/>
  <c r="D4" i="5"/>
  <c r="C4" i="5"/>
  <c r="B4" i="5"/>
  <c r="A4" i="5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B1" i="2"/>
  <c r="C1" i="2"/>
  <c r="D1" i="2"/>
  <c r="E1" i="2"/>
  <c r="F1" i="2"/>
  <c r="G1" i="2"/>
  <c r="H1" i="2"/>
  <c r="I1" i="2"/>
  <c r="J1" i="2"/>
  <c r="A1" i="2"/>
  <c r="I47" i="4"/>
  <c r="I48" i="4"/>
  <c r="I46" i="4"/>
  <c r="I45" i="4"/>
  <c r="I44" i="4"/>
  <c r="I43" i="4"/>
  <c r="I42" i="4"/>
  <c r="G1" i="4"/>
  <c r="B38" i="4"/>
  <c r="C38" i="4" s="1"/>
  <c r="J4" i="4"/>
  <c r="G4" i="4"/>
  <c r="G46" i="3"/>
  <c r="G45" i="3"/>
  <c r="G44" i="3"/>
  <c r="G43" i="3"/>
  <c r="G42" i="3"/>
  <c r="A41" i="3"/>
  <c r="B37" i="3"/>
  <c r="C37" i="3"/>
  <c r="D37" i="3"/>
  <c r="E37" i="3"/>
  <c r="F37" i="3"/>
  <c r="G37" i="3"/>
  <c r="H37" i="3"/>
  <c r="I37" i="3"/>
  <c r="J37" i="3"/>
  <c r="K37" i="3"/>
  <c r="A37" i="3"/>
  <c r="K38" i="3"/>
  <c r="C38" i="3"/>
  <c r="D38" i="3"/>
  <c r="E38" i="3" s="1"/>
  <c r="F38" i="3" s="1"/>
  <c r="G38" i="3" s="1"/>
  <c r="H38" i="3" s="1"/>
  <c r="I38" i="3" s="1"/>
  <c r="J38" i="3" s="1"/>
  <c r="B38" i="3"/>
  <c r="B36" i="3"/>
  <c r="F6" i="3"/>
  <c r="F7" i="3" s="1"/>
  <c r="F8" i="3"/>
  <c r="F9" i="3"/>
  <c r="F10" i="3" s="1"/>
  <c r="F11" i="3" s="1"/>
  <c r="F12" i="3" s="1"/>
  <c r="F13" i="3" s="1"/>
  <c r="F14" i="3" s="1"/>
  <c r="F15" i="3" s="1"/>
  <c r="F16" i="3" s="1"/>
  <c r="F17" i="3"/>
  <c r="F18" i="3" s="1"/>
  <c r="F19" i="3" s="1"/>
  <c r="F20" i="3" s="1"/>
  <c r="F21" i="3" s="1"/>
  <c r="F22" i="3" s="1"/>
  <c r="F23" i="3" s="1"/>
  <c r="F24" i="3"/>
  <c r="F25" i="3"/>
  <c r="F26" i="3" s="1"/>
  <c r="F27" i="3" s="1"/>
  <c r="F28" i="3" s="1"/>
  <c r="F29" i="3" s="1"/>
  <c r="F30" i="3" s="1"/>
  <c r="F31" i="3"/>
  <c r="F32" i="3" s="1"/>
  <c r="F33" i="3" s="1"/>
  <c r="F5" i="3"/>
  <c r="F4" i="3"/>
  <c r="F1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4" i="3"/>
  <c r="H23" i="1"/>
  <c r="H21" i="1"/>
  <c r="H17" i="1"/>
  <c r="H14" i="1"/>
  <c r="H10" i="1"/>
  <c r="H6" i="1"/>
  <c r="C51" i="5"/>
  <c r="B51" i="5"/>
  <c r="A51" i="5"/>
  <c r="M4" i="4"/>
  <c r="L4" i="4"/>
  <c r="K48" i="4"/>
  <c r="K47" i="4"/>
  <c r="R4" i="4"/>
  <c r="P4" i="4"/>
  <c r="I42" i="3"/>
  <c r="I46" i="3"/>
  <c r="I45" i="3"/>
  <c r="I44" i="3"/>
  <c r="I43" i="3"/>
  <c r="H46" i="3"/>
  <c r="H45" i="3"/>
  <c r="H44" i="3"/>
  <c r="H43" i="3"/>
  <c r="H42" i="3"/>
  <c r="P5" i="3"/>
  <c r="P9" i="3"/>
  <c r="P13" i="3"/>
  <c r="P17" i="3"/>
  <c r="P21" i="3"/>
  <c r="P25" i="3"/>
  <c r="P29" i="3"/>
  <c r="P33" i="3"/>
  <c r="F46" i="3" s="1"/>
  <c r="P16" i="3"/>
  <c r="F43" i="3" s="1"/>
  <c r="P28" i="3"/>
  <c r="P6" i="3"/>
  <c r="P10" i="3"/>
  <c r="P14" i="3"/>
  <c r="P18" i="3"/>
  <c r="P22" i="3"/>
  <c r="P26" i="3"/>
  <c r="P30" i="3"/>
  <c r="F45" i="3" s="1"/>
  <c r="P12" i="3"/>
  <c r="P24" i="3"/>
  <c r="P7" i="3"/>
  <c r="F42" i="3" s="1"/>
  <c r="P11" i="3"/>
  <c r="P15" i="3"/>
  <c r="P19" i="3"/>
  <c r="P23" i="3"/>
  <c r="F44" i="3" s="1"/>
  <c r="P27" i="3"/>
  <c r="P31" i="3"/>
  <c r="P8" i="3"/>
  <c r="P20" i="3"/>
  <c r="P32" i="3"/>
  <c r="P4" i="3"/>
  <c r="O5" i="3"/>
  <c r="O9" i="3"/>
  <c r="O13" i="3"/>
  <c r="O17" i="3"/>
  <c r="O21" i="3"/>
  <c r="O25" i="3"/>
  <c r="O29" i="3"/>
  <c r="O33" i="3"/>
  <c r="E46" i="3" s="1"/>
  <c r="O6" i="3"/>
  <c r="O10" i="3"/>
  <c r="O14" i="3"/>
  <c r="O18" i="3"/>
  <c r="O22" i="3"/>
  <c r="O26" i="3"/>
  <c r="O30" i="3"/>
  <c r="E45" i="3" s="1"/>
  <c r="O7" i="3"/>
  <c r="E42" i="3" s="1"/>
  <c r="O11" i="3"/>
  <c r="O15" i="3"/>
  <c r="O19" i="3"/>
  <c r="O23" i="3"/>
  <c r="E44" i="3" s="1"/>
  <c r="O27" i="3"/>
  <c r="O31" i="3"/>
  <c r="O8" i="3"/>
  <c r="O12" i="3"/>
  <c r="O16" i="3"/>
  <c r="E43" i="3" s="1"/>
  <c r="O20" i="3"/>
  <c r="O24" i="3"/>
  <c r="O28" i="3"/>
  <c r="O32" i="3"/>
  <c r="O4" i="3"/>
  <c r="K5" i="3"/>
  <c r="K6" i="3"/>
  <c r="K7" i="3"/>
  <c r="A42" i="3" s="1"/>
  <c r="K8" i="3"/>
  <c r="K9" i="3"/>
  <c r="K10" i="3"/>
  <c r="K11" i="3"/>
  <c r="K12" i="3"/>
  <c r="K13" i="3"/>
  <c r="K14" i="3"/>
  <c r="K15" i="3"/>
  <c r="K16" i="3"/>
  <c r="A43" i="3" s="1"/>
  <c r="K17" i="3"/>
  <c r="K18" i="3"/>
  <c r="K19" i="3"/>
  <c r="K20" i="3"/>
  <c r="K21" i="3"/>
  <c r="K22" i="3"/>
  <c r="K23" i="3"/>
  <c r="A44" i="3" s="1"/>
  <c r="K24" i="3"/>
  <c r="K25" i="3"/>
  <c r="K26" i="3"/>
  <c r="K27" i="3"/>
  <c r="K28" i="3"/>
  <c r="K29" i="3"/>
  <c r="K30" i="3"/>
  <c r="A45" i="3" s="1"/>
  <c r="K31" i="3"/>
  <c r="K32" i="3"/>
  <c r="K33" i="3"/>
  <c r="A46" i="3" s="1"/>
  <c r="L19" i="3"/>
  <c r="L21" i="3"/>
  <c r="L22" i="3"/>
  <c r="L24" i="3"/>
  <c r="L26" i="3"/>
  <c r="L27" i="3"/>
  <c r="L29" i="3"/>
  <c r="L31" i="3"/>
  <c r="L32" i="3"/>
  <c r="N6" i="3"/>
  <c r="N8" i="3"/>
  <c r="N10" i="3"/>
  <c r="N13" i="3"/>
  <c r="N15" i="3"/>
  <c r="N18" i="3"/>
  <c r="N21" i="3"/>
  <c r="N23" i="3"/>
  <c r="D44" i="3" s="1"/>
  <c r="N26" i="3"/>
  <c r="N29" i="3"/>
  <c r="N32" i="3"/>
  <c r="L5" i="3"/>
  <c r="L6" i="3"/>
  <c r="L7" i="3"/>
  <c r="B42" i="3" s="1"/>
  <c r="L8" i="3"/>
  <c r="L9" i="3"/>
  <c r="L10" i="3"/>
  <c r="L11" i="3"/>
  <c r="L12" i="3"/>
  <c r="L13" i="3"/>
  <c r="L14" i="3"/>
  <c r="L15" i="3"/>
  <c r="L16" i="3"/>
  <c r="B43" i="3" s="1"/>
  <c r="L17" i="3"/>
  <c r="L18" i="3"/>
  <c r="L20" i="3"/>
  <c r="L23" i="3"/>
  <c r="B44" i="3" s="1"/>
  <c r="L25" i="3"/>
  <c r="L28" i="3"/>
  <c r="L30" i="3"/>
  <c r="B45" i="3" s="1"/>
  <c r="L33" i="3"/>
  <c r="B46" i="3" s="1"/>
  <c r="N7" i="3"/>
  <c r="D42" i="3" s="1"/>
  <c r="N12" i="3"/>
  <c r="N17" i="3"/>
  <c r="N20" i="3"/>
  <c r="N24" i="3"/>
  <c r="N28" i="3"/>
  <c r="N31" i="3"/>
  <c r="M5" i="3"/>
  <c r="M6" i="3"/>
  <c r="M7" i="3"/>
  <c r="C42" i="3" s="1"/>
  <c r="M8" i="3"/>
  <c r="M9" i="3"/>
  <c r="M10" i="3"/>
  <c r="M11" i="3"/>
  <c r="M12" i="3"/>
  <c r="M13" i="3"/>
  <c r="M14" i="3"/>
  <c r="M15" i="3"/>
  <c r="M16" i="3"/>
  <c r="C43" i="3" s="1"/>
  <c r="M17" i="3"/>
  <c r="M18" i="3"/>
  <c r="M19" i="3"/>
  <c r="M20" i="3"/>
  <c r="M21" i="3"/>
  <c r="M22" i="3"/>
  <c r="M23" i="3"/>
  <c r="C44" i="3" s="1"/>
  <c r="M24" i="3"/>
  <c r="M25" i="3"/>
  <c r="M26" i="3"/>
  <c r="M27" i="3"/>
  <c r="M28" i="3"/>
  <c r="M29" i="3"/>
  <c r="M30" i="3"/>
  <c r="C45" i="3" s="1"/>
  <c r="M31" i="3"/>
  <c r="M32" i="3"/>
  <c r="M33" i="3"/>
  <c r="C46" i="3" s="1"/>
  <c r="N5" i="3"/>
  <c r="N9" i="3"/>
  <c r="N11" i="3"/>
  <c r="N14" i="3"/>
  <c r="N16" i="3"/>
  <c r="D43" i="3" s="1"/>
  <c r="N19" i="3"/>
  <c r="N22" i="3"/>
  <c r="N25" i="3"/>
  <c r="N27" i="3"/>
  <c r="N30" i="3"/>
  <c r="D45" i="3" s="1"/>
  <c r="N33" i="3"/>
  <c r="D46" i="3" s="1"/>
  <c r="N4" i="3"/>
  <c r="M4" i="3"/>
  <c r="K4" i="3"/>
  <c r="L4" i="3"/>
  <c r="L5" i="5" l="1"/>
  <c r="L6" i="5" s="1"/>
  <c r="C37" i="5"/>
  <c r="J5" i="4"/>
  <c r="J6" i="4" s="1"/>
  <c r="D38" i="4"/>
  <c r="J46" i="3"/>
  <c r="J45" i="3"/>
  <c r="J44" i="3"/>
  <c r="J43" i="3"/>
  <c r="J42" i="3"/>
  <c r="E5" i="3"/>
  <c r="E6" i="3" s="1"/>
  <c r="E7" i="3" s="1"/>
  <c r="E8" i="3" s="1"/>
  <c r="E9" i="3" s="1"/>
  <c r="E10" i="3" s="1"/>
  <c r="B37" i="1"/>
  <c r="C37" i="1"/>
  <c r="D37" i="1"/>
  <c r="A37" i="1"/>
  <c r="B36" i="1"/>
  <c r="C36" i="1"/>
  <c r="D36" i="1"/>
  <c r="A36" i="1"/>
  <c r="B35" i="1"/>
  <c r="C35" i="1"/>
  <c r="D35" i="1"/>
  <c r="A35" i="1"/>
  <c r="B34" i="1"/>
  <c r="C34" i="1"/>
  <c r="D34" i="1"/>
  <c r="A34" i="1"/>
  <c r="B33" i="1"/>
  <c r="C33" i="1"/>
  <c r="D33" i="1"/>
  <c r="A33" i="1"/>
  <c r="B32" i="1"/>
  <c r="C32" i="1"/>
  <c r="D32" i="1"/>
  <c r="A32" i="1"/>
  <c r="F28" i="1"/>
  <c r="E28" i="1"/>
  <c r="D28" i="1"/>
  <c r="C28" i="1"/>
  <c r="B28" i="1"/>
  <c r="A28" i="1"/>
  <c r="G23" i="1"/>
  <c r="F23" i="1"/>
  <c r="E23" i="1"/>
  <c r="G21" i="1"/>
  <c r="F21" i="1"/>
  <c r="E21" i="1"/>
  <c r="G17" i="1"/>
  <c r="F17" i="1"/>
  <c r="E17" i="1"/>
  <c r="G14" i="1"/>
  <c r="F14" i="1"/>
  <c r="E14" i="1"/>
  <c r="G10" i="1"/>
  <c r="F10" i="1"/>
  <c r="E10" i="1"/>
  <c r="G6" i="1"/>
  <c r="F6" i="1"/>
  <c r="E6" i="1"/>
  <c r="S4" i="4"/>
  <c r="K43" i="4"/>
  <c r="N4" i="4"/>
  <c r="K45" i="4"/>
  <c r="Q4" i="4"/>
  <c r="K42" i="4"/>
  <c r="K46" i="4"/>
  <c r="K44" i="4"/>
  <c r="O4" i="4"/>
  <c r="H5" i="5" l="1"/>
  <c r="D37" i="5"/>
  <c r="I5" i="5"/>
  <c r="L7" i="5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H6" i="5"/>
  <c r="F5" i="4"/>
  <c r="F6" i="4" s="1"/>
  <c r="G5" i="4"/>
  <c r="E38" i="4"/>
  <c r="J7" i="4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M5" i="4"/>
  <c r="L5" i="4"/>
  <c r="H7" i="5" l="1"/>
  <c r="H8" i="5" s="1"/>
  <c r="H9" i="5" s="1"/>
  <c r="I6" i="5"/>
  <c r="E37" i="5"/>
  <c r="J8" i="4"/>
  <c r="F7" i="4"/>
  <c r="G6" i="4"/>
  <c r="F38" i="4"/>
  <c r="M6" i="4"/>
  <c r="L6" i="4"/>
  <c r="O5" i="4"/>
  <c r="P5" i="4"/>
  <c r="Q5" i="4"/>
  <c r="R5" i="4"/>
  <c r="S5" i="4"/>
  <c r="N5" i="4"/>
  <c r="I7" i="5" l="1"/>
  <c r="I8" i="5" s="1"/>
  <c r="F37" i="5"/>
  <c r="H10" i="5"/>
  <c r="I9" i="5"/>
  <c r="I10" i="5" s="1"/>
  <c r="G7" i="4"/>
  <c r="G38" i="4"/>
  <c r="F8" i="4"/>
  <c r="J9" i="4"/>
  <c r="M7" i="4"/>
  <c r="L7" i="4"/>
  <c r="J42" i="4"/>
  <c r="S6" i="4"/>
  <c r="P6" i="4"/>
  <c r="O6" i="4"/>
  <c r="R6" i="4"/>
  <c r="Q6" i="4"/>
  <c r="N6" i="4"/>
  <c r="G37" i="5" l="1"/>
  <c r="H11" i="5"/>
  <c r="H38" i="4"/>
  <c r="G8" i="4"/>
  <c r="J10" i="4"/>
  <c r="F9" i="4"/>
  <c r="M8" i="4"/>
  <c r="B42" i="4" s="1"/>
  <c r="L8" i="4"/>
  <c r="A42" i="4" s="1"/>
  <c r="P7" i="4"/>
  <c r="O7" i="4"/>
  <c r="N7" i="4"/>
  <c r="Q7" i="4"/>
  <c r="S7" i="4"/>
  <c r="R7" i="4"/>
  <c r="H12" i="5" l="1"/>
  <c r="H13" i="5" s="1"/>
  <c r="H14" i="5" s="1"/>
  <c r="H15" i="5" s="1"/>
  <c r="H16" i="5" s="1"/>
  <c r="I11" i="5"/>
  <c r="H37" i="5"/>
  <c r="G9" i="4"/>
  <c r="I38" i="4"/>
  <c r="F10" i="4"/>
  <c r="J11" i="4"/>
  <c r="M9" i="4"/>
  <c r="L9" i="4"/>
  <c r="P9" i="4"/>
  <c r="Q9" i="4"/>
  <c r="R8" i="4"/>
  <c r="G42" i="4" s="1"/>
  <c r="P8" i="4"/>
  <c r="E42" i="4" s="1"/>
  <c r="R9" i="4"/>
  <c r="O9" i="4"/>
  <c r="Q8" i="4"/>
  <c r="F42" i="4" s="1"/>
  <c r="N9" i="4"/>
  <c r="S8" i="4"/>
  <c r="H42" i="4" s="1"/>
  <c r="N8" i="4"/>
  <c r="C42" i="4" s="1"/>
  <c r="S9" i="4"/>
  <c r="O8" i="4"/>
  <c r="D42" i="4" s="1"/>
  <c r="I12" i="5" l="1"/>
  <c r="I13" i="5" s="1"/>
  <c r="I14" i="5" s="1"/>
  <c r="I15" i="5" s="1"/>
  <c r="I37" i="5"/>
  <c r="H17" i="5"/>
  <c r="I16" i="5"/>
  <c r="G10" i="4"/>
  <c r="J12" i="4"/>
  <c r="F11" i="4"/>
  <c r="J38" i="4"/>
  <c r="M10" i="4"/>
  <c r="L10" i="4"/>
  <c r="Q10" i="4"/>
  <c r="R10" i="4"/>
  <c r="S10" i="4"/>
  <c r="P10" i="4"/>
  <c r="O10" i="4"/>
  <c r="N10" i="4"/>
  <c r="H18" i="5" l="1"/>
  <c r="I17" i="5"/>
  <c r="J37" i="5"/>
  <c r="K38" i="4"/>
  <c r="G11" i="4"/>
  <c r="F12" i="4"/>
  <c r="J13" i="4"/>
  <c r="M11" i="4"/>
  <c r="L11" i="4"/>
  <c r="I18" i="5" l="1"/>
  <c r="K37" i="5"/>
  <c r="H19" i="5"/>
  <c r="I19" i="5" s="1"/>
  <c r="J14" i="4"/>
  <c r="F13" i="4"/>
  <c r="G12" i="4"/>
  <c r="M12" i="4"/>
  <c r="L12" i="4"/>
  <c r="P11" i="4"/>
  <c r="Q11" i="4"/>
  <c r="R11" i="4"/>
  <c r="N11" i="4"/>
  <c r="S11" i="4"/>
  <c r="O11" i="4"/>
  <c r="H20" i="5" l="1"/>
  <c r="G13" i="4"/>
  <c r="F14" i="4"/>
  <c r="J15" i="4"/>
  <c r="M13" i="4"/>
  <c r="L13" i="4"/>
  <c r="O12" i="4"/>
  <c r="O13" i="4"/>
  <c r="P12" i="4"/>
  <c r="P13" i="4"/>
  <c r="Q13" i="4"/>
  <c r="Q12" i="4"/>
  <c r="R12" i="4"/>
  <c r="R13" i="4"/>
  <c r="S13" i="4"/>
  <c r="S12" i="4"/>
  <c r="N12" i="4"/>
  <c r="N13" i="4"/>
  <c r="H21" i="5" l="1"/>
  <c r="I20" i="5"/>
  <c r="G14" i="4"/>
  <c r="J16" i="4"/>
  <c r="F15" i="4"/>
  <c r="G15" i="4" s="1"/>
  <c r="M14" i="4"/>
  <c r="B43" i="4" s="1"/>
  <c r="L14" i="4"/>
  <c r="A43" i="4" s="1"/>
  <c r="M15" i="4"/>
  <c r="L15" i="4"/>
  <c r="H22" i="5" l="1"/>
  <c r="I21" i="5"/>
  <c r="F16" i="4"/>
  <c r="J17" i="4"/>
  <c r="J43" i="4"/>
  <c r="R15" i="4"/>
  <c r="S15" i="4"/>
  <c r="R14" i="4"/>
  <c r="N15" i="4"/>
  <c r="O15" i="4"/>
  <c r="N14" i="4"/>
  <c r="Q15" i="4"/>
  <c r="S14" i="4"/>
  <c r="Q14" i="4"/>
  <c r="P15" i="4"/>
  <c r="O14" i="4"/>
  <c r="P14" i="4"/>
  <c r="I22" i="5" l="1"/>
  <c r="H23" i="5"/>
  <c r="F17" i="4"/>
  <c r="J18" i="4"/>
  <c r="G16" i="4"/>
  <c r="M16" i="4"/>
  <c r="L16" i="4"/>
  <c r="H24" i="5" l="1"/>
  <c r="I23" i="5"/>
  <c r="F18" i="4"/>
  <c r="J19" i="4"/>
  <c r="G17" i="4"/>
  <c r="M17" i="4"/>
  <c r="L17" i="4"/>
  <c r="S16" i="4"/>
  <c r="Q16" i="4"/>
  <c r="N16" i="4"/>
  <c r="P16" i="4"/>
  <c r="O16" i="4"/>
  <c r="R16" i="4"/>
  <c r="I24" i="5" l="1"/>
  <c r="H25" i="5"/>
  <c r="H26" i="5" s="1"/>
  <c r="H27" i="5" s="1"/>
  <c r="H28" i="5" s="1"/>
  <c r="G18" i="4"/>
  <c r="J20" i="4"/>
  <c r="F19" i="4"/>
  <c r="G19" i="4" s="1"/>
  <c r="M18" i="4"/>
  <c r="B44" i="4" s="1"/>
  <c r="L18" i="4"/>
  <c r="A44" i="4" s="1"/>
  <c r="M19" i="4"/>
  <c r="L19" i="4"/>
  <c r="G43" i="4"/>
  <c r="F43" i="4"/>
  <c r="D43" i="4"/>
  <c r="H43" i="4"/>
  <c r="E43" i="4"/>
  <c r="C43" i="4"/>
  <c r="S18" i="4"/>
  <c r="Q18" i="4"/>
  <c r="O17" i="4"/>
  <c r="R18" i="4"/>
  <c r="P17" i="4"/>
  <c r="N17" i="4"/>
  <c r="Q17" i="4"/>
  <c r="O18" i="4"/>
  <c r="P18" i="4"/>
  <c r="R17" i="4"/>
  <c r="N18" i="4"/>
  <c r="S17" i="4"/>
  <c r="I25" i="5" l="1"/>
  <c r="I26" i="5" s="1"/>
  <c r="I27" i="5" s="1"/>
  <c r="H29" i="5"/>
  <c r="I28" i="5"/>
  <c r="F20" i="4"/>
  <c r="G20" i="4" s="1"/>
  <c r="J21" i="4"/>
  <c r="M20" i="4"/>
  <c r="L20" i="4"/>
  <c r="R19" i="4"/>
  <c r="S19" i="4"/>
  <c r="N19" i="4"/>
  <c r="O19" i="4"/>
  <c r="Q19" i="4"/>
  <c r="P19" i="4"/>
  <c r="H30" i="5" l="1"/>
  <c r="H31" i="5" s="1"/>
  <c r="H32" i="5" s="1"/>
  <c r="H33" i="5" s="1"/>
  <c r="B40" i="5" s="1"/>
  <c r="A50" i="5" s="1"/>
  <c r="I29" i="5"/>
  <c r="I30" i="5" s="1"/>
  <c r="J36" i="5"/>
  <c r="F21" i="4"/>
  <c r="G21" i="4" s="1"/>
  <c r="J22" i="4"/>
  <c r="M21" i="4"/>
  <c r="L21" i="4"/>
  <c r="Q20" i="4"/>
  <c r="N20" i="4"/>
  <c r="O20" i="4"/>
  <c r="P20" i="4"/>
  <c r="R20" i="4"/>
  <c r="S20" i="4"/>
  <c r="I31" i="5" l="1"/>
  <c r="I32" i="5" s="1"/>
  <c r="I33" i="5" s="1"/>
  <c r="B36" i="5"/>
  <c r="B41" i="5" s="1"/>
  <c r="C36" i="5"/>
  <c r="C41" i="5" s="1"/>
  <c r="A36" i="5"/>
  <c r="A41" i="5" s="1"/>
  <c r="D36" i="5"/>
  <c r="D41" i="5" s="1"/>
  <c r="E36" i="5"/>
  <c r="E41" i="5" s="1"/>
  <c r="G36" i="5"/>
  <c r="F36" i="5"/>
  <c r="K36" i="5"/>
  <c r="H36" i="5"/>
  <c r="I36" i="5"/>
  <c r="F22" i="4"/>
  <c r="G22" i="4" s="1"/>
  <c r="J23" i="4"/>
  <c r="M22" i="4"/>
  <c r="L22" i="4"/>
  <c r="P21" i="4"/>
  <c r="N21" i="4"/>
  <c r="O21" i="4"/>
  <c r="R21" i="4"/>
  <c r="S21" i="4"/>
  <c r="Q21" i="4"/>
  <c r="J24" i="4" l="1"/>
  <c r="F23" i="4"/>
  <c r="R22" i="4"/>
  <c r="S22" i="4"/>
  <c r="P22" i="4"/>
  <c r="N22" i="4"/>
  <c r="J44" i="4"/>
  <c r="Q22" i="4"/>
  <c r="O22" i="4"/>
  <c r="G23" i="4" l="1"/>
  <c r="F24" i="4"/>
  <c r="G24" i="4" s="1"/>
  <c r="J25" i="4"/>
  <c r="M23" i="4"/>
  <c r="B45" i="4" s="1"/>
  <c r="L23" i="4"/>
  <c r="A45" i="4" s="1"/>
  <c r="M24" i="4"/>
  <c r="L24" i="4"/>
  <c r="F25" i="4" l="1"/>
  <c r="G25" i="4" s="1"/>
  <c r="J26" i="4"/>
  <c r="L25" i="4"/>
  <c r="M25" i="4"/>
  <c r="Q23" i="4"/>
  <c r="Q24" i="4"/>
  <c r="R24" i="4"/>
  <c r="O23" i="4"/>
  <c r="S23" i="4"/>
  <c r="O24" i="4"/>
  <c r="P23" i="4"/>
  <c r="P24" i="4"/>
  <c r="N24" i="4"/>
  <c r="R23" i="4"/>
  <c r="S24" i="4"/>
  <c r="N23" i="4"/>
  <c r="F26" i="4" l="1"/>
  <c r="G26" i="4" s="1"/>
  <c r="J27" i="4"/>
  <c r="M26" i="4"/>
  <c r="B46" i="4" s="1"/>
  <c r="L26" i="4"/>
  <c r="A46" i="4" s="1"/>
  <c r="C44" i="4"/>
  <c r="D44" i="4"/>
  <c r="F44" i="4"/>
  <c r="E44" i="4"/>
  <c r="G44" i="4"/>
  <c r="H44" i="4"/>
  <c r="P25" i="4"/>
  <c r="N25" i="4"/>
  <c r="O25" i="4"/>
  <c r="S25" i="4"/>
  <c r="Q25" i="4"/>
  <c r="R25" i="4"/>
  <c r="J28" i="4" l="1"/>
  <c r="F27" i="4"/>
  <c r="G27" i="4" s="1"/>
  <c r="L27" i="4"/>
  <c r="M27" i="4"/>
  <c r="R26" i="4"/>
  <c r="S26" i="4"/>
  <c r="P26" i="4"/>
  <c r="N26" i="4"/>
  <c r="Q26" i="4"/>
  <c r="O26" i="4"/>
  <c r="F28" i="4" l="1"/>
  <c r="G28" i="4" s="1"/>
  <c r="J29" i="4"/>
  <c r="M28" i="4"/>
  <c r="L28" i="4"/>
  <c r="Q27" i="4"/>
  <c r="O27" i="4"/>
  <c r="S27" i="4"/>
  <c r="P27" i="4"/>
  <c r="R27" i="4"/>
  <c r="N27" i="4"/>
  <c r="F29" i="4" l="1"/>
  <c r="G29" i="4" s="1"/>
  <c r="J30" i="4"/>
  <c r="L29" i="4"/>
  <c r="M29" i="4"/>
  <c r="O28" i="4"/>
  <c r="Q28" i="4"/>
  <c r="R28" i="4"/>
  <c r="P28" i="4"/>
  <c r="N28" i="4"/>
  <c r="S28" i="4"/>
  <c r="F30" i="4" l="1"/>
  <c r="J31" i="4"/>
  <c r="S29" i="4"/>
  <c r="Q29" i="4"/>
  <c r="O29" i="4"/>
  <c r="J45" i="4"/>
  <c r="R29" i="4"/>
  <c r="P29" i="4"/>
  <c r="N29" i="4"/>
  <c r="J32" i="4" l="1"/>
  <c r="F31" i="4"/>
  <c r="G30" i="4"/>
  <c r="M30" i="4"/>
  <c r="L30" i="4"/>
  <c r="J47" i="4"/>
  <c r="G31" i="4" l="1"/>
  <c r="F32" i="4"/>
  <c r="G32" i="4" s="1"/>
  <c r="J33" i="4"/>
  <c r="L31" i="4"/>
  <c r="A47" i="4" s="1"/>
  <c r="M31" i="4"/>
  <c r="B47" i="4" s="1"/>
  <c r="M32" i="4"/>
  <c r="L32" i="4"/>
  <c r="S30" i="4"/>
  <c r="Q30" i="4"/>
  <c r="Q31" i="4"/>
  <c r="O30" i="4"/>
  <c r="P30" i="4"/>
  <c r="P31" i="4"/>
  <c r="J46" i="4"/>
  <c r="R30" i="4"/>
  <c r="S31" i="4"/>
  <c r="N30" i="4"/>
  <c r="N31" i="4"/>
  <c r="O31" i="4"/>
  <c r="R31" i="4"/>
  <c r="F33" i="4" l="1"/>
  <c r="G33" i="4" s="1"/>
  <c r="B37" i="4"/>
  <c r="L43" i="4" s="1"/>
  <c r="D37" i="4"/>
  <c r="L45" i="4" s="1"/>
  <c r="C37" i="4"/>
  <c r="L44" i="4" s="1"/>
  <c r="A37" i="4"/>
  <c r="L42" i="4" s="1"/>
  <c r="B36" i="4"/>
  <c r="A41" i="4" s="1"/>
  <c r="F37" i="4"/>
  <c r="L47" i="4" s="1"/>
  <c r="E37" i="4"/>
  <c r="L46" i="4" s="1"/>
  <c r="G37" i="4"/>
  <c r="L48" i="4" s="1"/>
  <c r="H37" i="4"/>
  <c r="J37" i="4"/>
  <c r="I37" i="4"/>
  <c r="K37" i="4"/>
  <c r="L33" i="4"/>
  <c r="A48" i="4" s="1"/>
  <c r="M33" i="4"/>
  <c r="B48" i="4" s="1"/>
  <c r="J48" i="4"/>
  <c r="G47" i="4"/>
  <c r="E47" i="4"/>
  <c r="D47" i="4"/>
  <c r="F47" i="4"/>
  <c r="C47" i="4"/>
  <c r="H47" i="4"/>
  <c r="C45" i="4"/>
  <c r="F45" i="4"/>
  <c r="G45" i="4"/>
  <c r="H45" i="4"/>
  <c r="E45" i="4"/>
  <c r="D45" i="4"/>
  <c r="P32" i="4"/>
  <c r="R32" i="4"/>
  <c r="O32" i="4"/>
  <c r="S32" i="4"/>
  <c r="Q32" i="4"/>
  <c r="N32" i="4"/>
  <c r="O33" i="4"/>
  <c r="N33" i="4"/>
  <c r="Q33" i="4"/>
  <c r="R33" i="4"/>
  <c r="P33" i="4"/>
  <c r="S33" i="4"/>
  <c r="H46" i="4"/>
  <c r="C46" i="4"/>
  <c r="D46" i="4"/>
  <c r="F46" i="4"/>
  <c r="E46" i="4"/>
  <c r="G46" i="4"/>
  <c r="H48" i="4"/>
  <c r="C48" i="4"/>
  <c r="D48" i="4"/>
  <c r="G48" i="4"/>
  <c r="F48" i="4"/>
  <c r="E48" i="4"/>
</calcChain>
</file>

<file path=xl/sharedStrings.xml><?xml version="1.0" encoding="utf-8"?>
<sst xmlns="http://schemas.openxmlformats.org/spreadsheetml/2006/main" count="82" uniqueCount="35">
  <si>
    <t>x</t>
  </si>
  <si>
    <t>y</t>
  </si>
  <si>
    <t>Min X</t>
  </si>
  <si>
    <t>Max X</t>
  </si>
  <si>
    <t>Min Y</t>
  </si>
  <si>
    <t>Max Y</t>
  </si>
  <si>
    <t>#0</t>
  </si>
  <si>
    <t>Groupings</t>
  </si>
  <si>
    <t>#1</t>
  </si>
  <si>
    <t>#10</t>
  </si>
  <si>
    <t>z</t>
  </si>
  <si>
    <t>Cover</t>
  </si>
  <si>
    <t>Rand</t>
  </si>
  <si>
    <t>Cumulative</t>
  </si>
  <si>
    <t>Exp=</t>
  </si>
  <si>
    <t>min X</t>
  </si>
  <si>
    <t>max X</t>
  </si>
  <si>
    <t>min Y</t>
  </si>
  <si>
    <t>max Y</t>
  </si>
  <si>
    <t>min Z</t>
  </si>
  <si>
    <t>max Z</t>
  </si>
  <si>
    <t>#</t>
  </si>
  <si>
    <t>Address</t>
  </si>
  <si>
    <t>Start</t>
  </si>
  <si>
    <t>Verification</t>
  </si>
  <si>
    <t>Change</t>
  </si>
  <si>
    <t>Span</t>
  </si>
  <si>
    <t>Match</t>
  </si>
  <si>
    <t>t</t>
  </si>
  <si>
    <t>min T</t>
  </si>
  <si>
    <t>max T</t>
  </si>
  <si>
    <t>Random Data</t>
  </si>
  <si>
    <t>#2</t>
  </si>
  <si>
    <t>Span of each node in #0</t>
  </si>
  <si>
    <t>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</si>
</sst>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0" xfId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6" sqref="E6"/>
    </sheetView>
  </sheetViews>
  <sheetFormatPr defaultRowHeight="15.6" x14ac:dyDescent="0.3"/>
  <sheetData>
    <row r="1" spans="1:8" x14ac:dyDescent="0.3">
      <c r="A1" t="s">
        <v>0</v>
      </c>
      <c r="B1" t="s">
        <v>1</v>
      </c>
      <c r="D1" t="s">
        <v>11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6</v>
      </c>
    </row>
    <row r="3" spans="1:8" x14ac:dyDescent="0.3">
      <c r="A3">
        <v>20</v>
      </c>
      <c r="B3">
        <v>2</v>
      </c>
    </row>
    <row r="4" spans="1:8" x14ac:dyDescent="0.3">
      <c r="A4">
        <v>4.6790202157919065</v>
      </c>
      <c r="B4">
        <v>26.789565226060553</v>
      </c>
      <c r="D4">
        <v>0</v>
      </c>
    </row>
    <row r="5" spans="1:8" x14ac:dyDescent="0.3">
      <c r="A5">
        <v>5.0775008365353198</v>
      </c>
      <c r="B5">
        <v>17.634171881890857</v>
      </c>
      <c r="D5">
        <v>0</v>
      </c>
    </row>
    <row r="6" spans="1:8" x14ac:dyDescent="0.3">
      <c r="A6">
        <v>20.115227979735216</v>
      </c>
      <c r="B6">
        <v>25.564359734105512</v>
      </c>
      <c r="D6">
        <v>0</v>
      </c>
      <c r="E6">
        <f>MIN(A4:A6)</f>
        <v>4.6790202157919065</v>
      </c>
      <c r="F6">
        <f>MAX(A4:A6)</f>
        <v>20.115227979735216</v>
      </c>
      <c r="G6">
        <f>MIN(B4:B6)</f>
        <v>17.634171881890857</v>
      </c>
      <c r="H6">
        <f>MAX(B4:B6)</f>
        <v>26.789565226060553</v>
      </c>
    </row>
    <row r="7" spans="1:8" x14ac:dyDescent="0.3">
      <c r="A7">
        <v>22.965939724989148</v>
      </c>
      <c r="B7">
        <v>25.517901577900826</v>
      </c>
      <c r="D7">
        <v>1</v>
      </c>
    </row>
    <row r="8" spans="1:8" x14ac:dyDescent="0.3">
      <c r="A8">
        <v>23.410633141016756</v>
      </c>
      <c r="B8">
        <v>26.601332886584604</v>
      </c>
      <c r="D8">
        <v>1</v>
      </c>
    </row>
    <row r="9" spans="1:8" x14ac:dyDescent="0.3">
      <c r="A9">
        <v>27.37474780134318</v>
      </c>
      <c r="B9">
        <v>69.076424064427371</v>
      </c>
      <c r="D9">
        <v>1</v>
      </c>
    </row>
    <row r="10" spans="1:8" x14ac:dyDescent="0.3">
      <c r="A10">
        <v>28.004425385414542</v>
      </c>
      <c r="B10">
        <v>8.0072788284010876</v>
      </c>
      <c r="D10">
        <v>1</v>
      </c>
      <c r="E10">
        <f>MIN(A7:A10)</f>
        <v>22.965939724989148</v>
      </c>
      <c r="F10">
        <f>MAX(A7:A10)</f>
        <v>28.004425385414542</v>
      </c>
      <c r="G10">
        <f>MIN(B7:B10)</f>
        <v>8.0072788284010876</v>
      </c>
      <c r="H10">
        <f>MAX(B7:B10)</f>
        <v>69.076424064427371</v>
      </c>
    </row>
    <row r="11" spans="1:8" x14ac:dyDescent="0.3">
      <c r="A11">
        <v>37.169197892785476</v>
      </c>
      <c r="B11">
        <v>68.252252482670329</v>
      </c>
      <c r="D11">
        <v>2</v>
      </c>
    </row>
    <row r="12" spans="1:8" x14ac:dyDescent="0.3">
      <c r="A12">
        <v>38.291711702813593</v>
      </c>
      <c r="B12">
        <v>67.85143446333079</v>
      </c>
      <c r="D12">
        <v>2</v>
      </c>
    </row>
    <row r="13" spans="1:8" x14ac:dyDescent="0.3">
      <c r="A13">
        <v>51.701655221826883</v>
      </c>
      <c r="B13">
        <v>34.187386472844786</v>
      </c>
      <c r="D13">
        <v>2</v>
      </c>
    </row>
    <row r="14" spans="1:8" x14ac:dyDescent="0.3">
      <c r="A14">
        <v>52.070834716111861</v>
      </c>
      <c r="B14">
        <v>73.398010530943978</v>
      </c>
      <c r="D14">
        <v>2</v>
      </c>
      <c r="E14">
        <f>MIN(A11:A14)</f>
        <v>37.169197892785476</v>
      </c>
      <c r="F14">
        <f>MAX(A11:A14)</f>
        <v>52.070834716111861</v>
      </c>
      <c r="G14">
        <f>MIN(B11:B14)</f>
        <v>34.187386472844786</v>
      </c>
      <c r="H14">
        <f>MAX(B11:B14)</f>
        <v>73.398010530943978</v>
      </c>
    </row>
    <row r="15" spans="1:8" x14ac:dyDescent="0.3">
      <c r="A15">
        <v>53.943251073734103</v>
      </c>
      <c r="B15">
        <v>53.456262048806948</v>
      </c>
      <c r="D15">
        <v>3</v>
      </c>
    </row>
    <row r="16" spans="1:8" x14ac:dyDescent="0.3">
      <c r="A16">
        <v>55.835886964882128</v>
      </c>
      <c r="B16">
        <v>2.4082229959509149</v>
      </c>
      <c r="D16">
        <v>3</v>
      </c>
    </row>
    <row r="17" spans="1:8" x14ac:dyDescent="0.3">
      <c r="A17">
        <v>62.704195757282911</v>
      </c>
      <c r="B17">
        <v>26.872852221394506</v>
      </c>
      <c r="D17">
        <v>3</v>
      </c>
      <c r="E17">
        <f>MIN(A15:A17)</f>
        <v>53.943251073734103</v>
      </c>
      <c r="F17">
        <f>MAX(A15:A17)</f>
        <v>62.704195757282911</v>
      </c>
      <c r="G17">
        <f>MIN(B15:B17)</f>
        <v>2.4082229959509149</v>
      </c>
      <c r="H17">
        <f>MAX(B15:B17)</f>
        <v>53.456262048806948</v>
      </c>
    </row>
    <row r="18" spans="1:8" x14ac:dyDescent="0.3">
      <c r="A18">
        <v>63.736183908885394</v>
      </c>
      <c r="B18">
        <v>12.470016806900242</v>
      </c>
      <c r="D18">
        <v>4</v>
      </c>
    </row>
    <row r="19" spans="1:8" x14ac:dyDescent="0.3">
      <c r="A19">
        <v>64.243118807412486</v>
      </c>
      <c r="B19">
        <v>99.853847547216773</v>
      </c>
      <c r="D19">
        <v>4</v>
      </c>
    </row>
    <row r="20" spans="1:8" x14ac:dyDescent="0.3">
      <c r="A20">
        <v>65.452617398793549</v>
      </c>
      <c r="B20">
        <v>75.82378291377627</v>
      </c>
      <c r="D20">
        <v>4</v>
      </c>
    </row>
    <row r="21" spans="1:8" x14ac:dyDescent="0.3">
      <c r="A21">
        <v>66.275387525387501</v>
      </c>
      <c r="B21">
        <v>34.0118219970064</v>
      </c>
      <c r="D21">
        <v>4</v>
      </c>
      <c r="E21">
        <f>MIN(A18:A21)</f>
        <v>63.736183908885394</v>
      </c>
      <c r="F21">
        <f>MAX(A18:A21)</f>
        <v>66.275387525387501</v>
      </c>
      <c r="G21">
        <f>MIN(B18:B21)</f>
        <v>12.470016806900242</v>
      </c>
      <c r="H21">
        <f>MAX(B18:B21)</f>
        <v>99.853847547216773</v>
      </c>
    </row>
    <row r="22" spans="1:8" x14ac:dyDescent="0.3">
      <c r="A22">
        <v>69.697450264277222</v>
      </c>
      <c r="B22">
        <v>44.664810786209152</v>
      </c>
      <c r="D22">
        <v>5</v>
      </c>
    </row>
    <row r="23" spans="1:8" x14ac:dyDescent="0.3">
      <c r="A23">
        <v>73.834524416486417</v>
      </c>
      <c r="B23">
        <v>12.572991196240901</v>
      </c>
      <c r="D23">
        <v>5</v>
      </c>
      <c r="E23">
        <f>MIN(A22:A23)</f>
        <v>69.697450264277222</v>
      </c>
      <c r="F23">
        <f>MAX(A22:A23)</f>
        <v>73.834524416486417</v>
      </c>
      <c r="G23">
        <f>MIN(B22:B23)</f>
        <v>12.572991196240901</v>
      </c>
      <c r="H23">
        <f>MAX(B22:B23)</f>
        <v>44.664810786209152</v>
      </c>
    </row>
    <row r="25" spans="1:8" x14ac:dyDescent="0.3">
      <c r="A25" t="s">
        <v>7</v>
      </c>
    </row>
    <row r="26" spans="1:8" x14ac:dyDescent="0.3">
      <c r="A26" t="s">
        <v>8</v>
      </c>
    </row>
    <row r="27" spans="1:8" x14ac:dyDescent="0.3">
      <c r="A27">
        <v>1</v>
      </c>
      <c r="B27">
        <v>6</v>
      </c>
    </row>
    <row r="28" spans="1:8" x14ac:dyDescent="0.3">
      <c r="A28">
        <f>COUNTIF(D4:D23,0)</f>
        <v>3</v>
      </c>
      <c r="B28">
        <f>COUNTIF($D4:$D23,1)</f>
        <v>4</v>
      </c>
      <c r="C28">
        <f>COUNTIF($D4:$D23,2)</f>
        <v>4</v>
      </c>
      <c r="D28">
        <f>COUNTIF($D4:$D23,3)</f>
        <v>3</v>
      </c>
      <c r="E28">
        <f>COUNTIF($D4:$D23,4)</f>
        <v>4</v>
      </c>
      <c r="F28">
        <f>COUNTIF($D4:$D23,5)</f>
        <v>2</v>
      </c>
    </row>
    <row r="30" spans="1:8" x14ac:dyDescent="0.3">
      <c r="A30" t="s">
        <v>9</v>
      </c>
    </row>
    <row r="31" spans="1:8" x14ac:dyDescent="0.3">
      <c r="A31">
        <v>6</v>
      </c>
      <c r="B31">
        <v>4</v>
      </c>
    </row>
    <row r="32" spans="1:8" x14ac:dyDescent="0.3">
      <c r="A32">
        <f>E6</f>
        <v>4.6790202157919065</v>
      </c>
      <c r="B32">
        <f t="shared" ref="B32:D32" si="0">F6</f>
        <v>20.115227979735216</v>
      </c>
      <c r="C32">
        <f t="shared" si="0"/>
        <v>17.634171881890857</v>
      </c>
      <c r="D32">
        <f t="shared" si="0"/>
        <v>26.789565226060553</v>
      </c>
    </row>
    <row r="33" spans="1:4" x14ac:dyDescent="0.3">
      <c r="A33">
        <f>E10</f>
        <v>22.965939724989148</v>
      </c>
      <c r="B33">
        <f t="shared" ref="B33:D33" si="1">F10</f>
        <v>28.004425385414542</v>
      </c>
      <c r="C33">
        <f t="shared" si="1"/>
        <v>8.0072788284010876</v>
      </c>
      <c r="D33">
        <f t="shared" si="1"/>
        <v>69.076424064427371</v>
      </c>
    </row>
    <row r="34" spans="1:4" x14ac:dyDescent="0.3">
      <c r="A34">
        <f>E14</f>
        <v>37.169197892785476</v>
      </c>
      <c r="B34">
        <f t="shared" ref="B34:D34" si="2">F14</f>
        <v>52.070834716111861</v>
      </c>
      <c r="C34">
        <f t="shared" si="2"/>
        <v>34.187386472844786</v>
      </c>
      <c r="D34">
        <f t="shared" si="2"/>
        <v>73.398010530943978</v>
      </c>
    </row>
    <row r="35" spans="1:4" x14ac:dyDescent="0.3">
      <c r="A35">
        <f>E17</f>
        <v>53.943251073734103</v>
      </c>
      <c r="B35">
        <f t="shared" ref="B35:D35" si="3">F17</f>
        <v>62.704195757282911</v>
      </c>
      <c r="C35">
        <f t="shared" si="3"/>
        <v>2.4082229959509149</v>
      </c>
      <c r="D35">
        <f t="shared" si="3"/>
        <v>53.456262048806948</v>
      </c>
    </row>
    <row r="36" spans="1:4" x14ac:dyDescent="0.3">
      <c r="A36">
        <f>E21</f>
        <v>63.736183908885394</v>
      </c>
      <c r="B36">
        <f t="shared" ref="B36:D36" si="4">F21</f>
        <v>66.275387525387501</v>
      </c>
      <c r="C36">
        <f t="shared" si="4"/>
        <v>12.470016806900242</v>
      </c>
      <c r="D36">
        <f t="shared" si="4"/>
        <v>99.853847547216773</v>
      </c>
    </row>
    <row r="37" spans="1:4" x14ac:dyDescent="0.3">
      <c r="A37">
        <f>E23</f>
        <v>69.697450264277222</v>
      </c>
      <c r="B37">
        <f t="shared" ref="B37:D37" si="5">F23</f>
        <v>73.834524416486417</v>
      </c>
      <c r="C37">
        <f t="shared" si="5"/>
        <v>12.572991196240901</v>
      </c>
      <c r="D37">
        <f t="shared" si="5"/>
        <v>44.664810786209152</v>
      </c>
    </row>
  </sheetData>
  <sortState ref="A2:B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/>
  </sheetViews>
  <sheetFormatPr defaultRowHeight="15.6" x14ac:dyDescent="0.3"/>
  <sheetData>
    <row r="1" spans="1:16" x14ac:dyDescent="0.3">
      <c r="A1" t="s">
        <v>0</v>
      </c>
      <c r="B1" t="s">
        <v>1</v>
      </c>
      <c r="C1" t="s">
        <v>10</v>
      </c>
      <c r="E1" t="s">
        <v>14</v>
      </c>
      <c r="F1">
        <f>PI()</f>
        <v>3.1415926535897931</v>
      </c>
    </row>
    <row r="2" spans="1:16" x14ac:dyDescent="0.3">
      <c r="A2" t="s">
        <v>6</v>
      </c>
    </row>
    <row r="3" spans="1:16" x14ac:dyDescent="0.3">
      <c r="A3">
        <v>30</v>
      </c>
      <c r="B3">
        <v>3</v>
      </c>
      <c r="E3" t="s">
        <v>11</v>
      </c>
      <c r="F3" s="2" t="s">
        <v>23</v>
      </c>
      <c r="G3" t="s">
        <v>21</v>
      </c>
      <c r="H3" t="s">
        <v>12</v>
      </c>
      <c r="I3" t="s">
        <v>13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3">
      <c r="A4">
        <v>80.292023848660179</v>
      </c>
      <c r="B4">
        <v>8.6922703696404309</v>
      </c>
      <c r="C4">
        <v>84.156330606554235</v>
      </c>
      <c r="E4">
        <v>0</v>
      </c>
      <c r="F4" s="2">
        <f>ROW(A$4)+G4</f>
        <v>4</v>
      </c>
      <c r="G4">
        <v>0</v>
      </c>
      <c r="H4">
        <v>0.46145894547203548</v>
      </c>
      <c r="I4">
        <f>H4</f>
        <v>0.46145894547203548</v>
      </c>
      <c r="K4">
        <f ca="1">MIN(INDIRECT(ADDRESS(ROW(A$1)-1+F4, COLUMN(A$4))):A4)</f>
        <v>80.292023848660179</v>
      </c>
      <c r="L4">
        <f ca="1">MAX(INDIRECT(ADDRESS(ROW(A$1)-1+F4, COLUMN(A$4))):A4)</f>
        <v>80.292023848660179</v>
      </c>
      <c r="M4">
        <f ca="1">MIN(INDIRECT(ADDRESS(ROW(B$1)-1+F4, COLUMN(B$4))):B4)</f>
        <v>8.6922703696404309</v>
      </c>
      <c r="N4">
        <f ca="1">MAX(INDIRECT(ADDRESS(ROW(B$1)-1+F4, COLUMN(B$4))):B4)</f>
        <v>8.6922703696404309</v>
      </c>
      <c r="O4">
        <f ca="1">MIN(INDIRECT(ADDRESS(ROW(C$1)-1+F4, COLUMN(C$4))):C4)</f>
        <v>84.156330606554235</v>
      </c>
      <c r="P4">
        <f ca="1">MAX(INDIRECT(ADDRESS(ROW(C$1)-1+F4, COLUMN(C$4))):C4)</f>
        <v>84.156330606554235</v>
      </c>
    </row>
    <row r="5" spans="1:16" x14ac:dyDescent="0.3">
      <c r="A5">
        <v>65.840974289423386</v>
      </c>
      <c r="B5">
        <v>8.5199170939409132</v>
      </c>
      <c r="C5">
        <v>80.84324612807832</v>
      </c>
      <c r="E5">
        <f>IF(I5&lt;$F$1, E4, E4+1)</f>
        <v>0</v>
      </c>
      <c r="F5" s="2">
        <f>IF(E5=E4,F4,ROW(A$4)+G5)</f>
        <v>4</v>
      </c>
      <c r="G5">
        <v>1</v>
      </c>
      <c r="H5">
        <v>0.81434272516707118</v>
      </c>
      <c r="I5">
        <f>IF(I4&gt;$F$1,0,I4)+H5</f>
        <v>1.2758016706391067</v>
      </c>
      <c r="K5">
        <f ca="1">MIN(INDIRECT(ADDRESS(ROW(A$1)-1+F5, COLUMN(A$4))):A5)</f>
        <v>65.840974289423386</v>
      </c>
      <c r="L5">
        <f ca="1">MAX(INDIRECT(ADDRESS(ROW(A$1)-1+F5, COLUMN(A$4))):A5)</f>
        <v>80.292023848660179</v>
      </c>
      <c r="M5">
        <f ca="1">MIN(INDIRECT(ADDRESS(ROW(B$1)-1+F5, COLUMN(B$4))):B5)</f>
        <v>8.5199170939409132</v>
      </c>
      <c r="N5">
        <f ca="1">MAX(INDIRECT(ADDRESS(ROW(B$1)-1+F5, COLUMN(B$4))):B5)</f>
        <v>8.6922703696404309</v>
      </c>
      <c r="O5">
        <f ca="1">MIN(INDIRECT(ADDRESS(ROW(C$1)-1+F5, COLUMN(C$4))):C5)</f>
        <v>80.84324612807832</v>
      </c>
      <c r="P5">
        <f ca="1">MAX(INDIRECT(ADDRESS(ROW(C$1)-1+F5, COLUMN(C$4))):C5)</f>
        <v>84.156330606554235</v>
      </c>
    </row>
    <row r="6" spans="1:16" x14ac:dyDescent="0.3">
      <c r="A6">
        <v>53.203217703375437</v>
      </c>
      <c r="B6">
        <v>8.4096664267674157</v>
      </c>
      <c r="C6">
        <v>-87.143623225355313</v>
      </c>
      <c r="E6">
        <f t="shared" ref="E6:E33" si="0">IF(I6&lt;$F$1, E5, E5+1)</f>
        <v>0</v>
      </c>
      <c r="F6" s="2">
        <f t="shared" ref="F6:F33" si="1">IF(E6=E5,F5,ROW(A$4)+G6)</f>
        <v>4</v>
      </c>
      <c r="G6">
        <v>2</v>
      </c>
      <c r="H6">
        <v>0.78473124524809168</v>
      </c>
      <c r="I6">
        <f t="shared" ref="I6:I33" si="2">IF(I5&gt;$F$1,0,I5)+H6</f>
        <v>2.0605329158871983</v>
      </c>
      <c r="K6">
        <f ca="1">MIN(INDIRECT(ADDRESS(ROW(A$1)-1+F6, COLUMN(A$4))):A6)</f>
        <v>53.203217703375437</v>
      </c>
      <c r="L6">
        <f ca="1">MAX(INDIRECT(ADDRESS(ROW(A$1)-1+F6, COLUMN(A$4))):A6)</f>
        <v>80.292023848660179</v>
      </c>
      <c r="M6">
        <f ca="1">MIN(INDIRECT(ADDRESS(ROW(B$1)-1+F6, COLUMN(B$4))):B6)</f>
        <v>8.4096664267674157</v>
      </c>
      <c r="N6">
        <f ca="1">MAX(INDIRECT(ADDRESS(ROW(B$1)-1+F6, COLUMN(B$4))):B6)</f>
        <v>8.6922703696404309</v>
      </c>
      <c r="O6">
        <f ca="1">MIN(INDIRECT(ADDRESS(ROW(C$1)-1+F6, COLUMN(C$4))):C6)</f>
        <v>-87.143623225355313</v>
      </c>
      <c r="P6">
        <f ca="1">MAX(INDIRECT(ADDRESS(ROW(C$1)-1+F6, COLUMN(C$4))):C6)</f>
        <v>84.156330606554235</v>
      </c>
    </row>
    <row r="7" spans="1:16" x14ac:dyDescent="0.3">
      <c r="A7">
        <v>77.74262026305631</v>
      </c>
      <c r="B7">
        <v>8.1993360470603065</v>
      </c>
      <c r="C7">
        <v>-8.6869867139938055</v>
      </c>
      <c r="E7">
        <f t="shared" si="0"/>
        <v>0</v>
      </c>
      <c r="F7" s="2">
        <f t="shared" si="1"/>
        <v>4</v>
      </c>
      <c r="G7">
        <v>3</v>
      </c>
      <c r="H7">
        <v>0.65061971869682145</v>
      </c>
      <c r="I7">
        <f t="shared" si="2"/>
        <v>2.7111526345840198</v>
      </c>
      <c r="K7" s="3">
        <f ca="1">MIN(INDIRECT(ADDRESS(ROW(A$1)-1+F7, COLUMN(A$4))):A7)</f>
        <v>53.203217703375437</v>
      </c>
      <c r="L7" s="3">
        <f ca="1">MAX(INDIRECT(ADDRESS(ROW(A$1)-1+F7, COLUMN(A$4))):A7)</f>
        <v>80.292023848660179</v>
      </c>
      <c r="M7" s="3">
        <f ca="1">MIN(INDIRECT(ADDRESS(ROW(B$1)-1+F7, COLUMN(B$4))):B7)</f>
        <v>8.1993360470603065</v>
      </c>
      <c r="N7" s="3">
        <f ca="1">MAX(INDIRECT(ADDRESS(ROW(B$1)-1+F7, COLUMN(B$4))):B7)</f>
        <v>8.6922703696404309</v>
      </c>
      <c r="O7" s="3">
        <f ca="1">MIN(INDIRECT(ADDRESS(ROW(C$1)-1+F7, COLUMN(C$4))):C7)</f>
        <v>-87.143623225355313</v>
      </c>
      <c r="P7" s="3">
        <f ca="1">MAX(INDIRECT(ADDRESS(ROW(C$1)-1+F7, COLUMN(C$4))):C7)</f>
        <v>84.156330606554235</v>
      </c>
    </row>
    <row r="8" spans="1:16" x14ac:dyDescent="0.3">
      <c r="A8">
        <v>59.409492811879282</v>
      </c>
      <c r="B8">
        <v>8.1362178317159319</v>
      </c>
      <c r="C8">
        <v>76.944829999021508</v>
      </c>
      <c r="E8">
        <f t="shared" si="0"/>
        <v>1</v>
      </c>
      <c r="F8" s="2">
        <f t="shared" si="1"/>
        <v>8</v>
      </c>
      <c r="G8">
        <v>4</v>
      </c>
      <c r="H8">
        <v>0.96568630138875788</v>
      </c>
      <c r="I8">
        <f t="shared" si="2"/>
        <v>3.6768389359727776</v>
      </c>
      <c r="K8">
        <f ca="1">MIN(INDIRECT(ADDRESS(ROW(A$1)-1+F8, COLUMN(A$4))):A8)</f>
        <v>59.409492811879282</v>
      </c>
      <c r="L8">
        <f ca="1">MAX(INDIRECT(ADDRESS(ROW(A$1)-1+F8, COLUMN(A$4))):A8)</f>
        <v>59.409492811879282</v>
      </c>
      <c r="M8">
        <f ca="1">MIN(INDIRECT(ADDRESS(ROW(B$1)-1+F8, COLUMN(B$4))):B8)</f>
        <v>8.1362178317159319</v>
      </c>
      <c r="N8">
        <f ca="1">MAX(INDIRECT(ADDRESS(ROW(B$1)-1+F8, COLUMN(B$4))):B8)</f>
        <v>8.1362178317159319</v>
      </c>
      <c r="O8">
        <f ca="1">MIN(INDIRECT(ADDRESS(ROW(C$1)-1+F8, COLUMN(C$4))):C8)</f>
        <v>76.944829999021508</v>
      </c>
      <c r="P8">
        <f ca="1">MAX(INDIRECT(ADDRESS(ROW(C$1)-1+F8, COLUMN(C$4))):C8)</f>
        <v>76.944829999021508</v>
      </c>
    </row>
    <row r="9" spans="1:16" x14ac:dyDescent="0.3">
      <c r="A9">
        <v>40.76704881956578</v>
      </c>
      <c r="B9">
        <v>7.8988841762859918</v>
      </c>
      <c r="C9">
        <v>-8.5960212971002647</v>
      </c>
      <c r="E9">
        <f t="shared" si="0"/>
        <v>1</v>
      </c>
      <c r="F9" s="2">
        <f t="shared" si="1"/>
        <v>8</v>
      </c>
      <c r="G9">
        <v>5</v>
      </c>
      <c r="H9">
        <v>0.41537038535388382</v>
      </c>
      <c r="I9">
        <f t="shared" si="2"/>
        <v>0.41537038535388382</v>
      </c>
      <c r="K9">
        <f ca="1">MIN(INDIRECT(ADDRESS(ROW(A$1)-1+F9, COLUMN(A$4))):A9)</f>
        <v>40.76704881956578</v>
      </c>
      <c r="L9">
        <f ca="1">MAX(INDIRECT(ADDRESS(ROW(A$1)-1+F9, COLUMN(A$4))):A9)</f>
        <v>59.409492811879282</v>
      </c>
      <c r="M9">
        <f ca="1">MIN(INDIRECT(ADDRESS(ROW(B$1)-1+F9, COLUMN(B$4))):B9)</f>
        <v>7.8988841762859918</v>
      </c>
      <c r="N9">
        <f ca="1">MAX(INDIRECT(ADDRESS(ROW(B$1)-1+F9, COLUMN(B$4))):B9)</f>
        <v>8.1362178317159319</v>
      </c>
      <c r="O9">
        <f ca="1">MIN(INDIRECT(ADDRESS(ROW(C$1)-1+F9, COLUMN(C$4))):C9)</f>
        <v>-8.5960212971002647</v>
      </c>
      <c r="P9">
        <f ca="1">MAX(INDIRECT(ADDRESS(ROW(C$1)-1+F9, COLUMN(C$4))):C9)</f>
        <v>76.944829999021508</v>
      </c>
    </row>
    <row r="10" spans="1:16" x14ac:dyDescent="0.3">
      <c r="A10">
        <v>0.45295199762609428</v>
      </c>
      <c r="B10">
        <v>7.5658780359437632</v>
      </c>
      <c r="C10">
        <v>3.8314676250186142</v>
      </c>
      <c r="E10">
        <f t="shared" si="0"/>
        <v>1</v>
      </c>
      <c r="F10" s="2">
        <f t="shared" si="1"/>
        <v>8</v>
      </c>
      <c r="G10">
        <v>6</v>
      </c>
      <c r="H10">
        <v>0.40234992983797935</v>
      </c>
      <c r="I10">
        <f t="shared" si="2"/>
        <v>0.81772031519186317</v>
      </c>
      <c r="K10">
        <f ca="1">MIN(INDIRECT(ADDRESS(ROW(A$1)-1+F10, COLUMN(A$4))):A10)</f>
        <v>0.45295199762609428</v>
      </c>
      <c r="L10">
        <f ca="1">MAX(INDIRECT(ADDRESS(ROW(A$1)-1+F10, COLUMN(A$4))):A10)</f>
        <v>59.409492811879282</v>
      </c>
      <c r="M10">
        <f ca="1">MIN(INDIRECT(ADDRESS(ROW(B$1)-1+F10, COLUMN(B$4))):B10)</f>
        <v>7.5658780359437632</v>
      </c>
      <c r="N10">
        <f ca="1">MAX(INDIRECT(ADDRESS(ROW(B$1)-1+F10, COLUMN(B$4))):B10)</f>
        <v>8.1362178317159319</v>
      </c>
      <c r="O10">
        <f ca="1">MIN(INDIRECT(ADDRESS(ROW(C$1)-1+F10, COLUMN(C$4))):C10)</f>
        <v>-8.5960212971002647</v>
      </c>
      <c r="P10">
        <f ca="1">MAX(INDIRECT(ADDRESS(ROW(C$1)-1+F10, COLUMN(C$4))):C10)</f>
        <v>76.944829999021508</v>
      </c>
    </row>
    <row r="11" spans="1:16" x14ac:dyDescent="0.3">
      <c r="A11">
        <v>60.574469698194676</v>
      </c>
      <c r="B11">
        <v>7.4764491984872832</v>
      </c>
      <c r="C11">
        <v>-74.175245602561517</v>
      </c>
      <c r="E11">
        <f t="shared" si="0"/>
        <v>1</v>
      </c>
      <c r="F11" s="2">
        <f t="shared" si="1"/>
        <v>8</v>
      </c>
      <c r="G11">
        <v>7</v>
      </c>
      <c r="H11">
        <v>0.72356993389006896</v>
      </c>
      <c r="I11">
        <f t="shared" si="2"/>
        <v>1.541290249081932</v>
      </c>
      <c r="K11">
        <f ca="1">MIN(INDIRECT(ADDRESS(ROW(A$1)-1+F11, COLUMN(A$4))):A11)</f>
        <v>0.45295199762609428</v>
      </c>
      <c r="L11">
        <f ca="1">MAX(INDIRECT(ADDRESS(ROW(A$1)-1+F11, COLUMN(A$4))):A11)</f>
        <v>60.574469698194676</v>
      </c>
      <c r="M11">
        <f ca="1">MIN(INDIRECT(ADDRESS(ROW(B$1)-1+F11, COLUMN(B$4))):B11)</f>
        <v>7.4764491984872832</v>
      </c>
      <c r="N11">
        <f ca="1">MAX(INDIRECT(ADDRESS(ROW(B$1)-1+F11, COLUMN(B$4))):B11)</f>
        <v>8.1362178317159319</v>
      </c>
      <c r="O11">
        <f ca="1">MIN(INDIRECT(ADDRESS(ROW(C$1)-1+F11, COLUMN(C$4))):C11)</f>
        <v>-74.175245602561517</v>
      </c>
      <c r="P11">
        <f ca="1">MAX(INDIRECT(ADDRESS(ROW(C$1)-1+F11, COLUMN(C$4))):C11)</f>
        <v>76.944829999021508</v>
      </c>
    </row>
    <row r="12" spans="1:16" x14ac:dyDescent="0.3">
      <c r="A12">
        <v>87.103606319827705</v>
      </c>
      <c r="B12">
        <v>6.8910499646467187</v>
      </c>
      <c r="C12">
        <v>-17.499216490601498</v>
      </c>
      <c r="E12">
        <f t="shared" si="0"/>
        <v>1</v>
      </c>
      <c r="F12" s="2">
        <f t="shared" si="1"/>
        <v>8</v>
      </c>
      <c r="G12">
        <v>8</v>
      </c>
      <c r="H12">
        <v>0.10656988549425217</v>
      </c>
      <c r="I12">
        <f t="shared" si="2"/>
        <v>1.6478601345761841</v>
      </c>
      <c r="K12">
        <f ca="1">MIN(INDIRECT(ADDRESS(ROW(A$1)-1+F12, COLUMN(A$4))):A12)</f>
        <v>0.45295199762609428</v>
      </c>
      <c r="L12">
        <f ca="1">MAX(INDIRECT(ADDRESS(ROW(A$1)-1+F12, COLUMN(A$4))):A12)</f>
        <v>87.103606319827705</v>
      </c>
      <c r="M12">
        <f ca="1">MIN(INDIRECT(ADDRESS(ROW(B$1)-1+F12, COLUMN(B$4))):B12)</f>
        <v>6.8910499646467187</v>
      </c>
      <c r="N12">
        <f ca="1">MAX(INDIRECT(ADDRESS(ROW(B$1)-1+F12, COLUMN(B$4))):B12)</f>
        <v>8.1362178317159319</v>
      </c>
      <c r="O12">
        <f ca="1">MIN(INDIRECT(ADDRESS(ROW(C$1)-1+F12, COLUMN(C$4))):C12)</f>
        <v>-74.175245602561517</v>
      </c>
      <c r="P12">
        <f ca="1">MAX(INDIRECT(ADDRESS(ROW(C$1)-1+F12, COLUMN(C$4))):C12)</f>
        <v>76.944829999021508</v>
      </c>
    </row>
    <row r="13" spans="1:16" x14ac:dyDescent="0.3">
      <c r="A13">
        <v>13.603190096129847</v>
      </c>
      <c r="B13">
        <v>6.1346518964743364</v>
      </c>
      <c r="C13">
        <v>-94.932043888576985</v>
      </c>
      <c r="E13">
        <f t="shared" si="0"/>
        <v>1</v>
      </c>
      <c r="F13" s="2">
        <f t="shared" si="1"/>
        <v>8</v>
      </c>
      <c r="G13">
        <v>9</v>
      </c>
      <c r="H13">
        <v>0.22768971197033439</v>
      </c>
      <c r="I13">
        <f t="shared" si="2"/>
        <v>1.8755498465465186</v>
      </c>
      <c r="K13">
        <f ca="1">MIN(INDIRECT(ADDRESS(ROW(A$1)-1+F13, COLUMN(A$4))):A13)</f>
        <v>0.45295199762609428</v>
      </c>
      <c r="L13">
        <f ca="1">MAX(INDIRECT(ADDRESS(ROW(A$1)-1+F13, COLUMN(A$4))):A13)</f>
        <v>87.103606319827705</v>
      </c>
      <c r="M13">
        <f ca="1">MIN(INDIRECT(ADDRESS(ROW(B$1)-1+F13, COLUMN(B$4))):B13)</f>
        <v>6.1346518964743364</v>
      </c>
      <c r="N13">
        <f ca="1">MAX(INDIRECT(ADDRESS(ROW(B$1)-1+F13, COLUMN(B$4))):B13)</f>
        <v>8.1362178317159319</v>
      </c>
      <c r="O13">
        <f ca="1">MIN(INDIRECT(ADDRESS(ROW(C$1)-1+F13, COLUMN(C$4))):C13)</f>
        <v>-94.932043888576985</v>
      </c>
      <c r="P13">
        <f ca="1">MAX(INDIRECT(ADDRESS(ROW(C$1)-1+F13, COLUMN(C$4))):C13)</f>
        <v>76.944829999021508</v>
      </c>
    </row>
    <row r="14" spans="1:16" x14ac:dyDescent="0.3">
      <c r="A14">
        <v>11.698901670381922</v>
      </c>
      <c r="B14">
        <v>5.9685124247919301</v>
      </c>
      <c r="C14">
        <v>-19.361471241376226</v>
      </c>
      <c r="E14">
        <f t="shared" si="0"/>
        <v>1</v>
      </c>
      <c r="F14" s="2">
        <f t="shared" si="1"/>
        <v>8</v>
      </c>
      <c r="G14">
        <v>10</v>
      </c>
      <c r="H14">
        <v>5.8515026188862951E-2</v>
      </c>
      <c r="I14">
        <f t="shared" si="2"/>
        <v>1.9340648727353815</v>
      </c>
      <c r="K14">
        <f ca="1">MIN(INDIRECT(ADDRESS(ROW(A$1)-1+F14, COLUMN(A$4))):A14)</f>
        <v>0.45295199762609428</v>
      </c>
      <c r="L14">
        <f ca="1">MAX(INDIRECT(ADDRESS(ROW(A$1)-1+F14, COLUMN(A$4))):A14)</f>
        <v>87.103606319827705</v>
      </c>
      <c r="M14">
        <f ca="1">MIN(INDIRECT(ADDRESS(ROW(B$1)-1+F14, COLUMN(B$4))):B14)</f>
        <v>5.9685124247919301</v>
      </c>
      <c r="N14">
        <f ca="1">MAX(INDIRECT(ADDRESS(ROW(B$1)-1+F14, COLUMN(B$4))):B14)</f>
        <v>8.1362178317159319</v>
      </c>
      <c r="O14">
        <f ca="1">MIN(INDIRECT(ADDRESS(ROW(C$1)-1+F14, COLUMN(C$4))):C14)</f>
        <v>-94.932043888576985</v>
      </c>
      <c r="P14">
        <f ca="1">MAX(INDIRECT(ADDRESS(ROW(C$1)-1+F14, COLUMN(C$4))):C14)</f>
        <v>76.944829999021508</v>
      </c>
    </row>
    <row r="15" spans="1:16" x14ac:dyDescent="0.3">
      <c r="A15">
        <v>55.531295649841837</v>
      </c>
      <c r="B15">
        <v>5.7756992029183687</v>
      </c>
      <c r="C15">
        <v>-73.948657093992423</v>
      </c>
      <c r="E15">
        <f t="shared" si="0"/>
        <v>1</v>
      </c>
      <c r="F15" s="2">
        <f t="shared" si="1"/>
        <v>8</v>
      </c>
      <c r="G15">
        <v>11</v>
      </c>
      <c r="H15">
        <v>0.40742741644246605</v>
      </c>
      <c r="I15">
        <f t="shared" si="2"/>
        <v>2.3414922891778476</v>
      </c>
      <c r="K15">
        <f ca="1">MIN(INDIRECT(ADDRESS(ROW(A$1)-1+F15, COLUMN(A$4))):A15)</f>
        <v>0.45295199762609428</v>
      </c>
      <c r="L15">
        <f ca="1">MAX(INDIRECT(ADDRESS(ROW(A$1)-1+F15, COLUMN(A$4))):A15)</f>
        <v>87.103606319827705</v>
      </c>
      <c r="M15">
        <f ca="1">MIN(INDIRECT(ADDRESS(ROW(B$1)-1+F15, COLUMN(B$4))):B15)</f>
        <v>5.7756992029183687</v>
      </c>
      <c r="N15">
        <f ca="1">MAX(INDIRECT(ADDRESS(ROW(B$1)-1+F15, COLUMN(B$4))):B15)</f>
        <v>8.1362178317159319</v>
      </c>
      <c r="O15">
        <f ca="1">MIN(INDIRECT(ADDRESS(ROW(C$1)-1+F15, COLUMN(C$4))):C15)</f>
        <v>-94.932043888576985</v>
      </c>
      <c r="P15">
        <f ca="1">MAX(INDIRECT(ADDRESS(ROW(C$1)-1+F15, COLUMN(C$4))):C15)</f>
        <v>76.944829999021508</v>
      </c>
    </row>
    <row r="16" spans="1:16" x14ac:dyDescent="0.3">
      <c r="A16">
        <v>29.790676417246644</v>
      </c>
      <c r="B16">
        <v>5.6866750244353383</v>
      </c>
      <c r="C16">
        <v>17.018462533622682</v>
      </c>
      <c r="E16">
        <f t="shared" si="0"/>
        <v>1</v>
      </c>
      <c r="F16" s="2">
        <f t="shared" si="1"/>
        <v>8</v>
      </c>
      <c r="G16">
        <v>12</v>
      </c>
      <c r="H16">
        <v>0.58656585891079882</v>
      </c>
      <c r="I16">
        <f t="shared" si="2"/>
        <v>2.9280581480886463</v>
      </c>
      <c r="K16" s="3">
        <f ca="1">MIN(INDIRECT(ADDRESS(ROW(A$1)-1+F16, COLUMN(A$4))):A16)</f>
        <v>0.45295199762609428</v>
      </c>
      <c r="L16" s="3">
        <f ca="1">MAX(INDIRECT(ADDRESS(ROW(A$1)-1+F16, COLUMN(A$4))):A16)</f>
        <v>87.103606319827705</v>
      </c>
      <c r="M16" s="3">
        <f ca="1">MIN(INDIRECT(ADDRESS(ROW(B$1)-1+F16, COLUMN(B$4))):B16)</f>
        <v>5.6866750244353383</v>
      </c>
      <c r="N16" s="3">
        <f ca="1">MAX(INDIRECT(ADDRESS(ROW(B$1)-1+F16, COLUMN(B$4))):B16)</f>
        <v>8.1362178317159319</v>
      </c>
      <c r="O16" s="3">
        <f ca="1">MIN(INDIRECT(ADDRESS(ROW(C$1)-1+F16, COLUMN(C$4))):C16)</f>
        <v>-94.932043888576985</v>
      </c>
      <c r="P16" s="3">
        <f ca="1">MAX(INDIRECT(ADDRESS(ROW(C$1)-1+F16, COLUMN(C$4))):C16)</f>
        <v>76.944829999021508</v>
      </c>
    </row>
    <row r="17" spans="1:16" x14ac:dyDescent="0.3">
      <c r="A17">
        <v>28.616370483320676</v>
      </c>
      <c r="B17">
        <v>5.6105857286965222</v>
      </c>
      <c r="C17">
        <v>-45.070586539887849</v>
      </c>
      <c r="E17">
        <f t="shared" si="0"/>
        <v>2</v>
      </c>
      <c r="F17" s="2">
        <f t="shared" si="1"/>
        <v>17</v>
      </c>
      <c r="G17">
        <v>13</v>
      </c>
      <c r="H17">
        <v>0.34096560488161454</v>
      </c>
      <c r="I17">
        <f t="shared" si="2"/>
        <v>3.269023752970261</v>
      </c>
      <c r="K17">
        <f ca="1">MIN(INDIRECT(ADDRESS(ROW(A$1)-1+F17, COLUMN(A$4))):A17)</f>
        <v>28.616370483320676</v>
      </c>
      <c r="L17">
        <f ca="1">MAX(INDIRECT(ADDRESS(ROW(A$1)-1+F17, COLUMN(A$4))):A17)</f>
        <v>28.616370483320676</v>
      </c>
      <c r="M17">
        <f ca="1">MIN(INDIRECT(ADDRESS(ROW(B$1)-1+F17, COLUMN(B$4))):B17)</f>
        <v>5.6105857286965222</v>
      </c>
      <c r="N17">
        <f ca="1">MAX(INDIRECT(ADDRESS(ROW(B$1)-1+F17, COLUMN(B$4))):B17)</f>
        <v>5.6105857286965222</v>
      </c>
      <c r="O17">
        <f ca="1">MIN(INDIRECT(ADDRESS(ROW(C$1)-1+F17, COLUMN(C$4))):C17)</f>
        <v>-45.070586539887849</v>
      </c>
      <c r="P17">
        <f ca="1">MAX(INDIRECT(ADDRESS(ROW(C$1)-1+F17, COLUMN(C$4))):C17)</f>
        <v>-45.070586539887849</v>
      </c>
    </row>
    <row r="18" spans="1:16" x14ac:dyDescent="0.3">
      <c r="A18">
        <v>76.452060202266452</v>
      </c>
      <c r="B18">
        <v>5.0494243549015536</v>
      </c>
      <c r="C18">
        <v>-28.939975188353507</v>
      </c>
      <c r="E18">
        <f t="shared" si="0"/>
        <v>2</v>
      </c>
      <c r="F18" s="2">
        <f t="shared" si="1"/>
        <v>17</v>
      </c>
      <c r="G18">
        <v>14</v>
      </c>
      <c r="H18">
        <v>0.8701797721462976</v>
      </c>
      <c r="I18">
        <f t="shared" si="2"/>
        <v>0.8701797721462976</v>
      </c>
      <c r="K18">
        <f ca="1">MIN(INDIRECT(ADDRESS(ROW(A$1)-1+F18, COLUMN(A$4))):A18)</f>
        <v>28.616370483320676</v>
      </c>
      <c r="L18">
        <f ca="1">MAX(INDIRECT(ADDRESS(ROW(A$1)-1+F18, COLUMN(A$4))):A18)</f>
        <v>76.452060202266452</v>
      </c>
      <c r="M18">
        <f ca="1">MIN(INDIRECT(ADDRESS(ROW(B$1)-1+F18, COLUMN(B$4))):B18)</f>
        <v>5.0494243549015536</v>
      </c>
      <c r="N18">
        <f ca="1">MAX(INDIRECT(ADDRESS(ROW(B$1)-1+F18, COLUMN(B$4))):B18)</f>
        <v>5.6105857286965222</v>
      </c>
      <c r="O18">
        <f ca="1">MIN(INDIRECT(ADDRESS(ROW(C$1)-1+F18, COLUMN(C$4))):C18)</f>
        <v>-45.070586539887849</v>
      </c>
      <c r="P18">
        <f ca="1">MAX(INDIRECT(ADDRESS(ROW(C$1)-1+F18, COLUMN(C$4))):C18)</f>
        <v>-28.939975188353507</v>
      </c>
    </row>
    <row r="19" spans="1:16" x14ac:dyDescent="0.3">
      <c r="A19">
        <v>19.628123342224679</v>
      </c>
      <c r="B19">
        <v>4.7174722522984682</v>
      </c>
      <c r="C19">
        <v>7.3246318269786448</v>
      </c>
      <c r="E19">
        <f t="shared" si="0"/>
        <v>2</v>
      </c>
      <c r="F19" s="2">
        <f t="shared" si="1"/>
        <v>17</v>
      </c>
      <c r="G19">
        <v>15</v>
      </c>
      <c r="H19">
        <v>2.1785565098059845E-2</v>
      </c>
      <c r="I19">
        <f t="shared" si="2"/>
        <v>0.89196533724435745</v>
      </c>
      <c r="K19">
        <f ca="1">MIN(INDIRECT(ADDRESS(ROW(A$1)-1+F19, COLUMN(A$4))):A19)</f>
        <v>19.628123342224679</v>
      </c>
      <c r="L19">
        <f ca="1">MAX(INDIRECT(ADDRESS(ROW(A$1)-1+F19, COLUMN(A$4))):A19)</f>
        <v>76.452060202266452</v>
      </c>
      <c r="M19">
        <f ca="1">MIN(INDIRECT(ADDRESS(ROW(B$1)-1+F19, COLUMN(B$4))):B19)</f>
        <v>4.7174722522984682</v>
      </c>
      <c r="N19">
        <f ca="1">MAX(INDIRECT(ADDRESS(ROW(B$1)-1+F19, COLUMN(B$4))):B19)</f>
        <v>5.6105857286965222</v>
      </c>
      <c r="O19">
        <f ca="1">MIN(INDIRECT(ADDRESS(ROW(C$1)-1+F19, COLUMN(C$4))):C19)</f>
        <v>-45.070586539887849</v>
      </c>
      <c r="P19">
        <f ca="1">MAX(INDIRECT(ADDRESS(ROW(C$1)-1+F19, COLUMN(C$4))):C19)</f>
        <v>7.3246318269786448</v>
      </c>
    </row>
    <row r="20" spans="1:16" x14ac:dyDescent="0.3">
      <c r="A20">
        <v>84.685725337267641</v>
      </c>
      <c r="B20">
        <v>4.5959665150546627</v>
      </c>
      <c r="C20">
        <v>-76.524023694495526</v>
      </c>
      <c r="E20">
        <f t="shared" si="0"/>
        <v>2</v>
      </c>
      <c r="F20" s="2">
        <f t="shared" si="1"/>
        <v>17</v>
      </c>
      <c r="G20">
        <v>16</v>
      </c>
      <c r="H20">
        <v>0.87877812809621547</v>
      </c>
      <c r="I20">
        <f t="shared" si="2"/>
        <v>1.7707434653405729</v>
      </c>
      <c r="K20">
        <f ca="1">MIN(INDIRECT(ADDRESS(ROW(A$1)-1+F20, COLUMN(A$4))):A20)</f>
        <v>19.628123342224679</v>
      </c>
      <c r="L20">
        <f ca="1">MAX(INDIRECT(ADDRESS(ROW(A$1)-1+F20, COLUMN(A$4))):A20)</f>
        <v>84.685725337267641</v>
      </c>
      <c r="M20">
        <f ca="1">MIN(INDIRECT(ADDRESS(ROW(B$1)-1+F20, COLUMN(B$4))):B20)</f>
        <v>4.5959665150546627</v>
      </c>
      <c r="N20">
        <f ca="1">MAX(INDIRECT(ADDRESS(ROW(B$1)-1+F20, COLUMN(B$4))):B20)</f>
        <v>5.6105857286965222</v>
      </c>
      <c r="O20">
        <f ca="1">MIN(INDIRECT(ADDRESS(ROW(C$1)-1+F20, COLUMN(C$4))):C20)</f>
        <v>-76.524023694495526</v>
      </c>
      <c r="P20">
        <f ca="1">MAX(INDIRECT(ADDRESS(ROW(C$1)-1+F20, COLUMN(C$4))):C20)</f>
        <v>7.3246318269786448</v>
      </c>
    </row>
    <row r="21" spans="1:16" x14ac:dyDescent="0.3">
      <c r="A21">
        <v>58.559015022964942</v>
      </c>
      <c r="B21">
        <v>4.2273258643661551</v>
      </c>
      <c r="C21">
        <v>-18.618050087216297</v>
      </c>
      <c r="E21">
        <f t="shared" si="0"/>
        <v>2</v>
      </c>
      <c r="F21" s="2">
        <f t="shared" si="1"/>
        <v>17</v>
      </c>
      <c r="G21">
        <v>17</v>
      </c>
      <c r="H21">
        <v>0.14189033673551343</v>
      </c>
      <c r="I21">
        <f t="shared" si="2"/>
        <v>1.9126338020760865</v>
      </c>
      <c r="K21">
        <f ca="1">MIN(INDIRECT(ADDRESS(ROW(A$1)-1+F21, COLUMN(A$4))):A21)</f>
        <v>19.628123342224679</v>
      </c>
      <c r="L21">
        <f ca="1">MAX(INDIRECT(ADDRESS(ROW(A$1)-1+F21, COLUMN(A$4))):A21)</f>
        <v>84.685725337267641</v>
      </c>
      <c r="M21">
        <f ca="1">MIN(INDIRECT(ADDRESS(ROW(B$1)-1+F21, COLUMN(B$4))):B21)</f>
        <v>4.2273258643661551</v>
      </c>
      <c r="N21">
        <f ca="1">MAX(INDIRECT(ADDRESS(ROW(B$1)-1+F21, COLUMN(B$4))):B21)</f>
        <v>5.6105857286965222</v>
      </c>
      <c r="O21">
        <f ca="1">MIN(INDIRECT(ADDRESS(ROW(C$1)-1+F21, COLUMN(C$4))):C21)</f>
        <v>-76.524023694495526</v>
      </c>
      <c r="P21">
        <f ca="1">MAX(INDIRECT(ADDRESS(ROW(C$1)-1+F21, COLUMN(C$4))):C21)</f>
        <v>7.3246318269786448</v>
      </c>
    </row>
    <row r="22" spans="1:16" x14ac:dyDescent="0.3">
      <c r="A22">
        <v>37.988412702657911</v>
      </c>
      <c r="B22">
        <v>3.9341598172410963</v>
      </c>
      <c r="C22">
        <v>14.75766797496445</v>
      </c>
      <c r="E22">
        <f t="shared" si="0"/>
        <v>2</v>
      </c>
      <c r="F22" s="2">
        <f t="shared" si="1"/>
        <v>17</v>
      </c>
      <c r="G22">
        <v>18</v>
      </c>
      <c r="H22">
        <v>0.11809599713056984</v>
      </c>
      <c r="I22">
        <f t="shared" si="2"/>
        <v>2.0307297992066564</v>
      </c>
      <c r="K22">
        <f ca="1">MIN(INDIRECT(ADDRESS(ROW(A$1)-1+F22, COLUMN(A$4))):A22)</f>
        <v>19.628123342224679</v>
      </c>
      <c r="L22">
        <f ca="1">MAX(INDIRECT(ADDRESS(ROW(A$1)-1+F22, COLUMN(A$4))):A22)</f>
        <v>84.685725337267641</v>
      </c>
      <c r="M22">
        <f ca="1">MIN(INDIRECT(ADDRESS(ROW(B$1)-1+F22, COLUMN(B$4))):B22)</f>
        <v>3.9341598172410963</v>
      </c>
      <c r="N22">
        <f ca="1">MAX(INDIRECT(ADDRESS(ROW(B$1)-1+F22, COLUMN(B$4))):B22)</f>
        <v>5.6105857286965222</v>
      </c>
      <c r="O22">
        <f ca="1">MIN(INDIRECT(ADDRESS(ROW(C$1)-1+F22, COLUMN(C$4))):C22)</f>
        <v>-76.524023694495526</v>
      </c>
      <c r="P22">
        <f ca="1">MAX(INDIRECT(ADDRESS(ROW(C$1)-1+F22, COLUMN(C$4))):C22)</f>
        <v>14.75766797496445</v>
      </c>
    </row>
    <row r="23" spans="1:16" x14ac:dyDescent="0.3">
      <c r="A23">
        <v>61.901490934149308</v>
      </c>
      <c r="B23">
        <v>3.6281045787494337</v>
      </c>
      <c r="C23">
        <v>6.1475864666540536</v>
      </c>
      <c r="E23">
        <f t="shared" si="0"/>
        <v>2</v>
      </c>
      <c r="F23" s="2">
        <f t="shared" si="1"/>
        <v>17</v>
      </c>
      <c r="G23">
        <v>19</v>
      </c>
      <c r="H23">
        <v>0.43715821498737217</v>
      </c>
      <c r="I23">
        <f t="shared" si="2"/>
        <v>2.4678880141940285</v>
      </c>
      <c r="K23" s="3">
        <f ca="1">MIN(INDIRECT(ADDRESS(ROW(A$1)-1+F23, COLUMN(A$4))):A23)</f>
        <v>19.628123342224679</v>
      </c>
      <c r="L23" s="3">
        <f ca="1">MAX(INDIRECT(ADDRESS(ROW(A$1)-1+F23, COLUMN(A$4))):A23)</f>
        <v>84.685725337267641</v>
      </c>
      <c r="M23" s="3">
        <f ca="1">MIN(INDIRECT(ADDRESS(ROW(B$1)-1+F23, COLUMN(B$4))):B23)</f>
        <v>3.6281045787494337</v>
      </c>
      <c r="N23" s="3">
        <f ca="1">MAX(INDIRECT(ADDRESS(ROW(B$1)-1+F23, COLUMN(B$4))):B23)</f>
        <v>5.6105857286965222</v>
      </c>
      <c r="O23" s="3">
        <f ca="1">MIN(INDIRECT(ADDRESS(ROW(C$1)-1+F23, COLUMN(C$4))):C23)</f>
        <v>-76.524023694495526</v>
      </c>
      <c r="P23" s="3">
        <f ca="1">MAX(INDIRECT(ADDRESS(ROW(C$1)-1+F23, COLUMN(C$4))):C23)</f>
        <v>14.75766797496445</v>
      </c>
    </row>
    <row r="24" spans="1:16" x14ac:dyDescent="0.3">
      <c r="A24">
        <v>30.29793486339457</v>
      </c>
      <c r="B24">
        <v>3.5745681979762303</v>
      </c>
      <c r="C24">
        <v>0.1946629259079069</v>
      </c>
      <c r="E24">
        <f t="shared" si="0"/>
        <v>3</v>
      </c>
      <c r="F24" s="2">
        <f t="shared" si="1"/>
        <v>24</v>
      </c>
      <c r="G24">
        <v>20</v>
      </c>
      <c r="H24">
        <v>0.7082875917108904</v>
      </c>
      <c r="I24">
        <f t="shared" si="2"/>
        <v>3.1761756059049189</v>
      </c>
      <c r="K24">
        <f ca="1">MIN(INDIRECT(ADDRESS(ROW(A$1)-1+F24, COLUMN(A$4))):A24)</f>
        <v>30.29793486339457</v>
      </c>
      <c r="L24">
        <f ca="1">MAX(INDIRECT(ADDRESS(ROW(A$1)-1+F24, COLUMN(A$4))):A24)</f>
        <v>30.29793486339457</v>
      </c>
      <c r="M24">
        <f ca="1">MIN(INDIRECT(ADDRESS(ROW(B$1)-1+F24, COLUMN(B$4))):B24)</f>
        <v>3.5745681979762303</v>
      </c>
      <c r="N24">
        <f ca="1">MAX(INDIRECT(ADDRESS(ROW(B$1)-1+F24, COLUMN(B$4))):B24)</f>
        <v>3.5745681979762303</v>
      </c>
      <c r="O24">
        <f ca="1">MIN(INDIRECT(ADDRESS(ROW(C$1)-1+F24, COLUMN(C$4))):C24)</f>
        <v>0.1946629259079069</v>
      </c>
      <c r="P24">
        <f ca="1">MAX(INDIRECT(ADDRESS(ROW(C$1)-1+F24, COLUMN(C$4))):C24)</f>
        <v>0.1946629259079069</v>
      </c>
    </row>
    <row r="25" spans="1:16" x14ac:dyDescent="0.3">
      <c r="A25">
        <v>88.995400303685031</v>
      </c>
      <c r="B25">
        <v>3.2408918265739866</v>
      </c>
      <c r="C25">
        <v>69.207344357205486</v>
      </c>
      <c r="E25">
        <f t="shared" si="0"/>
        <v>3</v>
      </c>
      <c r="F25" s="2">
        <f t="shared" si="1"/>
        <v>24</v>
      </c>
      <c r="G25">
        <v>21</v>
      </c>
      <c r="H25">
        <v>0.51952162071843899</v>
      </c>
      <c r="I25">
        <f t="shared" si="2"/>
        <v>0.51952162071843899</v>
      </c>
      <c r="K25">
        <f ca="1">MIN(INDIRECT(ADDRESS(ROW(A$1)-1+F25, COLUMN(A$4))):A25)</f>
        <v>30.29793486339457</v>
      </c>
      <c r="L25">
        <f ca="1">MAX(INDIRECT(ADDRESS(ROW(A$1)-1+F25, COLUMN(A$4))):A25)</f>
        <v>88.995400303685031</v>
      </c>
      <c r="M25">
        <f ca="1">MIN(INDIRECT(ADDRESS(ROW(B$1)-1+F25, COLUMN(B$4))):B25)</f>
        <v>3.2408918265739866</v>
      </c>
      <c r="N25">
        <f ca="1">MAX(INDIRECT(ADDRESS(ROW(B$1)-1+F25, COLUMN(B$4))):B25)</f>
        <v>3.5745681979762303</v>
      </c>
      <c r="O25">
        <f ca="1">MIN(INDIRECT(ADDRESS(ROW(C$1)-1+F25, COLUMN(C$4))):C25)</f>
        <v>0.1946629259079069</v>
      </c>
      <c r="P25">
        <f ca="1">MAX(INDIRECT(ADDRESS(ROW(C$1)-1+F25, COLUMN(C$4))):C25)</f>
        <v>69.207344357205486</v>
      </c>
    </row>
    <row r="26" spans="1:16" x14ac:dyDescent="0.3">
      <c r="A26">
        <v>63.353245508473876</v>
      </c>
      <c r="B26">
        <v>2.8531619460103563</v>
      </c>
      <c r="C26">
        <v>64.844729776906306</v>
      </c>
      <c r="E26">
        <f t="shared" si="0"/>
        <v>3</v>
      </c>
      <c r="F26" s="2">
        <f t="shared" si="1"/>
        <v>24</v>
      </c>
      <c r="G26">
        <v>22</v>
      </c>
      <c r="H26">
        <v>0.32238347000311296</v>
      </c>
      <c r="I26">
        <f t="shared" si="2"/>
        <v>0.84190509072155195</v>
      </c>
      <c r="K26">
        <f ca="1">MIN(INDIRECT(ADDRESS(ROW(A$1)-1+F26, COLUMN(A$4))):A26)</f>
        <v>30.29793486339457</v>
      </c>
      <c r="L26">
        <f ca="1">MAX(INDIRECT(ADDRESS(ROW(A$1)-1+F26, COLUMN(A$4))):A26)</f>
        <v>88.995400303685031</v>
      </c>
      <c r="M26">
        <f ca="1">MIN(INDIRECT(ADDRESS(ROW(B$1)-1+F26, COLUMN(B$4))):B26)</f>
        <v>2.8531619460103563</v>
      </c>
      <c r="N26">
        <f ca="1">MAX(INDIRECT(ADDRESS(ROW(B$1)-1+F26, COLUMN(B$4))):B26)</f>
        <v>3.5745681979762303</v>
      </c>
      <c r="O26">
        <f ca="1">MIN(INDIRECT(ADDRESS(ROW(C$1)-1+F26, COLUMN(C$4))):C26)</f>
        <v>0.1946629259079069</v>
      </c>
      <c r="P26">
        <f ca="1">MAX(INDIRECT(ADDRESS(ROW(C$1)-1+F26, COLUMN(C$4))):C26)</f>
        <v>69.207344357205486</v>
      </c>
    </row>
    <row r="27" spans="1:16" x14ac:dyDescent="0.3">
      <c r="A27">
        <v>3.4492040252596334</v>
      </c>
      <c r="B27">
        <v>2.4706643654402103</v>
      </c>
      <c r="C27">
        <v>94.770188649742337</v>
      </c>
      <c r="E27">
        <f t="shared" si="0"/>
        <v>3</v>
      </c>
      <c r="F27" s="2">
        <f t="shared" si="1"/>
        <v>24</v>
      </c>
      <c r="G27">
        <v>23</v>
      </c>
      <c r="H27">
        <v>0.66369229024870502</v>
      </c>
      <c r="I27">
        <f t="shared" si="2"/>
        <v>1.505597380970257</v>
      </c>
      <c r="K27">
        <f ca="1">MIN(INDIRECT(ADDRESS(ROW(A$1)-1+F27, COLUMN(A$4))):A27)</f>
        <v>3.4492040252596334</v>
      </c>
      <c r="L27">
        <f ca="1">MAX(INDIRECT(ADDRESS(ROW(A$1)-1+F27, COLUMN(A$4))):A27)</f>
        <v>88.995400303685031</v>
      </c>
      <c r="M27">
        <f ca="1">MIN(INDIRECT(ADDRESS(ROW(B$1)-1+F27, COLUMN(B$4))):B27)</f>
        <v>2.4706643654402103</v>
      </c>
      <c r="N27">
        <f ca="1">MAX(INDIRECT(ADDRESS(ROW(B$1)-1+F27, COLUMN(B$4))):B27)</f>
        <v>3.5745681979762303</v>
      </c>
      <c r="O27">
        <f ca="1">MIN(INDIRECT(ADDRESS(ROW(C$1)-1+F27, COLUMN(C$4))):C27)</f>
        <v>0.1946629259079069</v>
      </c>
      <c r="P27">
        <f ca="1">MAX(INDIRECT(ADDRESS(ROW(C$1)-1+F27, COLUMN(C$4))):C27)</f>
        <v>94.770188649742337</v>
      </c>
    </row>
    <row r="28" spans="1:16" x14ac:dyDescent="0.3">
      <c r="A28">
        <v>83.468573839623332</v>
      </c>
      <c r="B28">
        <v>2.4421007482868884</v>
      </c>
      <c r="C28">
        <v>-69.11627792069865</v>
      </c>
      <c r="E28">
        <f t="shared" si="0"/>
        <v>3</v>
      </c>
      <c r="F28" s="2">
        <f t="shared" si="1"/>
        <v>24</v>
      </c>
      <c r="G28">
        <v>24</v>
      </c>
      <c r="H28">
        <v>0.47108684592553485</v>
      </c>
      <c r="I28">
        <f t="shared" si="2"/>
        <v>1.9766842268957918</v>
      </c>
      <c r="K28">
        <f ca="1">MIN(INDIRECT(ADDRESS(ROW(A$1)-1+F28, COLUMN(A$4))):A28)</f>
        <v>3.4492040252596334</v>
      </c>
      <c r="L28">
        <f ca="1">MAX(INDIRECT(ADDRESS(ROW(A$1)-1+F28, COLUMN(A$4))):A28)</f>
        <v>88.995400303685031</v>
      </c>
      <c r="M28">
        <f ca="1">MIN(INDIRECT(ADDRESS(ROW(B$1)-1+F28, COLUMN(B$4))):B28)</f>
        <v>2.4421007482868884</v>
      </c>
      <c r="N28">
        <f ca="1">MAX(INDIRECT(ADDRESS(ROW(B$1)-1+F28, COLUMN(B$4))):B28)</f>
        <v>3.5745681979762303</v>
      </c>
      <c r="O28">
        <f ca="1">MIN(INDIRECT(ADDRESS(ROW(C$1)-1+F28, COLUMN(C$4))):C28)</f>
        <v>-69.11627792069865</v>
      </c>
      <c r="P28">
        <f ca="1">MAX(INDIRECT(ADDRESS(ROW(C$1)-1+F28, COLUMN(C$4))):C28)</f>
        <v>94.770188649742337</v>
      </c>
    </row>
    <row r="29" spans="1:16" x14ac:dyDescent="0.3">
      <c r="A29">
        <v>66.741827870695985</v>
      </c>
      <c r="B29">
        <v>1.2641177239140855</v>
      </c>
      <c r="C29">
        <v>-94.853359938207788</v>
      </c>
      <c r="E29">
        <f t="shared" si="0"/>
        <v>3</v>
      </c>
      <c r="F29" s="2">
        <f t="shared" si="1"/>
        <v>24</v>
      </c>
      <c r="G29">
        <v>25</v>
      </c>
      <c r="H29">
        <v>0.45284338343763109</v>
      </c>
      <c r="I29">
        <f t="shared" si="2"/>
        <v>2.4295276103334231</v>
      </c>
      <c r="K29">
        <f ca="1">MIN(INDIRECT(ADDRESS(ROW(A$1)-1+F29, COLUMN(A$4))):A29)</f>
        <v>3.4492040252596334</v>
      </c>
      <c r="L29">
        <f ca="1">MAX(INDIRECT(ADDRESS(ROW(A$1)-1+F29, COLUMN(A$4))):A29)</f>
        <v>88.995400303685031</v>
      </c>
      <c r="M29">
        <f ca="1">MIN(INDIRECT(ADDRESS(ROW(B$1)-1+F29, COLUMN(B$4))):B29)</f>
        <v>1.2641177239140855</v>
      </c>
      <c r="N29">
        <f ca="1">MAX(INDIRECT(ADDRESS(ROW(B$1)-1+F29, COLUMN(B$4))):B29)</f>
        <v>3.5745681979762303</v>
      </c>
      <c r="O29">
        <f ca="1">MIN(INDIRECT(ADDRESS(ROW(C$1)-1+F29, COLUMN(C$4))):C29)</f>
        <v>-94.853359938207788</v>
      </c>
      <c r="P29">
        <f ca="1">MAX(INDIRECT(ADDRESS(ROW(C$1)-1+F29, COLUMN(C$4))):C29)</f>
        <v>94.770188649742337</v>
      </c>
    </row>
    <row r="30" spans="1:16" x14ac:dyDescent="0.3">
      <c r="A30">
        <v>18.144211620425899</v>
      </c>
      <c r="B30">
        <v>1.1114214626948205</v>
      </c>
      <c r="C30">
        <v>7.8075459164830825</v>
      </c>
      <c r="E30">
        <f t="shared" si="0"/>
        <v>3</v>
      </c>
      <c r="F30" s="2">
        <f t="shared" si="1"/>
        <v>24</v>
      </c>
      <c r="G30">
        <v>26</v>
      </c>
      <c r="H30">
        <v>0.50839550681740064</v>
      </c>
      <c r="I30">
        <f t="shared" si="2"/>
        <v>2.9379231171508238</v>
      </c>
      <c r="K30" s="3">
        <f ca="1">MIN(INDIRECT(ADDRESS(ROW(A$1)-1+F30, COLUMN(A$4))):A30)</f>
        <v>3.4492040252596334</v>
      </c>
      <c r="L30" s="3">
        <f ca="1">MAX(INDIRECT(ADDRESS(ROW(A$1)-1+F30, COLUMN(A$4))):A30)</f>
        <v>88.995400303685031</v>
      </c>
      <c r="M30" s="3">
        <f ca="1">MIN(INDIRECT(ADDRESS(ROW(B$1)-1+F30, COLUMN(B$4))):B30)</f>
        <v>1.1114214626948205</v>
      </c>
      <c r="N30" s="3">
        <f ca="1">MAX(INDIRECT(ADDRESS(ROW(B$1)-1+F30, COLUMN(B$4))):B30)</f>
        <v>3.5745681979762303</v>
      </c>
      <c r="O30" s="3">
        <f ca="1">MIN(INDIRECT(ADDRESS(ROW(C$1)-1+F30, COLUMN(C$4))):C30)</f>
        <v>-94.853359938207788</v>
      </c>
      <c r="P30" s="3">
        <f ca="1">MAX(INDIRECT(ADDRESS(ROW(C$1)-1+F30, COLUMN(C$4))):C30)</f>
        <v>94.770188649742337</v>
      </c>
    </row>
    <row r="31" spans="1:16" x14ac:dyDescent="0.3">
      <c r="A31">
        <v>98.263903445307548</v>
      </c>
      <c r="B31">
        <v>0.56239765834162014</v>
      </c>
      <c r="C31">
        <v>-36.500431500923192</v>
      </c>
      <c r="E31">
        <f t="shared" si="0"/>
        <v>4</v>
      </c>
      <c r="F31" s="2">
        <f t="shared" si="1"/>
        <v>31</v>
      </c>
      <c r="G31">
        <v>27</v>
      </c>
      <c r="H31">
        <v>0.62400983547132449</v>
      </c>
      <c r="I31">
        <f t="shared" si="2"/>
        <v>3.5619329526221484</v>
      </c>
      <c r="K31">
        <f ca="1">MIN(INDIRECT(ADDRESS(ROW(A$1)-1+F31, COLUMN(A$4))):A31)</f>
        <v>98.263903445307548</v>
      </c>
      <c r="L31">
        <f ca="1">MAX(INDIRECT(ADDRESS(ROW(A$1)-1+F31, COLUMN(A$4))):A31)</f>
        <v>98.263903445307548</v>
      </c>
      <c r="M31">
        <f ca="1">MIN(INDIRECT(ADDRESS(ROW(B$1)-1+F31, COLUMN(B$4))):B31)</f>
        <v>0.56239765834162014</v>
      </c>
      <c r="N31">
        <f ca="1">MAX(INDIRECT(ADDRESS(ROW(B$1)-1+F31, COLUMN(B$4))):B31)</f>
        <v>0.56239765834162014</v>
      </c>
      <c r="O31">
        <f ca="1">MIN(INDIRECT(ADDRESS(ROW(C$1)-1+F31, COLUMN(C$4))):C31)</f>
        <v>-36.500431500923192</v>
      </c>
      <c r="P31">
        <f ca="1">MAX(INDIRECT(ADDRESS(ROW(C$1)-1+F31, COLUMN(C$4))):C31)</f>
        <v>-36.500431500923192</v>
      </c>
    </row>
    <row r="32" spans="1:16" x14ac:dyDescent="0.3">
      <c r="A32">
        <v>39.73994939936599</v>
      </c>
      <c r="B32">
        <v>0.42162021855556953</v>
      </c>
      <c r="C32">
        <v>71.196818341633076</v>
      </c>
      <c r="E32">
        <f t="shared" si="0"/>
        <v>4</v>
      </c>
      <c r="F32" s="2">
        <f t="shared" si="1"/>
        <v>31</v>
      </c>
      <c r="G32">
        <v>28</v>
      </c>
      <c r="H32">
        <v>0.89825390412730277</v>
      </c>
      <c r="I32">
        <f t="shared" si="2"/>
        <v>0.89825390412730277</v>
      </c>
      <c r="K32">
        <f ca="1">MIN(INDIRECT(ADDRESS(ROW(A$1)-1+F32, COLUMN(A$4))):A32)</f>
        <v>39.73994939936599</v>
      </c>
      <c r="L32">
        <f ca="1">MAX(INDIRECT(ADDRESS(ROW(A$1)-1+F32, COLUMN(A$4))):A32)</f>
        <v>98.263903445307548</v>
      </c>
      <c r="M32">
        <f ca="1">MIN(INDIRECT(ADDRESS(ROW(B$1)-1+F32, COLUMN(B$4))):B32)</f>
        <v>0.42162021855556953</v>
      </c>
      <c r="N32">
        <f ca="1">MAX(INDIRECT(ADDRESS(ROW(B$1)-1+F32, COLUMN(B$4))):B32)</f>
        <v>0.56239765834162014</v>
      </c>
      <c r="O32">
        <f ca="1">MIN(INDIRECT(ADDRESS(ROW(C$1)-1+F32, COLUMN(C$4))):C32)</f>
        <v>-36.500431500923192</v>
      </c>
      <c r="P32">
        <f ca="1">MAX(INDIRECT(ADDRESS(ROW(C$1)-1+F32, COLUMN(C$4))):C32)</f>
        <v>71.196818341633076</v>
      </c>
    </row>
    <row r="33" spans="1:16" x14ac:dyDescent="0.3">
      <c r="A33">
        <v>34.49753152362878</v>
      </c>
      <c r="B33">
        <v>5.0400998857338397E-2</v>
      </c>
      <c r="C33">
        <v>-9.932662537271808</v>
      </c>
      <c r="E33">
        <f t="shared" si="0"/>
        <v>4</v>
      </c>
      <c r="F33" s="2">
        <f t="shared" si="1"/>
        <v>31</v>
      </c>
      <c r="G33">
        <v>29</v>
      </c>
      <c r="H33">
        <v>0.93635829324996622</v>
      </c>
      <c r="I33">
        <f t="shared" si="2"/>
        <v>1.8346121973772691</v>
      </c>
      <c r="K33" s="3">
        <f ca="1">MIN(INDIRECT(ADDRESS(ROW(A$1)-1+F33, COLUMN(A$4))):A33)</f>
        <v>34.49753152362878</v>
      </c>
      <c r="L33" s="3">
        <f ca="1">MAX(INDIRECT(ADDRESS(ROW(A$1)-1+F33, COLUMN(A$4))):A33)</f>
        <v>98.263903445307548</v>
      </c>
      <c r="M33" s="3">
        <f ca="1">MIN(INDIRECT(ADDRESS(ROW(B$1)-1+F33, COLUMN(B$4))):B33)</f>
        <v>5.0400998857338397E-2</v>
      </c>
      <c r="N33" s="3">
        <f ca="1">MAX(INDIRECT(ADDRESS(ROW(B$1)-1+F33, COLUMN(B$4))):B33)</f>
        <v>0.56239765834162014</v>
      </c>
      <c r="O33" s="3">
        <f ca="1">MIN(INDIRECT(ADDRESS(ROW(C$1)-1+F33, COLUMN(C$4))):C33)</f>
        <v>-36.500431500923192</v>
      </c>
      <c r="P33" s="3">
        <f ca="1">MAX(INDIRECT(ADDRESS(ROW(C$1)-1+F33, COLUMN(C$4))):C33)</f>
        <v>71.196818341633076</v>
      </c>
    </row>
    <row r="35" spans="1:16" x14ac:dyDescent="0.3">
      <c r="A35" t="s">
        <v>8</v>
      </c>
    </row>
    <row r="36" spans="1:16" x14ac:dyDescent="0.3">
      <c r="A36">
        <v>1</v>
      </c>
      <c r="B36">
        <f>MAX(E4:E33)+1</f>
        <v>5</v>
      </c>
    </row>
    <row r="37" spans="1:16" x14ac:dyDescent="0.3">
      <c r="A37">
        <f>COUNTIF($E4:$E33,A38)</f>
        <v>4</v>
      </c>
      <c r="B37">
        <f t="shared" ref="B37:K37" si="3">COUNTIF($E4:$E33,B38)</f>
        <v>9</v>
      </c>
      <c r="C37">
        <f t="shared" si="3"/>
        <v>7</v>
      </c>
      <c r="D37">
        <f t="shared" si="3"/>
        <v>7</v>
      </c>
      <c r="E37">
        <f t="shared" si="3"/>
        <v>3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0</v>
      </c>
      <c r="J37">
        <f t="shared" si="3"/>
        <v>0</v>
      </c>
      <c r="K37">
        <f t="shared" si="3"/>
        <v>0</v>
      </c>
    </row>
    <row r="38" spans="1:16" x14ac:dyDescent="0.3">
      <c r="A38" s="1">
        <v>0</v>
      </c>
      <c r="B38" s="1">
        <f>A38+1</f>
        <v>1</v>
      </c>
      <c r="C38" s="1">
        <f t="shared" ref="C38:J38" si="4">B38+1</f>
        <v>2</v>
      </c>
      <c r="D38" s="1">
        <f t="shared" si="4"/>
        <v>3</v>
      </c>
      <c r="E38" s="1">
        <f t="shared" si="4"/>
        <v>4</v>
      </c>
      <c r="F38" s="1">
        <f t="shared" si="4"/>
        <v>5</v>
      </c>
      <c r="G38" s="1">
        <f t="shared" si="4"/>
        <v>6</v>
      </c>
      <c r="H38" s="1">
        <f t="shared" si="4"/>
        <v>7</v>
      </c>
      <c r="I38" s="1">
        <f t="shared" si="4"/>
        <v>8</v>
      </c>
      <c r="J38" s="1">
        <f t="shared" si="4"/>
        <v>9</v>
      </c>
      <c r="K38" s="1">
        <f>J38+1</f>
        <v>10</v>
      </c>
    </row>
    <row r="40" spans="1:16" x14ac:dyDescent="0.3">
      <c r="A40" t="s">
        <v>9</v>
      </c>
      <c r="G40" t="s">
        <v>24</v>
      </c>
    </row>
    <row r="41" spans="1:16" x14ac:dyDescent="0.3">
      <c r="A41">
        <f>B36</f>
        <v>5</v>
      </c>
      <c r="B41">
        <v>6</v>
      </c>
      <c r="G41" t="s">
        <v>22</v>
      </c>
      <c r="H41" t="s">
        <v>25</v>
      </c>
      <c r="I41" t="s">
        <v>26</v>
      </c>
      <c r="J41" t="s">
        <v>27</v>
      </c>
    </row>
    <row r="42" spans="1:16" x14ac:dyDescent="0.3">
      <c r="A42">
        <f ca="1">INDIRECT(ADDRESS(ROW(INDIRECT($G42)), COLUMN(K3)))</f>
        <v>53.203217703375437</v>
      </c>
      <c r="B42">
        <f ca="1">INDIRECT(ADDRESS(ROW(INDIRECT($G42)), COLUMN(L3)))</f>
        <v>80.292023848660179</v>
      </c>
      <c r="C42">
        <f t="shared" ref="C42:F42" ca="1" si="5">INDIRECT(ADDRESS(ROW(INDIRECT($G42)), COLUMN(M3)))</f>
        <v>8.1993360470603065</v>
      </c>
      <c r="D42">
        <f t="shared" ca="1" si="5"/>
        <v>8.6922703696404309</v>
      </c>
      <c r="E42">
        <f t="shared" ca="1" si="5"/>
        <v>-87.143623225355313</v>
      </c>
      <c r="F42">
        <f t="shared" ca="1" si="5"/>
        <v>84.156330606554235</v>
      </c>
      <c r="G42" s="2" t="str">
        <f>ADDRESS(ROW(E7), COLUMN(E7))</f>
        <v>$E$7</v>
      </c>
      <c r="H42" t="b">
        <f ca="1">INDIRECT(G42)&lt;&gt;INDIRECT(ADDRESS(ROW(G42)+1,COLUMN(G42)))</f>
        <v>1</v>
      </c>
      <c r="I42">
        <f ca="1">ROW(INDIRECT(G42))-ROW(E3)</f>
        <v>4</v>
      </c>
      <c r="J42" t="b">
        <f ca="1">I42=A37</f>
        <v>1</v>
      </c>
    </row>
    <row r="43" spans="1:16" x14ac:dyDescent="0.3">
      <c r="A43">
        <f t="shared" ref="A43:B43" ca="1" si="6">INDIRECT(ADDRESS(ROW(INDIRECT($G43)), COLUMN(K4)))</f>
        <v>0.45295199762609428</v>
      </c>
      <c r="B43">
        <f t="shared" ca="1" si="6"/>
        <v>87.103606319827705</v>
      </c>
      <c r="C43">
        <f t="shared" ref="C43:C46" ca="1" si="7">INDIRECT(ADDRESS(ROW(INDIRECT($G43)), COLUMN(M4)))</f>
        <v>5.6866750244353383</v>
      </c>
      <c r="D43">
        <f t="shared" ref="D43:D46" ca="1" si="8">INDIRECT(ADDRESS(ROW(INDIRECT($G43)), COLUMN(N4)))</f>
        <v>8.1362178317159319</v>
      </c>
      <c r="E43">
        <f t="shared" ref="E43:E46" ca="1" si="9">INDIRECT(ADDRESS(ROW(INDIRECT($G43)), COLUMN(O4)))</f>
        <v>-94.932043888576985</v>
      </c>
      <c r="F43">
        <f t="shared" ref="F43:F46" ca="1" si="10">INDIRECT(ADDRESS(ROW(INDIRECT($G43)), COLUMN(P4)))</f>
        <v>76.944829999021508</v>
      </c>
      <c r="G43" s="2" t="str">
        <f>ADDRESS(ROW(E16), COLUMN(E16))</f>
        <v>$E$16</v>
      </c>
      <c r="H43" t="b">
        <f ca="1">INDIRECT(G43)&lt;&gt;INDIRECT(ADDRESS(ROW(G43)+1,COLUMN(G43)))</f>
        <v>1</v>
      </c>
      <c r="I43">
        <f ca="1">ROW(INDIRECT(G43))-ROW(INDIRECT(G42))</f>
        <v>9</v>
      </c>
      <c r="J43" t="b">
        <f ca="1">I43=B37</f>
        <v>1</v>
      </c>
    </row>
    <row r="44" spans="1:16" x14ac:dyDescent="0.3">
      <c r="A44">
        <f t="shared" ref="A44:B44" ca="1" si="11">INDIRECT(ADDRESS(ROW(INDIRECT($G44)), COLUMN(K5)))</f>
        <v>19.628123342224679</v>
      </c>
      <c r="B44">
        <f t="shared" ca="1" si="11"/>
        <v>84.685725337267641</v>
      </c>
      <c r="C44">
        <f t="shared" ca="1" si="7"/>
        <v>3.6281045787494337</v>
      </c>
      <c r="D44">
        <f t="shared" ca="1" si="8"/>
        <v>5.6105857286965222</v>
      </c>
      <c r="E44">
        <f t="shared" ca="1" si="9"/>
        <v>-76.524023694495526</v>
      </c>
      <c r="F44">
        <f t="shared" ca="1" si="10"/>
        <v>14.75766797496445</v>
      </c>
      <c r="G44" s="2" t="str">
        <f>ADDRESS(ROW(E23), COLUMN(E23))</f>
        <v>$E$23</v>
      </c>
      <c r="H44" t="b">
        <f ca="1">INDIRECT(G44)&lt;&gt;INDIRECT(ADDRESS(ROW(G44)+1,COLUMN(G44)))</f>
        <v>1</v>
      </c>
      <c r="I44">
        <f ca="1">ROW(INDIRECT(G44))-ROW(INDIRECT(G43))</f>
        <v>7</v>
      </c>
      <c r="J44" t="b">
        <f ca="1">I44=C37</f>
        <v>1</v>
      </c>
    </row>
    <row r="45" spans="1:16" x14ac:dyDescent="0.3">
      <c r="A45">
        <f t="shared" ref="A45:B45" ca="1" si="12">INDIRECT(ADDRESS(ROW(INDIRECT($G45)), COLUMN(K6)))</f>
        <v>3.4492040252596334</v>
      </c>
      <c r="B45">
        <f t="shared" ca="1" si="12"/>
        <v>88.995400303685031</v>
      </c>
      <c r="C45">
        <f t="shared" ca="1" si="7"/>
        <v>1.1114214626948205</v>
      </c>
      <c r="D45">
        <f t="shared" ca="1" si="8"/>
        <v>3.5745681979762303</v>
      </c>
      <c r="E45">
        <f t="shared" ca="1" si="9"/>
        <v>-94.853359938207788</v>
      </c>
      <c r="F45">
        <f t="shared" ca="1" si="10"/>
        <v>94.770188649742337</v>
      </c>
      <c r="G45" s="2" t="str">
        <f>ADDRESS(ROW(E30), COLUMN(E30))</f>
        <v>$E$30</v>
      </c>
      <c r="H45" t="b">
        <f ca="1">INDIRECT(G45)&lt;&gt;INDIRECT(ADDRESS(ROW(G45)+1,COLUMN(G45)))</f>
        <v>1</v>
      </c>
      <c r="I45">
        <f ca="1">ROW(INDIRECT(G45))-ROW(INDIRECT(G44))</f>
        <v>7</v>
      </c>
      <c r="J45" t="b">
        <f ca="1">I45=D37</f>
        <v>1</v>
      </c>
    </row>
    <row r="46" spans="1:16" x14ac:dyDescent="0.3">
      <c r="A46">
        <f t="shared" ref="A46:B46" ca="1" si="13">INDIRECT(ADDRESS(ROW(INDIRECT($G46)), COLUMN(K7)))</f>
        <v>34.49753152362878</v>
      </c>
      <c r="B46">
        <f t="shared" ca="1" si="13"/>
        <v>98.263903445307548</v>
      </c>
      <c r="C46">
        <f t="shared" ca="1" si="7"/>
        <v>5.0400998857338397E-2</v>
      </c>
      <c r="D46">
        <f t="shared" ca="1" si="8"/>
        <v>0.56239765834162014</v>
      </c>
      <c r="E46">
        <f t="shared" ca="1" si="9"/>
        <v>-36.500431500923192</v>
      </c>
      <c r="F46">
        <f t="shared" ca="1" si="10"/>
        <v>71.196818341633076</v>
      </c>
      <c r="G46" s="2" t="str">
        <f>ADDRESS(ROW(E33), COLUMN(E33))</f>
        <v>$E$33</v>
      </c>
      <c r="H46" t="b">
        <f ca="1">INDIRECT(G46)&lt;&gt;INDIRECT(ADDRESS(ROW(G46)+1,COLUMN(G46)))</f>
        <v>1</v>
      </c>
      <c r="I46">
        <f ca="1">ROW(INDIRECT(G46))-ROW(INDIRECT(G45))</f>
        <v>3</v>
      </c>
      <c r="J46" t="b">
        <f ca="1">I46=E37</f>
        <v>1</v>
      </c>
    </row>
  </sheetData>
  <sortState ref="A4:C33">
    <sortCondition descending="1" ref="B4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3" workbookViewId="0">
      <selection activeCell="A35" sqref="A35:XFD38"/>
    </sheetView>
  </sheetViews>
  <sheetFormatPr defaultRowHeight="15.6" x14ac:dyDescent="0.3"/>
  <sheetData>
    <row r="1" spans="1:19" x14ac:dyDescent="0.3">
      <c r="A1" t="s">
        <v>28</v>
      </c>
      <c r="B1" t="s">
        <v>0</v>
      </c>
      <c r="C1" t="s">
        <v>1</v>
      </c>
      <c r="D1" t="s">
        <v>10</v>
      </c>
      <c r="F1" t="s">
        <v>14</v>
      </c>
      <c r="G1">
        <f>SQRT(5)</f>
        <v>2.2360679774997898</v>
      </c>
    </row>
    <row r="2" spans="1:19" x14ac:dyDescent="0.3">
      <c r="A2" t="s">
        <v>6</v>
      </c>
    </row>
    <row r="3" spans="1:19" x14ac:dyDescent="0.3">
      <c r="A3">
        <v>30</v>
      </c>
      <c r="B3">
        <v>4</v>
      </c>
      <c r="F3" t="s">
        <v>11</v>
      </c>
      <c r="G3" s="2" t="s">
        <v>23</v>
      </c>
      <c r="H3" t="s">
        <v>21</v>
      </c>
      <c r="I3" t="s">
        <v>12</v>
      </c>
      <c r="J3" t="s">
        <v>13</v>
      </c>
      <c r="L3" t="s">
        <v>29</v>
      </c>
      <c r="M3" t="s">
        <v>30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</row>
    <row r="4" spans="1:19" x14ac:dyDescent="0.3">
      <c r="A4">
        <v>1.2237872370974179E-2</v>
      </c>
      <c r="B4">
        <v>21.728308052599054</v>
      </c>
      <c r="C4">
        <v>1.7983025241843142</v>
      </c>
      <c r="D4">
        <v>80.568417045539647</v>
      </c>
      <c r="F4">
        <v>0</v>
      </c>
      <c r="G4" s="2">
        <f>ROW(B$4)+H4</f>
        <v>4</v>
      </c>
      <c r="H4">
        <v>0</v>
      </c>
      <c r="I4">
        <v>0.41189342814609198</v>
      </c>
      <c r="J4">
        <f>I4</f>
        <v>0.41189342814609198</v>
      </c>
      <c r="L4">
        <f ca="1">MIN(INDIRECT(ADDRESS(ROW(A$1)-1+G4, COLUMN(A$4))):A4)</f>
        <v>1.2237872370974179E-2</v>
      </c>
      <c r="M4">
        <f ca="1">MAX(INDIRECT(ADDRESS(ROW(A$1)-1+G4, COLUMN(A$4))):A4)</f>
        <v>1.2237872370974179E-2</v>
      </c>
      <c r="N4">
        <f ca="1">MIN(INDIRECT(ADDRESS(ROW(B$1)-1+G4, COLUMN(B$4))):B4)</f>
        <v>21.728308052599054</v>
      </c>
      <c r="O4">
        <f ca="1">MAX(INDIRECT(ADDRESS(ROW(B$1)-1+G4, COLUMN(B$4))):B4)</f>
        <v>21.728308052599054</v>
      </c>
      <c r="P4">
        <f ca="1">MIN(INDIRECT(ADDRESS(ROW(C$1)-1+G4, COLUMN(C$4))):C4)</f>
        <v>1.7983025241843142</v>
      </c>
      <c r="Q4">
        <f ca="1">MAX(INDIRECT(ADDRESS(ROW(C$1)-1+G4, COLUMN(C$4))):C4)</f>
        <v>1.7983025241843142</v>
      </c>
      <c r="R4">
        <f ca="1">MIN(INDIRECT(ADDRESS(ROW(D$1)-1+G4, COLUMN(D$4))):D4)</f>
        <v>80.568417045539647</v>
      </c>
      <c r="S4">
        <f ca="1">MAX(INDIRECT(ADDRESS(ROW(D$1)-1+G4, COLUMN(D$4))):D4)</f>
        <v>80.568417045539647</v>
      </c>
    </row>
    <row r="5" spans="1:19" x14ac:dyDescent="0.3">
      <c r="A5">
        <v>4.6328195758398638E-2</v>
      </c>
      <c r="B5">
        <v>52.825308331769264</v>
      </c>
      <c r="C5">
        <v>43.799196598080151</v>
      </c>
      <c r="D5">
        <v>24.438756879101355</v>
      </c>
      <c r="F5">
        <f>IF(J5&lt;$G$1, F4, F4+1)</f>
        <v>0</v>
      </c>
      <c r="G5" s="2">
        <f>IF(F5=F4,G4,ROW(B$4)+H5)</f>
        <v>4</v>
      </c>
      <c r="H5">
        <v>1</v>
      </c>
      <c r="I5">
        <v>0.1253584592959115</v>
      </c>
      <c r="J5">
        <f>IF(J4&gt;$G$1,0,J4)+I5</f>
        <v>0.53725188744200347</v>
      </c>
      <c r="L5">
        <f ca="1">MIN(INDIRECT(ADDRESS(ROW(A$1)-1+G5, COLUMN(A$4))):A5)</f>
        <v>1.2237872370974179E-2</v>
      </c>
      <c r="M5">
        <f ca="1">MAX(INDIRECT(ADDRESS(ROW(A$1)-1+G5, COLUMN(A$4))):A5)</f>
        <v>4.6328195758398638E-2</v>
      </c>
      <c r="N5">
        <f ca="1">MIN(INDIRECT(ADDRESS(ROW(B$1)-1+G5, COLUMN(B$4))):B5)</f>
        <v>21.728308052599054</v>
      </c>
      <c r="O5">
        <f ca="1">MAX(INDIRECT(ADDRESS(ROW(B$1)-1+G5, COLUMN(B$4))):B5)</f>
        <v>52.825308331769264</v>
      </c>
      <c r="P5">
        <f ca="1">MIN(INDIRECT(ADDRESS(ROW(C$1)-1+G5, COLUMN(C$4))):C5)</f>
        <v>1.7983025241843142</v>
      </c>
      <c r="Q5">
        <f ca="1">MAX(INDIRECT(ADDRESS(ROW(C$1)-1+G5, COLUMN(C$4))):C5)</f>
        <v>43.799196598080151</v>
      </c>
      <c r="R5">
        <f ca="1">MIN(INDIRECT(ADDRESS(ROW(D$1)-1+G5, COLUMN(D$4))):D5)</f>
        <v>24.438756879101355</v>
      </c>
      <c r="S5">
        <f ca="1">MAX(INDIRECT(ADDRESS(ROW(D$1)-1+G5, COLUMN(D$4))):D5)</f>
        <v>80.568417045539647</v>
      </c>
    </row>
    <row r="6" spans="1:19" x14ac:dyDescent="0.3">
      <c r="A6">
        <v>4.8539979933146182E-2</v>
      </c>
      <c r="B6">
        <v>15.056267152603354</v>
      </c>
      <c r="C6">
        <v>5.3077926922791896</v>
      </c>
      <c r="D6">
        <v>54.223427902664071</v>
      </c>
      <c r="F6">
        <f>IF(J6&lt;$G$1, F5, F5+1)</f>
        <v>0</v>
      </c>
      <c r="G6" s="2">
        <f t="shared" ref="G6:G33" si="0">IF(F6=F5,G5,ROW(B$4)+H6)</f>
        <v>4</v>
      </c>
      <c r="H6">
        <v>2</v>
      </c>
      <c r="I6">
        <v>0.58573731556733233</v>
      </c>
      <c r="J6">
        <f>IF(J5&gt;$G$1,0,J5)+I6</f>
        <v>1.1229892030093358</v>
      </c>
      <c r="L6">
        <f ca="1">MIN(INDIRECT(ADDRESS(ROW(A$1)-1+G6, COLUMN(A$4))):A6)</f>
        <v>1.2237872370974179E-2</v>
      </c>
      <c r="M6">
        <f ca="1">MAX(INDIRECT(ADDRESS(ROW(A$1)-1+G6, COLUMN(A$4))):A6)</f>
        <v>4.8539979933146182E-2</v>
      </c>
      <c r="N6">
        <f ca="1">MIN(INDIRECT(ADDRESS(ROW(B$1)-1+G6, COLUMN(B$4))):B6)</f>
        <v>15.056267152603354</v>
      </c>
      <c r="O6">
        <f ca="1">MAX(INDIRECT(ADDRESS(ROW(B$1)-1+G6, COLUMN(B$4))):B6)</f>
        <v>52.825308331769264</v>
      </c>
      <c r="P6">
        <f ca="1">MIN(INDIRECT(ADDRESS(ROW(C$1)-1+G6, COLUMN(C$4))):C6)</f>
        <v>1.7983025241843142</v>
      </c>
      <c r="Q6">
        <f ca="1">MAX(INDIRECT(ADDRESS(ROW(C$1)-1+G6, COLUMN(C$4))):C6)</f>
        <v>43.799196598080151</v>
      </c>
      <c r="R6">
        <f ca="1">MIN(INDIRECT(ADDRESS(ROW(D$1)-1+G6, COLUMN(D$4))):D6)</f>
        <v>24.438756879101355</v>
      </c>
      <c r="S6">
        <f ca="1">MAX(INDIRECT(ADDRESS(ROW(D$1)-1+G6, COLUMN(D$4))):D6)</f>
        <v>80.568417045539647</v>
      </c>
    </row>
    <row r="7" spans="1:19" x14ac:dyDescent="0.3">
      <c r="A7">
        <v>0.16150179915768337</v>
      </c>
      <c r="B7">
        <v>11.468912522004882</v>
      </c>
      <c r="C7">
        <v>43.496498231663359</v>
      </c>
      <c r="D7">
        <v>36.557287935105251</v>
      </c>
      <c r="F7">
        <f>IF(J7&lt;$G$1, F6, F6+1)</f>
        <v>0</v>
      </c>
      <c r="G7" s="2">
        <f t="shared" si="0"/>
        <v>4</v>
      </c>
      <c r="H7">
        <v>3</v>
      </c>
      <c r="I7">
        <v>0.53716633866000929</v>
      </c>
      <c r="J7">
        <f>IF(J6&gt;$G$1,0,J6)+I7</f>
        <v>1.660155541669345</v>
      </c>
      <c r="L7">
        <f ca="1">MIN(INDIRECT(ADDRESS(ROW(A$1)-1+G7, COLUMN(A$4))):A7)</f>
        <v>1.2237872370974179E-2</v>
      </c>
      <c r="M7">
        <f ca="1">MAX(INDIRECT(ADDRESS(ROW(A$1)-1+G7, COLUMN(A$4))):A7)</f>
        <v>0.16150179915768337</v>
      </c>
      <c r="N7">
        <f ca="1">MIN(INDIRECT(ADDRESS(ROW(B$1)-1+G7, COLUMN(B$4))):B7)</f>
        <v>11.468912522004882</v>
      </c>
      <c r="O7">
        <f ca="1">MAX(INDIRECT(ADDRESS(ROW(B$1)-1+G7, COLUMN(B$4))):B7)</f>
        <v>52.825308331769264</v>
      </c>
      <c r="P7">
        <f ca="1">MIN(INDIRECT(ADDRESS(ROW(C$1)-1+G7, COLUMN(C$4))):C7)</f>
        <v>1.7983025241843142</v>
      </c>
      <c r="Q7">
        <f ca="1">MAX(INDIRECT(ADDRESS(ROW(C$1)-1+G7, COLUMN(C$4))):C7)</f>
        <v>43.799196598080151</v>
      </c>
      <c r="R7">
        <f ca="1">MIN(INDIRECT(ADDRESS(ROW(D$1)-1+G7, COLUMN(D$4))):D7)</f>
        <v>24.438756879101355</v>
      </c>
      <c r="S7">
        <f ca="1">MAX(INDIRECT(ADDRESS(ROW(D$1)-1+G7, COLUMN(D$4))):D7)</f>
        <v>80.568417045539647</v>
      </c>
    </row>
    <row r="8" spans="1:19" x14ac:dyDescent="0.3">
      <c r="A8">
        <v>0.18072043457342313</v>
      </c>
      <c r="B8">
        <v>72.415262141634159</v>
      </c>
      <c r="C8">
        <v>67.035215885485982</v>
      </c>
      <c r="D8">
        <v>30.439431223450754</v>
      </c>
      <c r="F8">
        <f>IF(J8&lt;$G$1, F7, F7+1)</f>
        <v>0</v>
      </c>
      <c r="G8" s="2">
        <f t="shared" si="0"/>
        <v>4</v>
      </c>
      <c r="H8">
        <v>4</v>
      </c>
      <c r="I8">
        <v>0.14585444503081657</v>
      </c>
      <c r="J8">
        <f>IF(J7&gt;$G$1,0,J7)+I8</f>
        <v>1.8060099867001616</v>
      </c>
      <c r="L8" s="3">
        <f ca="1">MIN(INDIRECT(ADDRESS(ROW(A$1)-1+G8, COLUMN(A$4))):A8)</f>
        <v>1.2237872370974179E-2</v>
      </c>
      <c r="M8" s="3">
        <f ca="1">MAX(INDIRECT(ADDRESS(ROW(A$1)-1+G8, COLUMN(A$4))):A8)</f>
        <v>0.18072043457342313</v>
      </c>
      <c r="N8" s="3">
        <f ca="1">MIN(INDIRECT(ADDRESS(ROW(B$1)-1+G8, COLUMN(B$4))):B8)</f>
        <v>11.468912522004882</v>
      </c>
      <c r="O8" s="3">
        <f ca="1">MAX(INDIRECT(ADDRESS(ROW(B$1)-1+G8, COLUMN(B$4))):B8)</f>
        <v>72.415262141634159</v>
      </c>
      <c r="P8" s="3">
        <f ca="1">MIN(INDIRECT(ADDRESS(ROW(C$1)-1+G8, COLUMN(C$4))):C8)</f>
        <v>1.7983025241843142</v>
      </c>
      <c r="Q8" s="3">
        <f ca="1">MAX(INDIRECT(ADDRESS(ROW(C$1)-1+G8, COLUMN(C$4))):C8)</f>
        <v>67.035215885485982</v>
      </c>
      <c r="R8" s="3">
        <f ca="1">MIN(INDIRECT(ADDRESS(ROW(D$1)-1+G8, COLUMN(D$4))):D8)</f>
        <v>24.438756879101355</v>
      </c>
      <c r="S8" s="3">
        <f ca="1">MAX(INDIRECT(ADDRESS(ROW(D$1)-1+G8, COLUMN(D$4))):D8)</f>
        <v>80.568417045539647</v>
      </c>
    </row>
    <row r="9" spans="1:19" x14ac:dyDescent="0.3">
      <c r="A9">
        <v>0.19288612733052779</v>
      </c>
      <c r="B9">
        <v>43.175189737082739</v>
      </c>
      <c r="C9">
        <v>13.739433744886542</v>
      </c>
      <c r="D9">
        <v>50.133822256302331</v>
      </c>
      <c r="F9">
        <f>IF(J9&lt;$G$1, F8, F8+1)</f>
        <v>1</v>
      </c>
      <c r="G9" s="2">
        <f t="shared" si="0"/>
        <v>9</v>
      </c>
      <c r="H9">
        <v>5</v>
      </c>
      <c r="I9">
        <v>0.52802836668867559</v>
      </c>
      <c r="J9">
        <f>IF(J8&gt;$G$1,0,J8)+I9</f>
        <v>2.3340383533888369</v>
      </c>
      <c r="L9">
        <f ca="1">MIN(INDIRECT(ADDRESS(ROW(A$1)-1+G9, COLUMN(A$4))):A9)</f>
        <v>0.19288612733052779</v>
      </c>
      <c r="M9">
        <f ca="1">MAX(INDIRECT(ADDRESS(ROW(A$1)-1+G9, COLUMN(A$4))):A9)</f>
        <v>0.19288612733052779</v>
      </c>
      <c r="N9">
        <f ca="1">MIN(INDIRECT(ADDRESS(ROW(B$1)-1+G9, COLUMN(B$4))):B9)</f>
        <v>43.175189737082739</v>
      </c>
      <c r="O9">
        <f ca="1">MAX(INDIRECT(ADDRESS(ROW(B$1)-1+G9, COLUMN(B$4))):B9)</f>
        <v>43.175189737082739</v>
      </c>
      <c r="P9">
        <f ca="1">MIN(INDIRECT(ADDRESS(ROW(C$1)-1+G9, COLUMN(C$4))):C9)</f>
        <v>13.739433744886542</v>
      </c>
      <c r="Q9">
        <f ca="1">MAX(INDIRECT(ADDRESS(ROW(C$1)-1+G9, COLUMN(C$4))):C9)</f>
        <v>13.739433744886542</v>
      </c>
      <c r="R9">
        <f ca="1">MIN(INDIRECT(ADDRESS(ROW(D$1)-1+G9, COLUMN(D$4))):D9)</f>
        <v>50.133822256302331</v>
      </c>
      <c r="S9">
        <f ca="1">MAX(INDIRECT(ADDRESS(ROW(D$1)-1+G9, COLUMN(D$4))):D9)</f>
        <v>50.133822256302331</v>
      </c>
    </row>
    <row r="10" spans="1:19" x14ac:dyDescent="0.3">
      <c r="A10">
        <v>0.19488037487177456</v>
      </c>
      <c r="B10">
        <v>45.477644403232418</v>
      </c>
      <c r="C10">
        <v>23.388456194435449</v>
      </c>
      <c r="D10">
        <v>7.7807403344483106</v>
      </c>
      <c r="F10">
        <f>IF(J10&lt;$G$1, F9, F9+1)</f>
        <v>1</v>
      </c>
      <c r="G10" s="2">
        <f t="shared" si="0"/>
        <v>9</v>
      </c>
      <c r="H10">
        <v>6</v>
      </c>
      <c r="I10">
        <v>0.5261971558468661</v>
      </c>
      <c r="J10">
        <f>IF(J9&gt;$G$1,0,J9)+I10</f>
        <v>0.5261971558468661</v>
      </c>
      <c r="L10">
        <f ca="1">MIN(INDIRECT(ADDRESS(ROW(A$1)-1+G10, COLUMN(A$4))):A10)</f>
        <v>0.19288612733052779</v>
      </c>
      <c r="M10">
        <f ca="1">MAX(INDIRECT(ADDRESS(ROW(A$1)-1+G10, COLUMN(A$4))):A10)</f>
        <v>0.19488037487177456</v>
      </c>
      <c r="N10">
        <f ca="1">MIN(INDIRECT(ADDRESS(ROW(B$1)-1+G10, COLUMN(B$4))):B10)</f>
        <v>43.175189737082739</v>
      </c>
      <c r="O10">
        <f ca="1">MAX(INDIRECT(ADDRESS(ROW(B$1)-1+G10, COLUMN(B$4))):B10)</f>
        <v>45.477644403232418</v>
      </c>
      <c r="P10">
        <f ca="1">MIN(INDIRECT(ADDRESS(ROW(C$1)-1+G10, COLUMN(C$4))):C10)</f>
        <v>13.739433744886542</v>
      </c>
      <c r="Q10">
        <f ca="1">MAX(INDIRECT(ADDRESS(ROW(C$1)-1+G10, COLUMN(C$4))):C10)</f>
        <v>23.388456194435449</v>
      </c>
      <c r="R10">
        <f ca="1">MIN(INDIRECT(ADDRESS(ROW(D$1)-1+G10, COLUMN(D$4))):D10)</f>
        <v>7.7807403344483106</v>
      </c>
      <c r="S10">
        <f ca="1">MAX(INDIRECT(ADDRESS(ROW(D$1)-1+G10, COLUMN(D$4))):D10)</f>
        <v>50.133822256302331</v>
      </c>
    </row>
    <row r="11" spans="1:19" x14ac:dyDescent="0.3">
      <c r="A11">
        <v>0.21931974097969742</v>
      </c>
      <c r="B11">
        <v>7.552904808705807</v>
      </c>
      <c r="C11">
        <v>83.4652651694837</v>
      </c>
      <c r="D11">
        <v>3.9197860861618139</v>
      </c>
      <c r="F11">
        <f>IF(J11&lt;$G$1, F10, F10+1)</f>
        <v>1</v>
      </c>
      <c r="G11" s="2">
        <f t="shared" si="0"/>
        <v>9</v>
      </c>
      <c r="H11">
        <v>7</v>
      </c>
      <c r="I11">
        <v>0.5574230778982574</v>
      </c>
      <c r="J11">
        <f>IF(J10&gt;$G$1,0,J10)+I11</f>
        <v>1.0836202337451235</v>
      </c>
      <c r="L11">
        <f ca="1">MIN(INDIRECT(ADDRESS(ROW(A$1)-1+G11, COLUMN(A$4))):A11)</f>
        <v>0.19288612733052779</v>
      </c>
      <c r="M11">
        <f ca="1">MAX(INDIRECT(ADDRESS(ROW(A$1)-1+G11, COLUMN(A$4))):A11)</f>
        <v>0.21931974097969742</v>
      </c>
      <c r="N11">
        <f ca="1">MIN(INDIRECT(ADDRESS(ROW(B$1)-1+G11, COLUMN(B$4))):B11)</f>
        <v>7.552904808705807</v>
      </c>
      <c r="O11">
        <f ca="1">MAX(INDIRECT(ADDRESS(ROW(B$1)-1+G11, COLUMN(B$4))):B11)</f>
        <v>45.477644403232418</v>
      </c>
      <c r="P11">
        <f ca="1">MIN(INDIRECT(ADDRESS(ROW(C$1)-1+G11, COLUMN(C$4))):C11)</f>
        <v>13.739433744886542</v>
      </c>
      <c r="Q11">
        <f ca="1">MAX(INDIRECT(ADDRESS(ROW(C$1)-1+G11, COLUMN(C$4))):C11)</f>
        <v>83.4652651694837</v>
      </c>
      <c r="R11">
        <f ca="1">MIN(INDIRECT(ADDRESS(ROW(D$1)-1+G11, COLUMN(D$4))):D11)</f>
        <v>3.9197860861618139</v>
      </c>
      <c r="S11">
        <f ca="1">MAX(INDIRECT(ADDRESS(ROW(D$1)-1+G11, COLUMN(D$4))):D11)</f>
        <v>50.133822256302331</v>
      </c>
    </row>
    <row r="12" spans="1:19" x14ac:dyDescent="0.3">
      <c r="A12">
        <v>0.22143529859053157</v>
      </c>
      <c r="B12">
        <v>32.907684459008003</v>
      </c>
      <c r="C12">
        <v>18.76889679584658</v>
      </c>
      <c r="D12">
        <v>41.479847015734371</v>
      </c>
      <c r="F12">
        <f>IF(J12&lt;$G$1, F11, F11+1)</f>
        <v>1</v>
      </c>
      <c r="G12" s="2">
        <f t="shared" si="0"/>
        <v>9</v>
      </c>
      <c r="H12">
        <v>8</v>
      </c>
      <c r="I12">
        <v>0.29992273637171141</v>
      </c>
      <c r="J12">
        <f>IF(J11&gt;$G$1,0,J11)+I12</f>
        <v>1.3835429701168349</v>
      </c>
      <c r="L12">
        <f ca="1">MIN(INDIRECT(ADDRESS(ROW(A$1)-1+G12, COLUMN(A$4))):A12)</f>
        <v>0.19288612733052779</v>
      </c>
      <c r="M12">
        <f ca="1">MAX(INDIRECT(ADDRESS(ROW(A$1)-1+G12, COLUMN(A$4))):A12)</f>
        <v>0.22143529859053157</v>
      </c>
      <c r="N12">
        <f ca="1">MIN(INDIRECT(ADDRESS(ROW(B$1)-1+G12, COLUMN(B$4))):B12)</f>
        <v>7.552904808705807</v>
      </c>
      <c r="O12">
        <f ca="1">MAX(INDIRECT(ADDRESS(ROW(B$1)-1+G12, COLUMN(B$4))):B12)</f>
        <v>45.477644403232418</v>
      </c>
      <c r="P12">
        <f ca="1">MIN(INDIRECT(ADDRESS(ROW(C$1)-1+G12, COLUMN(C$4))):C12)</f>
        <v>13.739433744886542</v>
      </c>
      <c r="Q12">
        <f ca="1">MAX(INDIRECT(ADDRESS(ROW(C$1)-1+G12, COLUMN(C$4))):C12)</f>
        <v>83.4652651694837</v>
      </c>
      <c r="R12">
        <f ca="1">MIN(INDIRECT(ADDRESS(ROW(D$1)-1+G12, COLUMN(D$4))):D12)</f>
        <v>3.9197860861618139</v>
      </c>
      <c r="S12">
        <f ca="1">MAX(INDIRECT(ADDRESS(ROW(D$1)-1+G12, COLUMN(D$4))):D12)</f>
        <v>50.133822256302331</v>
      </c>
    </row>
    <row r="13" spans="1:19" x14ac:dyDescent="0.3">
      <c r="A13">
        <v>0.26494598777802358</v>
      </c>
      <c r="B13">
        <v>66.443439170719188</v>
      </c>
      <c r="C13">
        <v>92.321120310628146</v>
      </c>
      <c r="D13">
        <v>96.676858379083896</v>
      </c>
      <c r="F13">
        <f>IF(J13&lt;$G$1, F12, F12+1)</f>
        <v>1</v>
      </c>
      <c r="G13" s="2">
        <f t="shared" si="0"/>
        <v>9</v>
      </c>
      <c r="H13">
        <v>9</v>
      </c>
      <c r="I13">
        <v>0.54645423045995922</v>
      </c>
      <c r="J13">
        <f>IF(J12&gt;$G$1,0,J12)+I13</f>
        <v>1.929997200576794</v>
      </c>
      <c r="L13">
        <f ca="1">MIN(INDIRECT(ADDRESS(ROW(A$1)-1+G13, COLUMN(A$4))):A13)</f>
        <v>0.19288612733052779</v>
      </c>
      <c r="M13">
        <f ca="1">MAX(INDIRECT(ADDRESS(ROW(A$1)-1+G13, COLUMN(A$4))):A13)</f>
        <v>0.26494598777802358</v>
      </c>
      <c r="N13">
        <f ca="1">MIN(INDIRECT(ADDRESS(ROW(B$1)-1+G13, COLUMN(B$4))):B13)</f>
        <v>7.552904808705807</v>
      </c>
      <c r="O13">
        <f ca="1">MAX(INDIRECT(ADDRESS(ROW(B$1)-1+G13, COLUMN(B$4))):B13)</f>
        <v>66.443439170719188</v>
      </c>
      <c r="P13">
        <f ca="1">MIN(INDIRECT(ADDRESS(ROW(C$1)-1+G13, COLUMN(C$4))):C13)</f>
        <v>13.739433744886542</v>
      </c>
      <c r="Q13">
        <f ca="1">MAX(INDIRECT(ADDRESS(ROW(C$1)-1+G13, COLUMN(C$4))):C13)</f>
        <v>92.321120310628146</v>
      </c>
      <c r="R13">
        <f ca="1">MIN(INDIRECT(ADDRESS(ROW(D$1)-1+G13, COLUMN(D$4))):D13)</f>
        <v>3.9197860861618139</v>
      </c>
      <c r="S13">
        <f ca="1">MAX(INDIRECT(ADDRESS(ROW(D$1)-1+G13, COLUMN(D$4))):D13)</f>
        <v>96.676858379083896</v>
      </c>
    </row>
    <row r="14" spans="1:19" x14ac:dyDescent="0.3">
      <c r="A14">
        <v>0.32620034820661725</v>
      </c>
      <c r="B14">
        <v>53.566810363100345</v>
      </c>
      <c r="C14">
        <v>56.271621336137947</v>
      </c>
      <c r="D14">
        <v>5.0477278173151729</v>
      </c>
      <c r="F14">
        <f>IF(J14&lt;$G$1, F13, F13+1)</f>
        <v>1</v>
      </c>
      <c r="G14" s="2">
        <f t="shared" si="0"/>
        <v>9</v>
      </c>
      <c r="H14">
        <v>10</v>
      </c>
      <c r="I14">
        <v>5.2355180295556858E-3</v>
      </c>
      <c r="J14">
        <f>IF(J13&gt;$G$1,0,J13)+I14</f>
        <v>1.9352327186063496</v>
      </c>
      <c r="L14" s="3">
        <f ca="1">MIN(INDIRECT(ADDRESS(ROW(A$1)-1+G14, COLUMN(A$4))):A14)</f>
        <v>0.19288612733052779</v>
      </c>
      <c r="M14" s="3">
        <f ca="1">MAX(INDIRECT(ADDRESS(ROW(A$1)-1+G14, COLUMN(A$4))):A14)</f>
        <v>0.32620034820661725</v>
      </c>
      <c r="N14" s="3">
        <f ca="1">MIN(INDIRECT(ADDRESS(ROW(B$1)-1+G14, COLUMN(B$4))):B14)</f>
        <v>7.552904808705807</v>
      </c>
      <c r="O14" s="3">
        <f ca="1">MAX(INDIRECT(ADDRESS(ROW(B$1)-1+G14, COLUMN(B$4))):B14)</f>
        <v>66.443439170719188</v>
      </c>
      <c r="P14" s="3">
        <f ca="1">MIN(INDIRECT(ADDRESS(ROW(C$1)-1+G14, COLUMN(C$4))):C14)</f>
        <v>13.739433744886542</v>
      </c>
      <c r="Q14" s="3">
        <f ca="1">MAX(INDIRECT(ADDRESS(ROW(C$1)-1+G14, COLUMN(C$4))):C14)</f>
        <v>92.321120310628146</v>
      </c>
      <c r="R14" s="3">
        <f ca="1">MIN(INDIRECT(ADDRESS(ROW(D$1)-1+G14, COLUMN(D$4))):D14)</f>
        <v>3.9197860861618139</v>
      </c>
      <c r="S14" s="3">
        <f ca="1">MAX(INDIRECT(ADDRESS(ROW(D$1)-1+G14, COLUMN(D$4))):D14)</f>
        <v>96.676858379083896</v>
      </c>
    </row>
    <row r="15" spans="1:19" x14ac:dyDescent="0.3">
      <c r="A15">
        <v>0.37524624193898237</v>
      </c>
      <c r="B15">
        <v>6.7640444669710202</v>
      </c>
      <c r="C15">
        <v>10.650090326838168</v>
      </c>
      <c r="D15">
        <v>96.165993009180966</v>
      </c>
      <c r="F15">
        <f>IF(J15&lt;$G$1, F14, F14+1)</f>
        <v>2</v>
      </c>
      <c r="G15" s="2">
        <f t="shared" si="0"/>
        <v>15</v>
      </c>
      <c r="H15">
        <v>11</v>
      </c>
      <c r="I15">
        <v>0.43018230545800329</v>
      </c>
      <c r="J15">
        <f>IF(J14&gt;$G$1,0,J14)+I15</f>
        <v>2.3654150240643528</v>
      </c>
      <c r="L15">
        <f ca="1">MIN(INDIRECT(ADDRESS(ROW(A$1)-1+G15, COLUMN(A$4))):A15)</f>
        <v>0.37524624193898237</v>
      </c>
      <c r="M15">
        <f ca="1">MAX(INDIRECT(ADDRESS(ROW(A$1)-1+G15, COLUMN(A$4))):A15)</f>
        <v>0.37524624193898237</v>
      </c>
      <c r="N15">
        <f ca="1">MIN(INDIRECT(ADDRESS(ROW(B$1)-1+G15, COLUMN(B$4))):B15)</f>
        <v>6.7640444669710202</v>
      </c>
      <c r="O15">
        <f ca="1">MAX(INDIRECT(ADDRESS(ROW(B$1)-1+G15, COLUMN(B$4))):B15)</f>
        <v>6.7640444669710202</v>
      </c>
      <c r="P15">
        <f ca="1">MIN(INDIRECT(ADDRESS(ROW(C$1)-1+G15, COLUMN(C$4))):C15)</f>
        <v>10.650090326838168</v>
      </c>
      <c r="Q15">
        <f ca="1">MAX(INDIRECT(ADDRESS(ROW(C$1)-1+G15, COLUMN(C$4))):C15)</f>
        <v>10.650090326838168</v>
      </c>
      <c r="R15">
        <f ca="1">MIN(INDIRECT(ADDRESS(ROW(D$1)-1+G15, COLUMN(D$4))):D15)</f>
        <v>96.165993009180966</v>
      </c>
      <c r="S15">
        <f ca="1">MAX(INDIRECT(ADDRESS(ROW(D$1)-1+G15, COLUMN(D$4))):D15)</f>
        <v>96.165993009180966</v>
      </c>
    </row>
    <row r="16" spans="1:19" x14ac:dyDescent="0.3">
      <c r="A16">
        <v>0.41136163716894292</v>
      </c>
      <c r="B16">
        <v>50.144747527275221</v>
      </c>
      <c r="C16">
        <v>65.982245199253484</v>
      </c>
      <c r="D16">
        <v>85.686399604063993</v>
      </c>
      <c r="F16">
        <f>IF(J16&lt;$G$1, F15, F15+1)</f>
        <v>2</v>
      </c>
      <c r="G16" s="2">
        <f t="shared" si="0"/>
        <v>15</v>
      </c>
      <c r="H16">
        <v>12</v>
      </c>
      <c r="I16">
        <v>0.58644131462340565</v>
      </c>
      <c r="J16">
        <f>IF(J15&gt;$G$1,0,J15)+I16</f>
        <v>0.58644131462340565</v>
      </c>
      <c r="L16">
        <f ca="1">MIN(INDIRECT(ADDRESS(ROW(A$1)-1+G16, COLUMN(A$4))):A16)</f>
        <v>0.37524624193898237</v>
      </c>
      <c r="M16">
        <f ca="1">MAX(INDIRECT(ADDRESS(ROW(A$1)-1+G16, COLUMN(A$4))):A16)</f>
        <v>0.41136163716894292</v>
      </c>
      <c r="N16">
        <f ca="1">MIN(INDIRECT(ADDRESS(ROW(B$1)-1+G16, COLUMN(B$4))):B16)</f>
        <v>6.7640444669710202</v>
      </c>
      <c r="O16">
        <f ca="1">MAX(INDIRECT(ADDRESS(ROW(B$1)-1+G16, COLUMN(B$4))):B16)</f>
        <v>50.144747527275221</v>
      </c>
      <c r="P16">
        <f ca="1">MIN(INDIRECT(ADDRESS(ROW(C$1)-1+G16, COLUMN(C$4))):C16)</f>
        <v>10.650090326838168</v>
      </c>
      <c r="Q16">
        <f ca="1">MAX(INDIRECT(ADDRESS(ROW(C$1)-1+G16, COLUMN(C$4))):C16)</f>
        <v>65.982245199253484</v>
      </c>
      <c r="R16">
        <f ca="1">MIN(INDIRECT(ADDRESS(ROW(D$1)-1+G16, COLUMN(D$4))):D16)</f>
        <v>85.686399604063993</v>
      </c>
      <c r="S16">
        <f ca="1">MAX(INDIRECT(ADDRESS(ROW(D$1)-1+G16, COLUMN(D$4))):D16)</f>
        <v>96.165993009180966</v>
      </c>
    </row>
    <row r="17" spans="1:19" x14ac:dyDescent="0.3">
      <c r="A17">
        <v>0.43853232563680422</v>
      </c>
      <c r="B17">
        <v>11.480922727729691</v>
      </c>
      <c r="C17">
        <v>8.3911599496839901</v>
      </c>
      <c r="D17">
        <v>12.400446803181531</v>
      </c>
      <c r="F17">
        <f>IF(J17&lt;$G$1, F16, F16+1)</f>
        <v>2</v>
      </c>
      <c r="G17" s="2">
        <f t="shared" si="0"/>
        <v>15</v>
      </c>
      <c r="H17">
        <v>13</v>
      </c>
      <c r="I17">
        <v>0.75021038790952166</v>
      </c>
      <c r="J17">
        <f>IF(J16&gt;$G$1,0,J16)+I17</f>
        <v>1.3366517025329272</v>
      </c>
      <c r="L17">
        <f ca="1">MIN(INDIRECT(ADDRESS(ROW(A$1)-1+G17, COLUMN(A$4))):A17)</f>
        <v>0.37524624193898237</v>
      </c>
      <c r="M17">
        <f ca="1">MAX(INDIRECT(ADDRESS(ROW(A$1)-1+G17, COLUMN(A$4))):A17)</f>
        <v>0.43853232563680422</v>
      </c>
      <c r="N17">
        <f ca="1">MIN(INDIRECT(ADDRESS(ROW(B$1)-1+G17, COLUMN(B$4))):B17)</f>
        <v>6.7640444669710202</v>
      </c>
      <c r="O17">
        <f ca="1">MAX(INDIRECT(ADDRESS(ROW(B$1)-1+G17, COLUMN(B$4))):B17)</f>
        <v>50.144747527275221</v>
      </c>
      <c r="P17">
        <f ca="1">MIN(INDIRECT(ADDRESS(ROW(C$1)-1+G17, COLUMN(C$4))):C17)</f>
        <v>8.3911599496839901</v>
      </c>
      <c r="Q17">
        <f ca="1">MAX(INDIRECT(ADDRESS(ROW(C$1)-1+G17, COLUMN(C$4))):C17)</f>
        <v>65.982245199253484</v>
      </c>
      <c r="R17">
        <f ca="1">MIN(INDIRECT(ADDRESS(ROW(D$1)-1+G17, COLUMN(D$4))):D17)</f>
        <v>12.400446803181531</v>
      </c>
      <c r="S17">
        <f ca="1">MAX(INDIRECT(ADDRESS(ROW(D$1)-1+G17, COLUMN(D$4))):D17)</f>
        <v>96.165993009180966</v>
      </c>
    </row>
    <row r="18" spans="1:19" x14ac:dyDescent="0.3">
      <c r="A18">
        <v>0.44015890638452737</v>
      </c>
      <c r="B18">
        <v>35.400656633130126</v>
      </c>
      <c r="C18">
        <v>64.323336837360898</v>
      </c>
      <c r="D18">
        <v>93.366760465227571</v>
      </c>
      <c r="F18">
        <f>IF(J18&lt;$G$1, F17, F17+1)</f>
        <v>2</v>
      </c>
      <c r="G18" s="2">
        <f t="shared" si="0"/>
        <v>15</v>
      </c>
      <c r="H18">
        <v>14</v>
      </c>
      <c r="I18">
        <v>0.52960210701326771</v>
      </c>
      <c r="J18">
        <f>IF(J17&gt;$G$1,0,J17)+I18</f>
        <v>1.8662538095461949</v>
      </c>
      <c r="L18" s="3">
        <f ca="1">MIN(INDIRECT(ADDRESS(ROW(A$1)-1+G18, COLUMN(A$4))):A18)</f>
        <v>0.37524624193898237</v>
      </c>
      <c r="M18" s="3">
        <f ca="1">MAX(INDIRECT(ADDRESS(ROW(A$1)-1+G18, COLUMN(A$4))):A18)</f>
        <v>0.44015890638452737</v>
      </c>
      <c r="N18" s="3">
        <f ca="1">MIN(INDIRECT(ADDRESS(ROW(B$1)-1+G18, COLUMN(B$4))):B18)</f>
        <v>6.7640444669710202</v>
      </c>
      <c r="O18" s="3">
        <f ca="1">MAX(INDIRECT(ADDRESS(ROW(B$1)-1+G18, COLUMN(B$4))):B18)</f>
        <v>50.144747527275221</v>
      </c>
      <c r="P18" s="3">
        <f ca="1">MIN(INDIRECT(ADDRESS(ROW(C$1)-1+G18, COLUMN(C$4))):C18)</f>
        <v>8.3911599496839901</v>
      </c>
      <c r="Q18" s="3">
        <f ca="1">MAX(INDIRECT(ADDRESS(ROW(C$1)-1+G18, COLUMN(C$4))):C18)</f>
        <v>65.982245199253484</v>
      </c>
      <c r="R18" s="3">
        <f ca="1">MIN(INDIRECT(ADDRESS(ROW(D$1)-1+G18, COLUMN(D$4))):D18)</f>
        <v>12.400446803181531</v>
      </c>
      <c r="S18" s="3">
        <f ca="1">MAX(INDIRECT(ADDRESS(ROW(D$1)-1+G18, COLUMN(D$4))):D18)</f>
        <v>96.165993009180966</v>
      </c>
    </row>
    <row r="19" spans="1:19" x14ac:dyDescent="0.3">
      <c r="A19">
        <v>0.49009058762793711</v>
      </c>
      <c r="B19">
        <v>22.098205870307375</v>
      </c>
      <c r="C19">
        <v>69.405111672678444</v>
      </c>
      <c r="D19">
        <v>60.080988502443788</v>
      </c>
      <c r="F19">
        <f>IF(J19&lt;$G$1, F18, F18+1)</f>
        <v>3</v>
      </c>
      <c r="G19" s="2">
        <f t="shared" si="0"/>
        <v>19</v>
      </c>
      <c r="H19">
        <v>15</v>
      </c>
      <c r="I19">
        <v>0.63956074283148756</v>
      </c>
      <c r="J19">
        <f>IF(J18&gt;$G$1,0,J18)+I19</f>
        <v>2.5058145523776822</v>
      </c>
      <c r="L19">
        <f ca="1">MIN(INDIRECT(ADDRESS(ROW(A$1)-1+G19, COLUMN(A$4))):A19)</f>
        <v>0.49009058762793711</v>
      </c>
      <c r="M19">
        <f ca="1">MAX(INDIRECT(ADDRESS(ROW(A$1)-1+G19, COLUMN(A$4))):A19)</f>
        <v>0.49009058762793711</v>
      </c>
      <c r="N19">
        <f ca="1">MIN(INDIRECT(ADDRESS(ROW(B$1)-1+G19, COLUMN(B$4))):B19)</f>
        <v>22.098205870307375</v>
      </c>
      <c r="O19">
        <f ca="1">MAX(INDIRECT(ADDRESS(ROW(B$1)-1+G19, COLUMN(B$4))):B19)</f>
        <v>22.098205870307375</v>
      </c>
      <c r="P19">
        <f ca="1">MIN(INDIRECT(ADDRESS(ROW(C$1)-1+G19, COLUMN(C$4))):C19)</f>
        <v>69.405111672678444</v>
      </c>
      <c r="Q19">
        <f ca="1">MAX(INDIRECT(ADDRESS(ROW(C$1)-1+G19, COLUMN(C$4))):C19)</f>
        <v>69.405111672678444</v>
      </c>
      <c r="R19">
        <f ca="1">MIN(INDIRECT(ADDRESS(ROW(D$1)-1+G19, COLUMN(D$4))):D19)</f>
        <v>60.080988502443788</v>
      </c>
      <c r="S19">
        <f ca="1">MAX(INDIRECT(ADDRESS(ROW(D$1)-1+G19, COLUMN(D$4))):D19)</f>
        <v>60.080988502443788</v>
      </c>
    </row>
    <row r="20" spans="1:19" x14ac:dyDescent="0.3">
      <c r="A20">
        <v>0.49042022782030714</v>
      </c>
      <c r="B20">
        <v>91.10291260423358</v>
      </c>
      <c r="C20">
        <v>62.567180720392436</v>
      </c>
      <c r="D20">
        <v>77.509821076604197</v>
      </c>
      <c r="F20">
        <f>IF(J20&lt;$G$1, F19, F19+1)</f>
        <v>3</v>
      </c>
      <c r="G20" s="2">
        <f t="shared" si="0"/>
        <v>19</v>
      </c>
      <c r="H20">
        <v>16</v>
      </c>
      <c r="I20">
        <v>0.83210420721689893</v>
      </c>
      <c r="J20">
        <f>IF(J19&gt;$G$1,0,J19)+I20</f>
        <v>0.83210420721689893</v>
      </c>
      <c r="L20">
        <f ca="1">MIN(INDIRECT(ADDRESS(ROW(A$1)-1+G20, COLUMN(A$4))):A20)</f>
        <v>0.49009058762793711</v>
      </c>
      <c r="M20">
        <f ca="1">MAX(INDIRECT(ADDRESS(ROW(A$1)-1+G20, COLUMN(A$4))):A20)</f>
        <v>0.49042022782030714</v>
      </c>
      <c r="N20">
        <f ca="1">MIN(INDIRECT(ADDRESS(ROW(B$1)-1+G20, COLUMN(B$4))):B20)</f>
        <v>22.098205870307375</v>
      </c>
      <c r="O20">
        <f ca="1">MAX(INDIRECT(ADDRESS(ROW(B$1)-1+G20, COLUMN(B$4))):B20)</f>
        <v>91.10291260423358</v>
      </c>
      <c r="P20">
        <f ca="1">MIN(INDIRECT(ADDRESS(ROW(C$1)-1+G20, COLUMN(C$4))):C20)</f>
        <v>62.567180720392436</v>
      </c>
      <c r="Q20">
        <f ca="1">MAX(INDIRECT(ADDRESS(ROW(C$1)-1+G20, COLUMN(C$4))):C20)</f>
        <v>69.405111672678444</v>
      </c>
      <c r="R20">
        <f ca="1">MIN(INDIRECT(ADDRESS(ROW(D$1)-1+G20, COLUMN(D$4))):D20)</f>
        <v>60.080988502443788</v>
      </c>
      <c r="S20">
        <f ca="1">MAX(INDIRECT(ADDRESS(ROW(D$1)-1+G20, COLUMN(D$4))):D20)</f>
        <v>77.509821076604197</v>
      </c>
    </row>
    <row r="21" spans="1:19" x14ac:dyDescent="0.3">
      <c r="A21">
        <v>0.50014490809192746</v>
      </c>
      <c r="B21">
        <v>75.794178170784008</v>
      </c>
      <c r="C21">
        <v>23.211328142464804</v>
      </c>
      <c r="D21">
        <v>29.088881781649832</v>
      </c>
      <c r="F21">
        <f>IF(J21&lt;$G$1, F20, F20+1)</f>
        <v>3</v>
      </c>
      <c r="G21" s="2">
        <f t="shared" si="0"/>
        <v>19</v>
      </c>
      <c r="H21">
        <v>17</v>
      </c>
      <c r="I21">
        <v>0.6629265497894129</v>
      </c>
      <c r="J21">
        <f>IF(J20&gt;$G$1,0,J20)+I21</f>
        <v>1.4950307570063117</v>
      </c>
      <c r="L21">
        <f ca="1">MIN(INDIRECT(ADDRESS(ROW(A$1)-1+G21, COLUMN(A$4))):A21)</f>
        <v>0.49009058762793711</v>
      </c>
      <c r="M21">
        <f ca="1">MAX(INDIRECT(ADDRESS(ROW(A$1)-1+G21, COLUMN(A$4))):A21)</f>
        <v>0.50014490809192746</v>
      </c>
      <c r="N21">
        <f ca="1">MIN(INDIRECT(ADDRESS(ROW(B$1)-1+G21, COLUMN(B$4))):B21)</f>
        <v>22.098205870307375</v>
      </c>
      <c r="O21">
        <f ca="1">MAX(INDIRECT(ADDRESS(ROW(B$1)-1+G21, COLUMN(B$4))):B21)</f>
        <v>91.10291260423358</v>
      </c>
      <c r="P21">
        <f ca="1">MIN(INDIRECT(ADDRESS(ROW(C$1)-1+G21, COLUMN(C$4))):C21)</f>
        <v>23.211328142464804</v>
      </c>
      <c r="Q21">
        <f ca="1">MAX(INDIRECT(ADDRESS(ROW(C$1)-1+G21, COLUMN(C$4))):C21)</f>
        <v>69.405111672678444</v>
      </c>
      <c r="R21">
        <f ca="1">MIN(INDIRECT(ADDRESS(ROW(D$1)-1+G21, COLUMN(D$4))):D21)</f>
        <v>29.088881781649832</v>
      </c>
      <c r="S21">
        <f ca="1">MAX(INDIRECT(ADDRESS(ROW(D$1)-1+G21, COLUMN(D$4))):D21)</f>
        <v>77.509821076604197</v>
      </c>
    </row>
    <row r="22" spans="1:19" x14ac:dyDescent="0.3">
      <c r="A22">
        <v>0.53810607404973432</v>
      </c>
      <c r="B22">
        <v>87.000430645047373</v>
      </c>
      <c r="C22">
        <v>71.033676732103075</v>
      </c>
      <c r="D22">
        <v>50.503380649297036</v>
      </c>
      <c r="F22">
        <f>IF(J22&lt;$G$1, F21, F21+1)</f>
        <v>3</v>
      </c>
      <c r="G22" s="2">
        <f t="shared" si="0"/>
        <v>19</v>
      </c>
      <c r="H22">
        <v>18</v>
      </c>
      <c r="I22">
        <v>0.34464518547820433</v>
      </c>
      <c r="J22">
        <f>IF(J21&gt;$G$1,0,J21)+I22</f>
        <v>1.8396759424845159</v>
      </c>
      <c r="L22">
        <f ca="1">MIN(INDIRECT(ADDRESS(ROW(A$1)-1+G22, COLUMN(A$4))):A22)</f>
        <v>0.49009058762793711</v>
      </c>
      <c r="M22">
        <f ca="1">MAX(INDIRECT(ADDRESS(ROW(A$1)-1+G22, COLUMN(A$4))):A22)</f>
        <v>0.53810607404973432</v>
      </c>
      <c r="N22">
        <f ca="1">MIN(INDIRECT(ADDRESS(ROW(B$1)-1+G22, COLUMN(B$4))):B22)</f>
        <v>22.098205870307375</v>
      </c>
      <c r="O22">
        <f ca="1">MAX(INDIRECT(ADDRESS(ROW(B$1)-1+G22, COLUMN(B$4))):B22)</f>
        <v>91.10291260423358</v>
      </c>
      <c r="P22">
        <f ca="1">MIN(INDIRECT(ADDRESS(ROW(C$1)-1+G22, COLUMN(C$4))):C22)</f>
        <v>23.211328142464804</v>
      </c>
      <c r="Q22">
        <f ca="1">MAX(INDIRECT(ADDRESS(ROW(C$1)-1+G22, COLUMN(C$4))):C22)</f>
        <v>71.033676732103075</v>
      </c>
      <c r="R22">
        <f ca="1">MIN(INDIRECT(ADDRESS(ROW(D$1)-1+G22, COLUMN(D$4))):D22)</f>
        <v>29.088881781649832</v>
      </c>
      <c r="S22">
        <f ca="1">MAX(INDIRECT(ADDRESS(ROW(D$1)-1+G22, COLUMN(D$4))):D22)</f>
        <v>77.509821076604197</v>
      </c>
    </row>
    <row r="23" spans="1:19" x14ac:dyDescent="0.3">
      <c r="A23">
        <v>0.56982316176352932</v>
      </c>
      <c r="B23">
        <v>3.1098670199960377</v>
      </c>
      <c r="C23">
        <v>32.630380032157305</v>
      </c>
      <c r="D23">
        <v>86.267331771780476</v>
      </c>
      <c r="F23">
        <f>IF(J23&lt;$G$1, F22, F22+1)</f>
        <v>3</v>
      </c>
      <c r="G23" s="2">
        <f t="shared" si="0"/>
        <v>19</v>
      </c>
      <c r="H23">
        <v>19</v>
      </c>
      <c r="I23">
        <v>0.22792457938079169</v>
      </c>
      <c r="J23">
        <f>IF(J22&gt;$G$1,0,J22)+I23</f>
        <v>2.0676005218653075</v>
      </c>
      <c r="L23" s="3">
        <f ca="1">MIN(INDIRECT(ADDRESS(ROW(A$1)-1+G23, COLUMN(A$4))):A23)</f>
        <v>0.49009058762793711</v>
      </c>
      <c r="M23" s="3">
        <f ca="1">MAX(INDIRECT(ADDRESS(ROW(A$1)-1+G23, COLUMN(A$4))):A23)</f>
        <v>0.56982316176352932</v>
      </c>
      <c r="N23" s="3">
        <f ca="1">MIN(INDIRECT(ADDRESS(ROW(B$1)-1+G23, COLUMN(B$4))):B23)</f>
        <v>3.1098670199960377</v>
      </c>
      <c r="O23" s="3">
        <f ca="1">MAX(INDIRECT(ADDRESS(ROW(B$1)-1+G23, COLUMN(B$4))):B23)</f>
        <v>91.10291260423358</v>
      </c>
      <c r="P23" s="3">
        <f ca="1">MIN(INDIRECT(ADDRESS(ROW(C$1)-1+G23, COLUMN(C$4))):C23)</f>
        <v>23.211328142464804</v>
      </c>
      <c r="Q23" s="3">
        <f ca="1">MAX(INDIRECT(ADDRESS(ROW(C$1)-1+G23, COLUMN(C$4))):C23)</f>
        <v>71.033676732103075</v>
      </c>
      <c r="R23" s="3">
        <f ca="1">MIN(INDIRECT(ADDRESS(ROW(D$1)-1+G23, COLUMN(D$4))):D23)</f>
        <v>29.088881781649832</v>
      </c>
      <c r="S23" s="3">
        <f ca="1">MAX(INDIRECT(ADDRESS(ROW(D$1)-1+G23, COLUMN(D$4))):D23)</f>
        <v>86.267331771780476</v>
      </c>
    </row>
    <row r="24" spans="1:19" x14ac:dyDescent="0.3">
      <c r="A24">
        <v>0.65710933057317633</v>
      </c>
      <c r="B24">
        <v>22.779638915375077</v>
      </c>
      <c r="C24">
        <v>2.8945142622861408</v>
      </c>
      <c r="D24">
        <v>40.253334426149401</v>
      </c>
      <c r="F24">
        <f>IF(J24&lt;$G$1, F23, F23+1)</f>
        <v>4</v>
      </c>
      <c r="G24" s="2">
        <f t="shared" si="0"/>
        <v>24</v>
      </c>
      <c r="H24">
        <v>20</v>
      </c>
      <c r="I24">
        <v>0.58082938157556296</v>
      </c>
      <c r="J24">
        <f>IF(J23&gt;$G$1,0,J23)+I24</f>
        <v>2.6484299034408707</v>
      </c>
      <c r="L24">
        <f ca="1">MIN(INDIRECT(ADDRESS(ROW(A$1)-1+G24, COLUMN(A$4))):A24)</f>
        <v>0.65710933057317633</v>
      </c>
      <c r="M24">
        <f ca="1">MAX(INDIRECT(ADDRESS(ROW(A$1)-1+G24, COLUMN(A$4))):A24)</f>
        <v>0.65710933057317633</v>
      </c>
      <c r="N24">
        <f ca="1">MIN(INDIRECT(ADDRESS(ROW(B$1)-1+G24, COLUMN(B$4))):B24)</f>
        <v>22.779638915375077</v>
      </c>
      <c r="O24">
        <f ca="1">MAX(INDIRECT(ADDRESS(ROW(B$1)-1+G24, COLUMN(B$4))):B24)</f>
        <v>22.779638915375077</v>
      </c>
      <c r="P24">
        <f ca="1">MIN(INDIRECT(ADDRESS(ROW(C$1)-1+G24, COLUMN(C$4))):C24)</f>
        <v>2.8945142622861408</v>
      </c>
      <c r="Q24">
        <f ca="1">MAX(INDIRECT(ADDRESS(ROW(C$1)-1+G24, COLUMN(C$4))):C24)</f>
        <v>2.8945142622861408</v>
      </c>
      <c r="R24">
        <f ca="1">MIN(INDIRECT(ADDRESS(ROW(D$1)-1+G24, COLUMN(D$4))):D24)</f>
        <v>40.253334426149401</v>
      </c>
      <c r="S24">
        <f ca="1">MAX(INDIRECT(ADDRESS(ROW(D$1)-1+G24, COLUMN(D$4))):D24)</f>
        <v>40.253334426149401</v>
      </c>
    </row>
    <row r="25" spans="1:19" x14ac:dyDescent="0.3">
      <c r="A25">
        <v>0.67890099150321692</v>
      </c>
      <c r="B25">
        <v>20.793871718332667</v>
      </c>
      <c r="C25">
        <v>68.350648186716654</v>
      </c>
      <c r="D25">
        <v>89.370987201937922</v>
      </c>
      <c r="F25">
        <f>IF(J25&lt;$G$1, F24, F24+1)</f>
        <v>4</v>
      </c>
      <c r="G25" s="2">
        <f t="shared" si="0"/>
        <v>24</v>
      </c>
      <c r="H25">
        <v>21</v>
      </c>
      <c r="I25">
        <v>0.79728408686907959</v>
      </c>
      <c r="J25">
        <f>IF(J24&gt;$G$1,0,J24)+I25</f>
        <v>0.79728408686907959</v>
      </c>
      <c r="L25">
        <f ca="1">MIN(INDIRECT(ADDRESS(ROW(A$1)-1+G25, COLUMN(A$4))):A25)</f>
        <v>0.65710933057317633</v>
      </c>
      <c r="M25">
        <f ca="1">MAX(INDIRECT(ADDRESS(ROW(A$1)-1+G25, COLUMN(A$4))):A25)</f>
        <v>0.67890099150321692</v>
      </c>
      <c r="N25">
        <f ca="1">MIN(INDIRECT(ADDRESS(ROW(B$1)-1+G25, COLUMN(B$4))):B25)</f>
        <v>20.793871718332667</v>
      </c>
      <c r="O25">
        <f ca="1">MAX(INDIRECT(ADDRESS(ROW(B$1)-1+G25, COLUMN(B$4))):B25)</f>
        <v>22.779638915375077</v>
      </c>
      <c r="P25">
        <f ca="1">MIN(INDIRECT(ADDRESS(ROW(C$1)-1+G25, COLUMN(C$4))):C25)</f>
        <v>2.8945142622861408</v>
      </c>
      <c r="Q25">
        <f ca="1">MAX(INDIRECT(ADDRESS(ROW(C$1)-1+G25, COLUMN(C$4))):C25)</f>
        <v>68.350648186716654</v>
      </c>
      <c r="R25">
        <f ca="1">MIN(INDIRECT(ADDRESS(ROW(D$1)-1+G25, COLUMN(D$4))):D25)</f>
        <v>40.253334426149401</v>
      </c>
      <c r="S25">
        <f ca="1">MAX(INDIRECT(ADDRESS(ROW(D$1)-1+G25, COLUMN(D$4))):D25)</f>
        <v>89.370987201937922</v>
      </c>
    </row>
    <row r="26" spans="1:19" x14ac:dyDescent="0.3">
      <c r="A26">
        <v>0.72306138662019459</v>
      </c>
      <c r="B26">
        <v>47.357676230411514</v>
      </c>
      <c r="C26">
        <v>62.652302523992617</v>
      </c>
      <c r="D26">
        <v>52.728167873330776</v>
      </c>
      <c r="F26">
        <f>IF(J26&lt;$G$1, F25, F25+1)</f>
        <v>4</v>
      </c>
      <c r="G26" s="2">
        <f t="shared" si="0"/>
        <v>24</v>
      </c>
      <c r="H26">
        <v>22</v>
      </c>
      <c r="I26">
        <v>0.71783735598862453</v>
      </c>
      <c r="J26">
        <f>IF(J25&gt;$G$1,0,J25)+I26</f>
        <v>1.515121442857704</v>
      </c>
      <c r="L26" s="3">
        <f ca="1">MIN(INDIRECT(ADDRESS(ROW(A$1)-1+G26, COLUMN(A$4))):A26)</f>
        <v>0.65710933057317633</v>
      </c>
      <c r="M26" s="3">
        <f ca="1">MAX(INDIRECT(ADDRESS(ROW(A$1)-1+G26, COLUMN(A$4))):A26)</f>
        <v>0.72306138662019459</v>
      </c>
      <c r="N26" s="3">
        <f ca="1">MIN(INDIRECT(ADDRESS(ROW(B$1)-1+G26, COLUMN(B$4))):B26)</f>
        <v>20.793871718332667</v>
      </c>
      <c r="O26" s="3">
        <f ca="1">MAX(INDIRECT(ADDRESS(ROW(B$1)-1+G26, COLUMN(B$4))):B26)</f>
        <v>47.357676230411514</v>
      </c>
      <c r="P26" s="3">
        <f ca="1">MIN(INDIRECT(ADDRESS(ROW(C$1)-1+G26, COLUMN(C$4))):C26)</f>
        <v>2.8945142622861408</v>
      </c>
      <c r="Q26" s="3">
        <f ca="1">MAX(INDIRECT(ADDRESS(ROW(C$1)-1+G26, COLUMN(C$4))):C26)</f>
        <v>68.350648186716654</v>
      </c>
      <c r="R26" s="3">
        <f ca="1">MIN(INDIRECT(ADDRESS(ROW(D$1)-1+G26, COLUMN(D$4))):D26)</f>
        <v>40.253334426149401</v>
      </c>
      <c r="S26" s="3">
        <f ca="1">MAX(INDIRECT(ADDRESS(ROW(D$1)-1+G26, COLUMN(D$4))):D26)</f>
        <v>89.370987201937922</v>
      </c>
    </row>
    <row r="27" spans="1:19" x14ac:dyDescent="0.3">
      <c r="A27">
        <v>0.83004071485557873</v>
      </c>
      <c r="B27">
        <v>55.606316838729953</v>
      </c>
      <c r="C27">
        <v>15.719826932743942</v>
      </c>
      <c r="D27">
        <v>17.231238531037796</v>
      </c>
      <c r="F27">
        <f>IF(J27&lt;$G$1, F26, F26+1)</f>
        <v>5</v>
      </c>
      <c r="G27" s="2">
        <f t="shared" si="0"/>
        <v>27</v>
      </c>
      <c r="H27">
        <v>23</v>
      </c>
      <c r="I27">
        <v>0.80025641351225985</v>
      </c>
      <c r="J27">
        <f>IF(J26&gt;$G$1,0,J26)+I27</f>
        <v>2.3153778563699641</v>
      </c>
      <c r="L27">
        <f ca="1">MIN(INDIRECT(ADDRESS(ROW(A$1)-1+G27, COLUMN(A$4))):A27)</f>
        <v>0.83004071485557873</v>
      </c>
      <c r="M27">
        <f ca="1">MAX(INDIRECT(ADDRESS(ROW(A$1)-1+G27, COLUMN(A$4))):A27)</f>
        <v>0.83004071485557873</v>
      </c>
      <c r="N27">
        <f ca="1">MIN(INDIRECT(ADDRESS(ROW(B$1)-1+G27, COLUMN(B$4))):B27)</f>
        <v>55.606316838729953</v>
      </c>
      <c r="O27">
        <f ca="1">MAX(INDIRECT(ADDRESS(ROW(B$1)-1+G27, COLUMN(B$4))):B27)</f>
        <v>55.606316838729953</v>
      </c>
      <c r="P27">
        <f ca="1">MIN(INDIRECT(ADDRESS(ROW(C$1)-1+G27, COLUMN(C$4))):C27)</f>
        <v>15.719826932743942</v>
      </c>
      <c r="Q27">
        <f ca="1">MAX(INDIRECT(ADDRESS(ROW(C$1)-1+G27, COLUMN(C$4))):C27)</f>
        <v>15.719826932743942</v>
      </c>
      <c r="R27">
        <f ca="1">MIN(INDIRECT(ADDRESS(ROW(D$1)-1+G27, COLUMN(D$4))):D27)</f>
        <v>17.231238531037796</v>
      </c>
      <c r="S27">
        <f ca="1">MAX(INDIRECT(ADDRESS(ROW(D$1)-1+G27, COLUMN(D$4))):D27)</f>
        <v>17.231238531037796</v>
      </c>
    </row>
    <row r="28" spans="1:19" x14ac:dyDescent="0.3">
      <c r="A28">
        <v>0.84542485298255909</v>
      </c>
      <c r="B28">
        <v>88.913935172845271</v>
      </c>
      <c r="C28">
        <v>28.185361603502589</v>
      </c>
      <c r="D28">
        <v>56.885036541605537</v>
      </c>
      <c r="F28">
        <f>IF(J28&lt;$G$1, F27, F27+1)</f>
        <v>5</v>
      </c>
      <c r="G28" s="2">
        <f t="shared" si="0"/>
        <v>27</v>
      </c>
      <c r="H28">
        <v>24</v>
      </c>
      <c r="I28">
        <v>0.81760628397536805</v>
      </c>
      <c r="J28">
        <f>IF(J27&gt;$G$1,0,J27)+I28</f>
        <v>0.81760628397536805</v>
      </c>
      <c r="L28">
        <f ca="1">MIN(INDIRECT(ADDRESS(ROW(A$1)-1+G28, COLUMN(A$4))):A28)</f>
        <v>0.83004071485557873</v>
      </c>
      <c r="M28">
        <f ca="1">MAX(INDIRECT(ADDRESS(ROW(A$1)-1+G28, COLUMN(A$4))):A28)</f>
        <v>0.84542485298255909</v>
      </c>
      <c r="N28">
        <f ca="1">MIN(INDIRECT(ADDRESS(ROW(B$1)-1+G28, COLUMN(B$4))):B28)</f>
        <v>55.606316838729953</v>
      </c>
      <c r="O28">
        <f ca="1">MAX(INDIRECT(ADDRESS(ROW(B$1)-1+G28, COLUMN(B$4))):B28)</f>
        <v>88.913935172845271</v>
      </c>
      <c r="P28">
        <f ca="1">MIN(INDIRECT(ADDRESS(ROW(C$1)-1+G28, COLUMN(C$4))):C28)</f>
        <v>15.719826932743942</v>
      </c>
      <c r="Q28">
        <f ca="1">MAX(INDIRECT(ADDRESS(ROW(C$1)-1+G28, COLUMN(C$4))):C28)</f>
        <v>28.185361603502589</v>
      </c>
      <c r="R28">
        <f ca="1">MIN(INDIRECT(ADDRESS(ROW(D$1)-1+G28, COLUMN(D$4))):D28)</f>
        <v>17.231238531037796</v>
      </c>
      <c r="S28">
        <f ca="1">MAX(INDIRECT(ADDRESS(ROW(D$1)-1+G28, COLUMN(D$4))):D28)</f>
        <v>56.885036541605537</v>
      </c>
    </row>
    <row r="29" spans="1:19" x14ac:dyDescent="0.3">
      <c r="A29">
        <v>0.87754391570871726</v>
      </c>
      <c r="B29">
        <v>97.236002222040057</v>
      </c>
      <c r="C29">
        <v>51.240280952989018</v>
      </c>
      <c r="D29">
        <v>50.188075344117053</v>
      </c>
      <c r="F29">
        <f>IF(J29&lt;$G$1, F28, F28+1)</f>
        <v>5</v>
      </c>
      <c r="G29" s="2">
        <f t="shared" si="0"/>
        <v>27</v>
      </c>
      <c r="H29">
        <v>25</v>
      </c>
      <c r="I29">
        <v>0.67625191442329902</v>
      </c>
      <c r="J29">
        <f>IF(J28&gt;$G$1,0,J28)+I29</f>
        <v>1.4938581983986672</v>
      </c>
      <c r="L29">
        <f ca="1">MIN(INDIRECT(ADDRESS(ROW(A$1)-1+G29, COLUMN(A$4))):A29)</f>
        <v>0.83004071485557873</v>
      </c>
      <c r="M29">
        <f ca="1">MAX(INDIRECT(ADDRESS(ROW(A$1)-1+G29, COLUMN(A$4))):A29)</f>
        <v>0.87754391570871726</v>
      </c>
      <c r="N29">
        <f ca="1">MIN(INDIRECT(ADDRESS(ROW(B$1)-1+G29, COLUMN(B$4))):B29)</f>
        <v>55.606316838729953</v>
      </c>
      <c r="O29">
        <f ca="1">MAX(INDIRECT(ADDRESS(ROW(B$1)-1+G29, COLUMN(B$4))):B29)</f>
        <v>97.236002222040057</v>
      </c>
      <c r="P29">
        <f ca="1">MIN(INDIRECT(ADDRESS(ROW(C$1)-1+G29, COLUMN(C$4))):C29)</f>
        <v>15.719826932743942</v>
      </c>
      <c r="Q29">
        <f ca="1">MAX(INDIRECT(ADDRESS(ROW(C$1)-1+G29, COLUMN(C$4))):C29)</f>
        <v>51.240280952989018</v>
      </c>
      <c r="R29">
        <f ca="1">MIN(INDIRECT(ADDRESS(ROW(D$1)-1+G29, COLUMN(D$4))):D29)</f>
        <v>17.231238531037796</v>
      </c>
      <c r="S29">
        <f ca="1">MAX(INDIRECT(ADDRESS(ROW(D$1)-1+G29, COLUMN(D$4))):D29)</f>
        <v>56.885036541605537</v>
      </c>
    </row>
    <row r="30" spans="1:19" x14ac:dyDescent="0.3">
      <c r="A30">
        <v>0.91688207894636797</v>
      </c>
      <c r="B30">
        <v>60.812223200623052</v>
      </c>
      <c r="C30">
        <v>69.959925781221344</v>
      </c>
      <c r="D30">
        <v>41.66172011412467</v>
      </c>
      <c r="F30">
        <f>IF(J30&lt;$G$1, F29, F29+1)</f>
        <v>5</v>
      </c>
      <c r="G30" s="2">
        <f t="shared" si="0"/>
        <v>27</v>
      </c>
      <c r="H30">
        <v>26</v>
      </c>
      <c r="I30">
        <v>0.13818553802731948</v>
      </c>
      <c r="J30">
        <f>IF(J29&gt;$G$1,0,J29)+I30</f>
        <v>1.6320437364259868</v>
      </c>
      <c r="L30">
        <f ca="1">MIN(INDIRECT(ADDRESS(ROW(A$1)-1+G30, COLUMN(A$4))):A30)</f>
        <v>0.83004071485557873</v>
      </c>
      <c r="M30">
        <f ca="1">MAX(INDIRECT(ADDRESS(ROW(A$1)-1+G30, COLUMN(A$4))):A30)</f>
        <v>0.91688207894636797</v>
      </c>
      <c r="N30">
        <f ca="1">MIN(INDIRECT(ADDRESS(ROW(B$1)-1+G30, COLUMN(B$4))):B30)</f>
        <v>55.606316838729953</v>
      </c>
      <c r="O30">
        <f ca="1">MAX(INDIRECT(ADDRESS(ROW(B$1)-1+G30, COLUMN(B$4))):B30)</f>
        <v>97.236002222040057</v>
      </c>
      <c r="P30">
        <f ca="1">MIN(INDIRECT(ADDRESS(ROW(C$1)-1+G30, COLUMN(C$4))):C30)</f>
        <v>15.719826932743942</v>
      </c>
      <c r="Q30">
        <f ca="1">MAX(INDIRECT(ADDRESS(ROW(C$1)-1+G30, COLUMN(C$4))):C30)</f>
        <v>69.959925781221344</v>
      </c>
      <c r="R30">
        <f ca="1">MIN(INDIRECT(ADDRESS(ROW(D$1)-1+G30, COLUMN(D$4))):D30)</f>
        <v>17.231238531037796</v>
      </c>
      <c r="S30">
        <f ca="1">MAX(INDIRECT(ADDRESS(ROW(D$1)-1+G30, COLUMN(D$4))):D30)</f>
        <v>56.885036541605537</v>
      </c>
    </row>
    <row r="31" spans="1:19" x14ac:dyDescent="0.3">
      <c r="A31">
        <v>0.92853138670651336</v>
      </c>
      <c r="B31">
        <v>20.920138381951659</v>
      </c>
      <c r="C31">
        <v>42.508634164733813</v>
      </c>
      <c r="D31">
        <v>32.6657500831517</v>
      </c>
      <c r="F31">
        <f>IF(J31&lt;$G$1, F30, F30+1)</f>
        <v>5</v>
      </c>
      <c r="G31" s="2">
        <f t="shared" si="0"/>
        <v>27</v>
      </c>
      <c r="H31">
        <v>27</v>
      </c>
      <c r="I31">
        <v>0.55894955337625085</v>
      </c>
      <c r="J31">
        <f>IF(J30&gt;$G$1,0,J30)+I31</f>
        <v>2.1909932898022375</v>
      </c>
      <c r="L31" s="3">
        <f ca="1">MIN(INDIRECT(ADDRESS(ROW(A$1)-1+G31, COLUMN(A$4))):A31)</f>
        <v>0.83004071485557873</v>
      </c>
      <c r="M31" s="3">
        <f ca="1">MAX(INDIRECT(ADDRESS(ROW(A$1)-1+G31, COLUMN(A$4))):A31)</f>
        <v>0.92853138670651336</v>
      </c>
      <c r="N31" s="3">
        <f ca="1">MIN(INDIRECT(ADDRESS(ROW(B$1)-1+G31, COLUMN(B$4))):B31)</f>
        <v>20.920138381951659</v>
      </c>
      <c r="O31" s="3">
        <f ca="1">MAX(INDIRECT(ADDRESS(ROW(B$1)-1+G31, COLUMN(B$4))):B31)</f>
        <v>97.236002222040057</v>
      </c>
      <c r="P31" s="3">
        <f ca="1">MIN(INDIRECT(ADDRESS(ROW(C$1)-1+G31, COLUMN(C$4))):C31)</f>
        <v>15.719826932743942</v>
      </c>
      <c r="Q31" s="3">
        <f ca="1">MAX(INDIRECT(ADDRESS(ROW(C$1)-1+G31, COLUMN(C$4))):C31)</f>
        <v>69.959925781221344</v>
      </c>
      <c r="R31" s="3">
        <f ca="1">MIN(INDIRECT(ADDRESS(ROW(D$1)-1+G31, COLUMN(D$4))):D31)</f>
        <v>17.231238531037796</v>
      </c>
      <c r="S31" s="3">
        <f ca="1">MAX(INDIRECT(ADDRESS(ROW(D$1)-1+G31, COLUMN(D$4))):D31)</f>
        <v>56.885036541605537</v>
      </c>
    </row>
    <row r="32" spans="1:19" x14ac:dyDescent="0.3">
      <c r="A32">
        <v>0.94018355801881226</v>
      </c>
      <c r="B32">
        <v>35.423673338583384</v>
      </c>
      <c r="C32">
        <v>44.958523665675735</v>
      </c>
      <c r="D32">
        <v>13.61398036585194</v>
      </c>
      <c r="F32">
        <f>IF(J32&lt;$G$1, F31, F31+1)</f>
        <v>6</v>
      </c>
      <c r="G32" s="2">
        <f t="shared" si="0"/>
        <v>32</v>
      </c>
      <c r="H32">
        <v>28</v>
      </c>
      <c r="I32">
        <v>0.80952957896815003</v>
      </c>
      <c r="J32">
        <f>IF(J31&gt;$G$1,0,J31)+I32</f>
        <v>3.0005228687703873</v>
      </c>
      <c r="L32">
        <f ca="1">MIN(INDIRECT(ADDRESS(ROW(A$1)-1+G32, COLUMN(A$4))):A32)</f>
        <v>0.94018355801881226</v>
      </c>
      <c r="M32">
        <f ca="1">MAX(INDIRECT(ADDRESS(ROW(A$1)-1+G32, COLUMN(A$4))):A32)</f>
        <v>0.94018355801881226</v>
      </c>
      <c r="N32">
        <f ca="1">MIN(INDIRECT(ADDRESS(ROW(B$1)-1+G32, COLUMN(B$4))):B32)</f>
        <v>35.423673338583384</v>
      </c>
      <c r="O32">
        <f ca="1">MAX(INDIRECT(ADDRESS(ROW(B$1)-1+G32, COLUMN(B$4))):B32)</f>
        <v>35.423673338583384</v>
      </c>
      <c r="P32">
        <f ca="1">MIN(INDIRECT(ADDRESS(ROW(C$1)-1+G32, COLUMN(C$4))):C32)</f>
        <v>44.958523665675735</v>
      </c>
      <c r="Q32">
        <f ca="1">MAX(INDIRECT(ADDRESS(ROW(C$1)-1+G32, COLUMN(C$4))):C32)</f>
        <v>44.958523665675735</v>
      </c>
      <c r="R32">
        <f ca="1">MIN(INDIRECT(ADDRESS(ROW(D$1)-1+G32, COLUMN(D$4))):D32)</f>
        <v>13.61398036585194</v>
      </c>
      <c r="S32">
        <f ca="1">MAX(INDIRECT(ADDRESS(ROW(D$1)-1+G32, COLUMN(D$4))):D32)</f>
        <v>13.61398036585194</v>
      </c>
    </row>
    <row r="33" spans="1:19" x14ac:dyDescent="0.3">
      <c r="A33">
        <v>0.95322938783117761</v>
      </c>
      <c r="B33">
        <v>51.326460341032529</v>
      </c>
      <c r="C33">
        <v>27.104281713513323</v>
      </c>
      <c r="D33">
        <v>31.2134186988709</v>
      </c>
      <c r="F33">
        <f>IF(J33&lt;$G$1, F32, F32+1)</f>
        <v>6</v>
      </c>
      <c r="G33" s="2">
        <f t="shared" si="0"/>
        <v>32</v>
      </c>
      <c r="H33">
        <v>29</v>
      </c>
      <c r="I33">
        <v>0.61761657667763592</v>
      </c>
      <c r="J33">
        <f>IF(J32&gt;$G$1,0,J32)+I33</f>
        <v>0.61761657667763592</v>
      </c>
      <c r="L33" s="3">
        <f ca="1">MIN(INDIRECT(ADDRESS(ROW(A$1)-1+G33, COLUMN(A$4))):A33)</f>
        <v>0.94018355801881226</v>
      </c>
      <c r="M33" s="3">
        <f ca="1">MAX(INDIRECT(ADDRESS(ROW(A$1)-1+G33, COLUMN(A$4))):A33)</f>
        <v>0.95322938783117761</v>
      </c>
      <c r="N33" s="3">
        <f ca="1">MIN(INDIRECT(ADDRESS(ROW(B$1)-1+G33, COLUMN(B$4))):B33)</f>
        <v>35.423673338583384</v>
      </c>
      <c r="O33" s="3">
        <f ca="1">MAX(INDIRECT(ADDRESS(ROW(B$1)-1+G33, COLUMN(B$4))):B33)</f>
        <v>51.326460341032529</v>
      </c>
      <c r="P33" s="3">
        <f ca="1">MIN(INDIRECT(ADDRESS(ROW(C$1)-1+G33, COLUMN(C$4))):C33)</f>
        <v>27.104281713513323</v>
      </c>
      <c r="Q33" s="3">
        <f ca="1">MAX(INDIRECT(ADDRESS(ROW(C$1)-1+G33, COLUMN(C$4))):C33)</f>
        <v>44.958523665675735</v>
      </c>
      <c r="R33" s="3">
        <f ca="1">MIN(INDIRECT(ADDRESS(ROW(D$1)-1+G33, COLUMN(D$4))):D33)</f>
        <v>13.61398036585194</v>
      </c>
      <c r="S33" s="3">
        <f ca="1">MAX(INDIRECT(ADDRESS(ROW(D$1)-1+G33, COLUMN(D$4))):D33)</f>
        <v>31.2134186988709</v>
      </c>
    </row>
    <row r="35" spans="1:19" x14ac:dyDescent="0.3">
      <c r="A35" t="s">
        <v>8</v>
      </c>
    </row>
    <row r="36" spans="1:19" x14ac:dyDescent="0.3">
      <c r="A36">
        <v>1</v>
      </c>
      <c r="B36">
        <f>MAX(F4:F33)+1</f>
        <v>7</v>
      </c>
    </row>
    <row r="37" spans="1:19" x14ac:dyDescent="0.3">
      <c r="A37">
        <f>COUNTIF($F4:$F33,A38)</f>
        <v>5</v>
      </c>
      <c r="B37">
        <f>COUNTIF($F4:$F33,B38)</f>
        <v>6</v>
      </c>
      <c r="C37">
        <f>COUNTIF($F4:$F33,C38)</f>
        <v>4</v>
      </c>
      <c r="D37">
        <f>COUNTIF($F4:$F33,D38)</f>
        <v>5</v>
      </c>
      <c r="E37">
        <f>COUNTIF($F4:$F33,E38)</f>
        <v>3</v>
      </c>
      <c r="F37">
        <f>COUNTIF($F4:$F33,F38)</f>
        <v>5</v>
      </c>
      <c r="G37">
        <f>COUNTIF($F4:$F33,G38)</f>
        <v>2</v>
      </c>
      <c r="H37">
        <f>COUNTIF($F4:$F33,H38)</f>
        <v>0</v>
      </c>
      <c r="I37">
        <f>COUNTIF($F4:$F33,I38)</f>
        <v>0</v>
      </c>
      <c r="J37">
        <f>COUNTIF($F4:$F33,J38)</f>
        <v>0</v>
      </c>
      <c r="K37">
        <f>COUNTIF($F4:$F33,K38)</f>
        <v>0</v>
      </c>
    </row>
    <row r="38" spans="1:19" x14ac:dyDescent="0.3">
      <c r="A38" s="1">
        <v>0</v>
      </c>
      <c r="B38" s="1">
        <f>A38+1</f>
        <v>1</v>
      </c>
      <c r="C38" s="1">
        <f t="shared" ref="C38:J38" si="1">B38+1</f>
        <v>2</v>
      </c>
      <c r="D38" s="1">
        <f t="shared" si="1"/>
        <v>3</v>
      </c>
      <c r="E38" s="1">
        <f t="shared" si="1"/>
        <v>4</v>
      </c>
      <c r="F38" s="1">
        <f t="shared" si="1"/>
        <v>5</v>
      </c>
      <c r="G38" s="1">
        <f t="shared" si="1"/>
        <v>6</v>
      </c>
      <c r="H38" s="1">
        <f t="shared" si="1"/>
        <v>7</v>
      </c>
      <c r="I38" s="1">
        <f t="shared" si="1"/>
        <v>8</v>
      </c>
      <c r="J38" s="1">
        <f t="shared" si="1"/>
        <v>9</v>
      </c>
      <c r="K38" s="1">
        <f>J38+1</f>
        <v>10</v>
      </c>
    </row>
    <row r="40" spans="1:19" x14ac:dyDescent="0.3">
      <c r="A40" t="s">
        <v>9</v>
      </c>
      <c r="G40" s="2" t="s">
        <v>24</v>
      </c>
    </row>
    <row r="41" spans="1:19" x14ac:dyDescent="0.3">
      <c r="A41">
        <f>B36</f>
        <v>7</v>
      </c>
      <c r="B41">
        <v>8</v>
      </c>
      <c r="G41" s="2" t="s">
        <v>22</v>
      </c>
      <c r="H41" t="s">
        <v>25</v>
      </c>
      <c r="I41" t="s">
        <v>26</v>
      </c>
      <c r="J41" t="s">
        <v>27</v>
      </c>
    </row>
    <row r="42" spans="1:19" x14ac:dyDescent="0.3">
      <c r="A42">
        <f ca="1">INDIRECT(ADDRESS(ROW(INDIRECT($I42)), COLUMN(L3)))</f>
        <v>1.2237872370974179E-2</v>
      </c>
      <c r="B42">
        <f ca="1">INDIRECT(ADDRESS(ROW(INDIRECT($I42)), COLUMN(M3)))</f>
        <v>0.18072043457342313</v>
      </c>
      <c r="C42">
        <f ca="1">INDIRECT(ADDRESS(ROW(INDIRECT($I42)), COLUMN(N3)))</f>
        <v>11.468912522004882</v>
      </c>
      <c r="D42">
        <f ca="1">INDIRECT(ADDRESS(ROW(INDIRECT($I42)), COLUMN(O3)))</f>
        <v>72.415262141634159</v>
      </c>
      <c r="E42">
        <f ca="1">INDIRECT(ADDRESS(ROW(INDIRECT($I42)), COLUMN(P3)))</f>
        <v>1.7983025241843142</v>
      </c>
      <c r="F42">
        <f ca="1">INDIRECT(ADDRESS(ROW(INDIRECT($I42)), COLUMN(Q3)))</f>
        <v>67.035215885485982</v>
      </c>
      <c r="G42" s="2">
        <f ca="1">INDIRECT(ADDRESS(ROW(INDIRECT($I42)), COLUMN(R3)))</f>
        <v>24.438756879101355</v>
      </c>
      <c r="H42">
        <f ca="1">INDIRECT(ADDRESS(ROW(INDIRECT($I42)), COLUMN(S3)))</f>
        <v>80.568417045539647</v>
      </c>
      <c r="I42" s="4" t="str">
        <f>ADDRESS(ROW(F8), COLUMN(F8))</f>
        <v>$F$8</v>
      </c>
      <c r="J42" t="b">
        <f ca="1">INDIRECT(I42)&lt;&gt;INDIRECT(ADDRESS(ROW(I42)+1,COLUMN(I42)))</f>
        <v>1</v>
      </c>
      <c r="K42">
        <f ca="1">ROW(INDIRECT(I42))-ROW(F3)</f>
        <v>5</v>
      </c>
      <c r="L42" t="b">
        <f ca="1">K42=A37</f>
        <v>1</v>
      </c>
    </row>
    <row r="43" spans="1:19" x14ac:dyDescent="0.3">
      <c r="A43">
        <f t="shared" ref="A43:B43" ca="1" si="2">INDIRECT(ADDRESS(ROW(INDIRECT($I43)), COLUMN(L4)))</f>
        <v>0.19288612733052779</v>
      </c>
      <c r="B43">
        <f t="shared" ca="1" si="2"/>
        <v>0.32620034820661725</v>
      </c>
      <c r="C43">
        <f ca="1">INDIRECT(ADDRESS(ROW(INDIRECT($I43)), COLUMN(N4)))</f>
        <v>7.552904808705807</v>
      </c>
      <c r="D43">
        <f ca="1">INDIRECT(ADDRESS(ROW(INDIRECT($I43)), COLUMN(O4)))</f>
        <v>66.443439170719188</v>
      </c>
      <c r="E43">
        <f ca="1">INDIRECT(ADDRESS(ROW(INDIRECT($I43)), COLUMN(P4)))</f>
        <v>13.739433744886542</v>
      </c>
      <c r="F43">
        <f ca="1">INDIRECT(ADDRESS(ROW(INDIRECT($I43)), COLUMN(Q4)))</f>
        <v>92.321120310628146</v>
      </c>
      <c r="G43" s="2">
        <f ca="1">INDIRECT(ADDRESS(ROW(INDIRECT($I43)), COLUMN(R4)))</f>
        <v>3.9197860861618139</v>
      </c>
      <c r="H43">
        <f ca="1">INDIRECT(ADDRESS(ROW(INDIRECT($I43)), COLUMN(S4)))</f>
        <v>96.676858379083896</v>
      </c>
      <c r="I43" s="4" t="str">
        <f>ADDRESS(ROW(F14), COLUMN(F14))</f>
        <v>$F$14</v>
      </c>
      <c r="J43" t="b">
        <f ca="1">INDIRECT(I43)&lt;&gt;INDIRECT(ADDRESS(ROW(I43)+1,COLUMN(I43)))</f>
        <v>1</v>
      </c>
      <c r="K43">
        <f ca="1">ROW(INDIRECT(I43))-ROW(INDIRECT(I42))</f>
        <v>6</v>
      </c>
      <c r="L43" t="b">
        <f ca="1">K43=B37</f>
        <v>1</v>
      </c>
    </row>
    <row r="44" spans="1:19" x14ac:dyDescent="0.3">
      <c r="A44">
        <f t="shared" ref="A44:B44" ca="1" si="3">INDIRECT(ADDRESS(ROW(INDIRECT($I44)), COLUMN(L5)))</f>
        <v>0.37524624193898237</v>
      </c>
      <c r="B44">
        <f t="shared" ca="1" si="3"/>
        <v>0.44015890638452737</v>
      </c>
      <c r="C44">
        <f ca="1">INDIRECT(ADDRESS(ROW(INDIRECT($I44)), COLUMN(N5)))</f>
        <v>6.7640444669710202</v>
      </c>
      <c r="D44">
        <f ca="1">INDIRECT(ADDRESS(ROW(INDIRECT($I44)), COLUMN(O5)))</f>
        <v>50.144747527275221</v>
      </c>
      <c r="E44">
        <f ca="1">INDIRECT(ADDRESS(ROW(INDIRECT($I44)), COLUMN(P5)))</f>
        <v>8.3911599496839901</v>
      </c>
      <c r="F44">
        <f ca="1">INDIRECT(ADDRESS(ROW(INDIRECT($I44)), COLUMN(Q5)))</f>
        <v>65.982245199253484</v>
      </c>
      <c r="G44" s="2">
        <f ca="1">INDIRECT(ADDRESS(ROW(INDIRECT($I44)), COLUMN(R5)))</f>
        <v>12.400446803181531</v>
      </c>
      <c r="H44">
        <f ca="1">INDIRECT(ADDRESS(ROW(INDIRECT($I44)), COLUMN(S5)))</f>
        <v>96.165993009180966</v>
      </c>
      <c r="I44" s="4" t="str">
        <f>ADDRESS(ROW(F18), COLUMN(F18))</f>
        <v>$F$18</v>
      </c>
      <c r="J44" t="b">
        <f ca="1">INDIRECT(I44)&lt;&gt;INDIRECT(ADDRESS(ROW(I44)+1,COLUMN(I44)))</f>
        <v>1</v>
      </c>
      <c r="K44">
        <f ca="1">ROW(INDIRECT(I44))-ROW(INDIRECT(I43))</f>
        <v>4</v>
      </c>
      <c r="L44" t="b">
        <f ca="1">K44=C37</f>
        <v>1</v>
      </c>
    </row>
    <row r="45" spans="1:19" x14ac:dyDescent="0.3">
      <c r="A45">
        <f t="shared" ref="A45:B45" ca="1" si="4">INDIRECT(ADDRESS(ROW(INDIRECT($I45)), COLUMN(L6)))</f>
        <v>0.49009058762793711</v>
      </c>
      <c r="B45">
        <f t="shared" ca="1" si="4"/>
        <v>0.56982316176352932</v>
      </c>
      <c r="C45">
        <f ca="1">INDIRECT(ADDRESS(ROW(INDIRECT($I45)), COLUMN(N6)))</f>
        <v>3.1098670199960377</v>
      </c>
      <c r="D45">
        <f ca="1">INDIRECT(ADDRESS(ROW(INDIRECT($I45)), COLUMN(O6)))</f>
        <v>91.10291260423358</v>
      </c>
      <c r="E45">
        <f ca="1">INDIRECT(ADDRESS(ROW(INDIRECT($I45)), COLUMN(P6)))</f>
        <v>23.211328142464804</v>
      </c>
      <c r="F45">
        <f ca="1">INDIRECT(ADDRESS(ROW(INDIRECT($I45)), COLUMN(Q6)))</f>
        <v>71.033676732103075</v>
      </c>
      <c r="G45" s="2">
        <f ca="1">INDIRECT(ADDRESS(ROW(INDIRECT($I45)), COLUMN(R6)))</f>
        <v>29.088881781649832</v>
      </c>
      <c r="H45">
        <f ca="1">INDIRECT(ADDRESS(ROW(INDIRECT($I45)), COLUMN(S6)))</f>
        <v>86.267331771780476</v>
      </c>
      <c r="I45" s="4" t="str">
        <f>ADDRESS(ROW(F23), COLUMN(F23))</f>
        <v>$F$23</v>
      </c>
      <c r="J45" t="b">
        <f ca="1">INDIRECT(I45)&lt;&gt;INDIRECT(ADDRESS(ROW(I45)+1,COLUMN(I45)))</f>
        <v>1</v>
      </c>
      <c r="K45">
        <f ca="1">ROW(INDIRECT(I45))-ROW(INDIRECT(I44))</f>
        <v>5</v>
      </c>
      <c r="L45" t="b">
        <f ca="1">K45=D37</f>
        <v>1</v>
      </c>
    </row>
    <row r="46" spans="1:19" x14ac:dyDescent="0.3">
      <c r="A46">
        <f t="shared" ref="A46:B46" ca="1" si="5">INDIRECT(ADDRESS(ROW(INDIRECT($I46)), COLUMN(L7)))</f>
        <v>0.65710933057317633</v>
      </c>
      <c r="B46">
        <f t="shared" ca="1" si="5"/>
        <v>0.72306138662019459</v>
      </c>
      <c r="C46">
        <f ca="1">INDIRECT(ADDRESS(ROW(INDIRECT($I46)), COLUMN(N7)))</f>
        <v>20.793871718332667</v>
      </c>
      <c r="D46">
        <f ca="1">INDIRECT(ADDRESS(ROW(INDIRECT($I46)), COLUMN(O7)))</f>
        <v>47.357676230411514</v>
      </c>
      <c r="E46">
        <f ca="1">INDIRECT(ADDRESS(ROW(INDIRECT($I46)), COLUMN(P7)))</f>
        <v>2.8945142622861408</v>
      </c>
      <c r="F46">
        <f ca="1">INDIRECT(ADDRESS(ROW(INDIRECT($I46)), COLUMN(Q7)))</f>
        <v>68.350648186716654</v>
      </c>
      <c r="G46" s="2">
        <f ca="1">INDIRECT(ADDRESS(ROW(INDIRECT($I46)), COLUMN(R7)))</f>
        <v>40.253334426149401</v>
      </c>
      <c r="H46">
        <f ca="1">INDIRECT(ADDRESS(ROW(INDIRECT($I46)), COLUMN(S7)))</f>
        <v>89.370987201937922</v>
      </c>
      <c r="I46" s="4" t="str">
        <f>ADDRESS(ROW(F26), COLUMN(F26))</f>
        <v>$F$26</v>
      </c>
      <c r="J46" t="b">
        <f ca="1">INDIRECT(I46)&lt;&gt;INDIRECT(ADDRESS(ROW(I46)+1,COLUMN(I46)))</f>
        <v>1</v>
      </c>
      <c r="K46">
        <f ca="1">ROW(INDIRECT(I46))-ROW(INDIRECT(I45))</f>
        <v>3</v>
      </c>
      <c r="L46" t="b">
        <f ca="1">K46=E37</f>
        <v>1</v>
      </c>
    </row>
    <row r="47" spans="1:19" x14ac:dyDescent="0.3">
      <c r="A47">
        <f t="shared" ref="A47:B47" ca="1" si="6">INDIRECT(ADDRESS(ROW(INDIRECT($I47)), COLUMN(L8)))</f>
        <v>0.83004071485557873</v>
      </c>
      <c r="B47">
        <f t="shared" ca="1" si="6"/>
        <v>0.92853138670651336</v>
      </c>
      <c r="C47">
        <f ca="1">INDIRECT(ADDRESS(ROW(INDIRECT($I47)), COLUMN(N8)))</f>
        <v>20.920138381951659</v>
      </c>
      <c r="D47">
        <f ca="1">INDIRECT(ADDRESS(ROW(INDIRECT($I47)), COLUMN(O8)))</f>
        <v>97.236002222040057</v>
      </c>
      <c r="E47">
        <f ca="1">INDIRECT(ADDRESS(ROW(INDIRECT($I47)), COLUMN(P8)))</f>
        <v>15.719826932743942</v>
      </c>
      <c r="F47">
        <f ca="1">INDIRECT(ADDRESS(ROW(INDIRECT($I47)), COLUMN(Q8)))</f>
        <v>69.959925781221344</v>
      </c>
      <c r="G47" s="2">
        <f ca="1">INDIRECT(ADDRESS(ROW(INDIRECT($I47)), COLUMN(R8)))</f>
        <v>17.231238531037796</v>
      </c>
      <c r="H47">
        <f ca="1">INDIRECT(ADDRESS(ROW(INDIRECT($I47)), COLUMN(S8)))</f>
        <v>56.885036541605537</v>
      </c>
      <c r="I47" s="4" t="str">
        <f>ADDRESS(ROW(F31), COLUMN(F31))</f>
        <v>$F$31</v>
      </c>
      <c r="J47" t="b">
        <f t="shared" ref="J47:J48" ca="1" si="7">INDIRECT(I47)&lt;&gt;INDIRECT(ADDRESS(ROW(I47)+1,COLUMN(I47)))</f>
        <v>1</v>
      </c>
      <c r="K47">
        <f t="shared" ref="K47:K48" ca="1" si="8">ROW(INDIRECT(I47))-ROW(INDIRECT(I46))</f>
        <v>5</v>
      </c>
      <c r="L47" t="b">
        <f ca="1">K47=F37</f>
        <v>1</v>
      </c>
    </row>
    <row r="48" spans="1:19" x14ac:dyDescent="0.3">
      <c r="A48">
        <f t="shared" ref="A48:B48" ca="1" si="9">INDIRECT(ADDRESS(ROW(INDIRECT($I48)), COLUMN(L9)))</f>
        <v>0.94018355801881226</v>
      </c>
      <c r="B48">
        <f t="shared" ca="1" si="9"/>
        <v>0.95322938783117761</v>
      </c>
      <c r="C48">
        <f ca="1">INDIRECT(ADDRESS(ROW(INDIRECT($I48)), COLUMN(N9)))</f>
        <v>35.423673338583384</v>
      </c>
      <c r="D48">
        <f ca="1">INDIRECT(ADDRESS(ROW(INDIRECT($I48)), COLUMN(O9)))</f>
        <v>51.326460341032529</v>
      </c>
      <c r="E48">
        <f ca="1">INDIRECT(ADDRESS(ROW(INDIRECT($I48)), COLUMN(P9)))</f>
        <v>27.104281713513323</v>
      </c>
      <c r="F48">
        <f ca="1">INDIRECT(ADDRESS(ROW(INDIRECT($I48)), COLUMN(Q9)))</f>
        <v>44.958523665675735</v>
      </c>
      <c r="G48" s="2">
        <f ca="1">INDIRECT(ADDRESS(ROW(INDIRECT($I48)), COLUMN(R9)))</f>
        <v>13.61398036585194</v>
      </c>
      <c r="H48">
        <f ca="1">INDIRECT(ADDRESS(ROW(INDIRECT($I48)), COLUMN(S9)))</f>
        <v>31.2134186988709</v>
      </c>
      <c r="I48" s="4" t="str">
        <f>ADDRESS(ROW(F33), COLUMN(F33))</f>
        <v>$F$33</v>
      </c>
      <c r="J48" t="b">
        <f t="shared" ca="1" si="7"/>
        <v>1</v>
      </c>
      <c r="K48">
        <f t="shared" ca="1" si="8"/>
        <v>2</v>
      </c>
      <c r="L48" t="b">
        <f ca="1">K48=G37</f>
        <v>1</v>
      </c>
    </row>
  </sheetData>
  <sortState ref="C4:F33">
    <sortCondition ref="C4:C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34" workbookViewId="0">
      <selection activeCell="J60" sqref="J60"/>
    </sheetView>
  </sheetViews>
  <sheetFormatPr defaultRowHeight="15.6" x14ac:dyDescent="0.3"/>
  <cols>
    <col min="12" max="12" width="14.296875" customWidth="1"/>
  </cols>
  <sheetData>
    <row r="1" spans="1:1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14</v>
      </c>
      <c r="I1">
        <f>EXP(1)</f>
        <v>2.7182818284590451</v>
      </c>
    </row>
    <row r="2" spans="1:18" x14ac:dyDescent="0.3">
      <c r="A2" t="s">
        <v>6</v>
      </c>
    </row>
    <row r="3" spans="1:18" x14ac:dyDescent="0.3">
      <c r="A3">
        <v>30</v>
      </c>
      <c r="B3">
        <v>6</v>
      </c>
      <c r="H3" t="s">
        <v>11</v>
      </c>
      <c r="I3" s="2" t="s">
        <v>23</v>
      </c>
      <c r="J3" t="s">
        <v>21</v>
      </c>
      <c r="K3" t="s">
        <v>12</v>
      </c>
      <c r="L3" t="s">
        <v>13</v>
      </c>
      <c r="M3" t="s">
        <v>31</v>
      </c>
    </row>
    <row r="4" spans="1:18" x14ac:dyDescent="0.3">
      <c r="A4">
        <f>MIN(M4:N4)</f>
        <v>-36.352131322942007</v>
      </c>
      <c r="B4">
        <f>MAX(M4:N4)</f>
        <v>-31.960213064965803</v>
      </c>
      <c r="C4">
        <f>MIN(O4:P4)</f>
        <v>-34.515508154834883</v>
      </c>
      <c r="D4">
        <f>MAX(O4:P4)</f>
        <v>-15.874243627092078</v>
      </c>
      <c r="E4">
        <f>MIN(Q4:R4)</f>
        <v>-37.189572086459357</v>
      </c>
      <c r="F4">
        <f>MAX(Q4:R4)</f>
        <v>-24.949409744545605</v>
      </c>
      <c r="H4">
        <v>0</v>
      </c>
      <c r="I4" s="2">
        <f>ROW(D$4)+J4</f>
        <v>4</v>
      </c>
      <c r="J4">
        <v>0</v>
      </c>
      <c r="K4">
        <v>0.36719974151054802</v>
      </c>
      <c r="L4">
        <f>K4</f>
        <v>0.36719974151054802</v>
      </c>
      <c r="M4">
        <v>-36.352131322942007</v>
      </c>
      <c r="N4">
        <v>-31.960213064965803</v>
      </c>
      <c r="O4">
        <v>-34.515508154834883</v>
      </c>
      <c r="P4">
        <v>-15.874243627092078</v>
      </c>
      <c r="Q4">
        <v>-24.949409744545605</v>
      </c>
      <c r="R4">
        <v>-37.189572086459357</v>
      </c>
    </row>
    <row r="5" spans="1:18" x14ac:dyDescent="0.3">
      <c r="A5">
        <f t="shared" ref="A5:A33" si="0">MIN(M5:N5)</f>
        <v>42.760522338656372</v>
      </c>
      <c r="B5">
        <f t="shared" ref="B5:B33" si="1">MAX(M5:N5)</f>
        <v>43.166550710681918</v>
      </c>
      <c r="C5">
        <f t="shared" ref="C5:C33" si="2">MIN(O5:P5)</f>
        <v>-47.532391319561498</v>
      </c>
      <c r="D5">
        <f t="shared" ref="D5:D33" si="3">MAX(O5:P5)</f>
        <v>-36.106815055251403</v>
      </c>
      <c r="E5">
        <f t="shared" ref="E5:E33" si="4">MIN(Q5:R5)</f>
        <v>-46.593527270568643</v>
      </c>
      <c r="F5">
        <f t="shared" ref="F5:F33" si="5">MAX(Q5:R5)</f>
        <v>45.411693115714925</v>
      </c>
      <c r="H5">
        <f>IF(L5&lt;$I$1, H4, H4+1)</f>
        <v>0</v>
      </c>
      <c r="I5" s="2">
        <f>IF(H5=H4,I4,ROW(I$3)+J5)</f>
        <v>4</v>
      </c>
      <c r="J5">
        <v>1</v>
      </c>
      <c r="K5">
        <v>0.79678510891837506</v>
      </c>
      <c r="L5">
        <f>IF(L4&gt;$I$1,0,L4)+K5</f>
        <v>1.163984850428923</v>
      </c>
      <c r="M5">
        <v>42.760522338656372</v>
      </c>
      <c r="N5">
        <v>43.166550710681918</v>
      </c>
      <c r="O5">
        <v>-47.532391319561498</v>
      </c>
      <c r="P5">
        <v>-36.106815055251403</v>
      </c>
      <c r="Q5">
        <v>45.411693115714925</v>
      </c>
      <c r="R5">
        <v>-46.593527270568643</v>
      </c>
    </row>
    <row r="6" spans="1:18" x14ac:dyDescent="0.3">
      <c r="A6">
        <f t="shared" si="0"/>
        <v>-31.159658337511186</v>
      </c>
      <c r="B6">
        <f t="shared" si="1"/>
        <v>-18.639015931579628</v>
      </c>
      <c r="C6">
        <f t="shared" si="2"/>
        <v>-35.366701017116497</v>
      </c>
      <c r="D6">
        <f t="shared" si="3"/>
        <v>22.59237435613035</v>
      </c>
      <c r="E6">
        <f t="shared" si="4"/>
        <v>-32.890819899523905</v>
      </c>
      <c r="F6">
        <f t="shared" si="5"/>
        <v>-16.975095186796871</v>
      </c>
      <c r="H6">
        <f t="shared" ref="H6:H33" si="6">IF(L6&lt;$I$1, H5, H5+1)</f>
        <v>0</v>
      </c>
      <c r="I6" s="2">
        <f t="shared" ref="I6:I33" si="7">IF(H6=H5,I5,ROW(I$3)+J6)</f>
        <v>4</v>
      </c>
      <c r="J6">
        <v>2</v>
      </c>
      <c r="K6">
        <v>0.59429135633703845</v>
      </c>
      <c r="L6">
        <f t="shared" ref="L6:L33" si="8">IF(L5&gt;$I$1,0,L5)+K6</f>
        <v>1.7582762067659614</v>
      </c>
      <c r="M6">
        <v>-18.639015931579628</v>
      </c>
      <c r="N6">
        <v>-31.159658337511186</v>
      </c>
      <c r="O6">
        <v>22.59237435613035</v>
      </c>
      <c r="P6">
        <v>-35.366701017116497</v>
      </c>
      <c r="Q6">
        <v>-16.975095186796871</v>
      </c>
      <c r="R6">
        <v>-32.890819899523905</v>
      </c>
    </row>
    <row r="7" spans="1:18" x14ac:dyDescent="0.3">
      <c r="A7">
        <f t="shared" si="0"/>
        <v>-33.380973120260293</v>
      </c>
      <c r="B7">
        <f t="shared" si="1"/>
        <v>17.753242009239486</v>
      </c>
      <c r="C7">
        <f t="shared" si="2"/>
        <v>-29.909916574172723</v>
      </c>
      <c r="D7">
        <f t="shared" si="3"/>
        <v>-22.071188246318762</v>
      </c>
      <c r="E7">
        <f t="shared" si="4"/>
        <v>-35.102283739832771</v>
      </c>
      <c r="F7">
        <f t="shared" si="5"/>
        <v>46.539550000332241</v>
      </c>
      <c r="H7">
        <f t="shared" si="6"/>
        <v>0</v>
      </c>
      <c r="I7" s="2">
        <f t="shared" si="7"/>
        <v>4</v>
      </c>
      <c r="J7">
        <v>3</v>
      </c>
      <c r="K7">
        <v>0.12456519171691727</v>
      </c>
      <c r="L7">
        <f t="shared" si="8"/>
        <v>1.8828413984828787</v>
      </c>
      <c r="M7">
        <v>17.753242009239486</v>
      </c>
      <c r="N7">
        <v>-33.380973120260293</v>
      </c>
      <c r="O7">
        <v>-29.909916574172723</v>
      </c>
      <c r="P7">
        <v>-22.071188246318762</v>
      </c>
      <c r="Q7">
        <v>-35.102283739832771</v>
      </c>
      <c r="R7">
        <v>46.539550000332241</v>
      </c>
    </row>
    <row r="8" spans="1:18" x14ac:dyDescent="0.3">
      <c r="A8">
        <f t="shared" si="0"/>
        <v>-40.851014183539093</v>
      </c>
      <c r="B8">
        <f t="shared" si="1"/>
        <v>-32.916472573342858</v>
      </c>
      <c r="C8">
        <f t="shared" si="2"/>
        <v>-20.597020354919149</v>
      </c>
      <c r="D8">
        <f t="shared" si="3"/>
        <v>34.12373493376893</v>
      </c>
      <c r="E8">
        <f t="shared" si="4"/>
        <v>-49.464175223887686</v>
      </c>
      <c r="F8">
        <f t="shared" si="5"/>
        <v>-28.456620328013948</v>
      </c>
      <c r="H8">
        <f t="shared" si="6"/>
        <v>0</v>
      </c>
      <c r="I8" s="2">
        <f t="shared" si="7"/>
        <v>4</v>
      </c>
      <c r="J8">
        <v>4</v>
      </c>
      <c r="K8">
        <v>0.77669671187246958</v>
      </c>
      <c r="L8">
        <f t="shared" si="8"/>
        <v>2.6595381103553484</v>
      </c>
      <c r="M8">
        <v>-40.851014183539093</v>
      </c>
      <c r="N8">
        <v>-32.916472573342858</v>
      </c>
      <c r="O8">
        <v>-20.597020354919149</v>
      </c>
      <c r="P8">
        <v>34.12373493376893</v>
      </c>
      <c r="Q8">
        <v>-28.456620328013948</v>
      </c>
      <c r="R8">
        <v>-49.464175223887686</v>
      </c>
    </row>
    <row r="9" spans="1:18" x14ac:dyDescent="0.3">
      <c r="A9">
        <f t="shared" si="0"/>
        <v>-15.833820592024182</v>
      </c>
      <c r="B9">
        <f t="shared" si="1"/>
        <v>3.5160479847481838</v>
      </c>
      <c r="C9">
        <f t="shared" si="2"/>
        <v>-45.472624484289526</v>
      </c>
      <c r="D9">
        <f t="shared" si="3"/>
        <v>5.9619290765673085</v>
      </c>
      <c r="E9">
        <f t="shared" si="4"/>
        <v>1.2898604078316112</v>
      </c>
      <c r="F9">
        <f t="shared" si="5"/>
        <v>7.2105434604109817</v>
      </c>
      <c r="H9">
        <f t="shared" si="6"/>
        <v>1</v>
      </c>
      <c r="I9" s="2">
        <f t="shared" si="7"/>
        <v>8</v>
      </c>
      <c r="J9">
        <v>5</v>
      </c>
      <c r="K9">
        <v>0.82668964258884814</v>
      </c>
      <c r="L9">
        <f t="shared" si="8"/>
        <v>3.4862277529441963</v>
      </c>
      <c r="M9">
        <v>-15.833820592024182</v>
      </c>
      <c r="N9">
        <v>3.5160479847481838</v>
      </c>
      <c r="O9">
        <v>5.9619290765673085</v>
      </c>
      <c r="P9">
        <v>-45.472624484289526</v>
      </c>
      <c r="Q9">
        <v>1.2898604078316112</v>
      </c>
      <c r="R9">
        <v>7.2105434604109817</v>
      </c>
    </row>
    <row r="10" spans="1:18" x14ac:dyDescent="0.3">
      <c r="A10">
        <f t="shared" si="0"/>
        <v>-48.679152253826729</v>
      </c>
      <c r="B10">
        <f t="shared" si="1"/>
        <v>22.17661958069948</v>
      </c>
      <c r="C10">
        <f t="shared" si="2"/>
        <v>-37.541502079956722</v>
      </c>
      <c r="D10">
        <f t="shared" si="3"/>
        <v>42.604713180554</v>
      </c>
      <c r="E10">
        <f t="shared" si="4"/>
        <v>-14.267275566449875</v>
      </c>
      <c r="F10">
        <f t="shared" si="5"/>
        <v>17.927417548123174</v>
      </c>
      <c r="H10">
        <f t="shared" si="6"/>
        <v>1</v>
      </c>
      <c r="I10" s="2">
        <f t="shared" si="7"/>
        <v>8</v>
      </c>
      <c r="J10">
        <v>6</v>
      </c>
      <c r="K10">
        <v>0.99170352997123357</v>
      </c>
      <c r="L10">
        <f t="shared" si="8"/>
        <v>0.99170352997123357</v>
      </c>
      <c r="M10">
        <v>-48.679152253826729</v>
      </c>
      <c r="N10">
        <v>22.17661958069948</v>
      </c>
      <c r="O10">
        <v>42.604713180554</v>
      </c>
      <c r="P10">
        <v>-37.541502079956722</v>
      </c>
      <c r="Q10">
        <v>17.927417548123174</v>
      </c>
      <c r="R10">
        <v>-14.267275566449875</v>
      </c>
    </row>
    <row r="11" spans="1:18" x14ac:dyDescent="0.3">
      <c r="A11">
        <f t="shared" si="0"/>
        <v>3.7716765742066869</v>
      </c>
      <c r="B11">
        <f t="shared" si="1"/>
        <v>6.1685200407017078</v>
      </c>
      <c r="C11">
        <f t="shared" si="2"/>
        <v>-23.05740104548596</v>
      </c>
      <c r="D11">
        <f t="shared" si="3"/>
        <v>17.603575480029107</v>
      </c>
      <c r="E11">
        <f t="shared" si="4"/>
        <v>-35.1949223283561</v>
      </c>
      <c r="F11">
        <f t="shared" si="5"/>
        <v>17.613251498788259</v>
      </c>
      <c r="H11">
        <f t="shared" si="6"/>
        <v>1</v>
      </c>
      <c r="I11" s="2">
        <f t="shared" si="7"/>
        <v>8</v>
      </c>
      <c r="J11">
        <v>7</v>
      </c>
      <c r="K11">
        <v>0.44101753476554018</v>
      </c>
      <c r="L11">
        <f t="shared" si="8"/>
        <v>1.4327210647367736</v>
      </c>
      <c r="M11">
        <v>3.7716765742066869</v>
      </c>
      <c r="N11">
        <v>6.1685200407017078</v>
      </c>
      <c r="O11">
        <v>17.603575480029107</v>
      </c>
      <c r="P11">
        <v>-23.05740104548596</v>
      </c>
      <c r="Q11">
        <v>-35.1949223283561</v>
      </c>
      <c r="R11">
        <v>17.613251498788259</v>
      </c>
    </row>
    <row r="12" spans="1:18" x14ac:dyDescent="0.3">
      <c r="A12">
        <f t="shared" si="0"/>
        <v>-23.032332189284055</v>
      </c>
      <c r="B12">
        <f t="shared" si="1"/>
        <v>18.824103774355549</v>
      </c>
      <c r="C12">
        <f t="shared" si="2"/>
        <v>-49.011599027117768</v>
      </c>
      <c r="D12">
        <f t="shared" si="3"/>
        <v>-17.740477926736773</v>
      </c>
      <c r="E12">
        <f t="shared" si="4"/>
        <v>-41.178463104129207</v>
      </c>
      <c r="F12">
        <f t="shared" si="5"/>
        <v>-8.3405590575512036</v>
      </c>
      <c r="H12">
        <f t="shared" si="6"/>
        <v>1</v>
      </c>
      <c r="I12" s="2">
        <f t="shared" si="7"/>
        <v>8</v>
      </c>
      <c r="J12">
        <v>8</v>
      </c>
      <c r="K12">
        <v>8.2707241021864664E-2</v>
      </c>
      <c r="L12">
        <f t="shared" si="8"/>
        <v>1.5154283057586384</v>
      </c>
      <c r="M12">
        <v>18.824103774355549</v>
      </c>
      <c r="N12">
        <v>-23.032332189284055</v>
      </c>
      <c r="O12">
        <v>-49.011599027117768</v>
      </c>
      <c r="P12">
        <v>-17.740477926736773</v>
      </c>
      <c r="Q12">
        <v>-8.3405590575512036</v>
      </c>
      <c r="R12">
        <v>-41.178463104129207</v>
      </c>
    </row>
    <row r="13" spans="1:18" x14ac:dyDescent="0.3">
      <c r="A13">
        <f t="shared" si="0"/>
        <v>-40.961845723302474</v>
      </c>
      <c r="B13">
        <f t="shared" si="1"/>
        <v>20.711931207540346</v>
      </c>
      <c r="C13">
        <f t="shared" si="2"/>
        <v>-34.978857391730202</v>
      </c>
      <c r="D13">
        <f t="shared" si="3"/>
        <v>17.248128134225141</v>
      </c>
      <c r="E13">
        <f t="shared" si="4"/>
        <v>8.6552536832346334</v>
      </c>
      <c r="F13">
        <f t="shared" si="5"/>
        <v>32.063526732921233</v>
      </c>
      <c r="H13">
        <f t="shared" si="6"/>
        <v>1</v>
      </c>
      <c r="I13" s="2">
        <f t="shared" si="7"/>
        <v>8</v>
      </c>
      <c r="J13">
        <v>9</v>
      </c>
      <c r="K13">
        <v>0.13950349110124505</v>
      </c>
      <c r="L13">
        <f t="shared" si="8"/>
        <v>1.6549317968598833</v>
      </c>
      <c r="M13">
        <v>-40.961845723302474</v>
      </c>
      <c r="N13">
        <v>20.711931207540346</v>
      </c>
      <c r="O13">
        <v>17.248128134225141</v>
      </c>
      <c r="P13">
        <v>-34.978857391730202</v>
      </c>
      <c r="Q13">
        <v>32.063526732921233</v>
      </c>
      <c r="R13">
        <v>8.6552536832346334</v>
      </c>
    </row>
    <row r="14" spans="1:18" x14ac:dyDescent="0.3">
      <c r="A14">
        <f t="shared" si="0"/>
        <v>-33.661687796699951</v>
      </c>
      <c r="B14">
        <f t="shared" si="1"/>
        <v>-3.7859729220514495</v>
      </c>
      <c r="C14">
        <f t="shared" si="2"/>
        <v>15.463872587875244</v>
      </c>
      <c r="D14">
        <f t="shared" si="3"/>
        <v>40.554908191702921</v>
      </c>
      <c r="E14">
        <f t="shared" si="4"/>
        <v>-20.993434009215761</v>
      </c>
      <c r="F14">
        <f t="shared" si="5"/>
        <v>29.280655909175834</v>
      </c>
      <c r="H14">
        <f t="shared" si="6"/>
        <v>1</v>
      </c>
      <c r="I14" s="2">
        <f t="shared" si="7"/>
        <v>8</v>
      </c>
      <c r="J14">
        <v>10</v>
      </c>
      <c r="K14">
        <v>3.3410091362377825E-2</v>
      </c>
      <c r="L14">
        <f t="shared" si="8"/>
        <v>1.6883418882222612</v>
      </c>
      <c r="M14">
        <v>-33.661687796699951</v>
      </c>
      <c r="N14">
        <v>-3.7859729220514495</v>
      </c>
      <c r="O14">
        <v>15.463872587875244</v>
      </c>
      <c r="P14">
        <v>40.554908191702921</v>
      </c>
      <c r="Q14">
        <v>29.280655909175834</v>
      </c>
      <c r="R14">
        <v>-20.993434009215761</v>
      </c>
    </row>
    <row r="15" spans="1:18" x14ac:dyDescent="0.3">
      <c r="A15">
        <f t="shared" si="0"/>
        <v>-44.569076945545724</v>
      </c>
      <c r="B15">
        <f t="shared" si="1"/>
        <v>-42.976437073126803</v>
      </c>
      <c r="C15">
        <f t="shared" si="2"/>
        <v>-33.33743149063487</v>
      </c>
      <c r="D15">
        <f t="shared" si="3"/>
        <v>30.139820750793703</v>
      </c>
      <c r="E15">
        <f t="shared" si="4"/>
        <v>39.472121879380438</v>
      </c>
      <c r="F15">
        <f t="shared" si="5"/>
        <v>47.666746008161454</v>
      </c>
      <c r="H15">
        <f t="shared" si="6"/>
        <v>1</v>
      </c>
      <c r="I15" s="2">
        <f t="shared" si="7"/>
        <v>8</v>
      </c>
      <c r="J15">
        <v>11</v>
      </c>
      <c r="K15">
        <v>0.94707585335704592</v>
      </c>
      <c r="L15">
        <f t="shared" si="8"/>
        <v>2.6354177415793072</v>
      </c>
      <c r="M15">
        <v>-42.976437073126803</v>
      </c>
      <c r="N15">
        <v>-44.569076945545724</v>
      </c>
      <c r="O15">
        <v>30.139820750793703</v>
      </c>
      <c r="P15">
        <v>-33.33743149063487</v>
      </c>
      <c r="Q15">
        <v>39.472121879380438</v>
      </c>
      <c r="R15">
        <v>47.666746008161454</v>
      </c>
    </row>
    <row r="16" spans="1:18" x14ac:dyDescent="0.3">
      <c r="A16">
        <f t="shared" si="0"/>
        <v>-9.7676109747950264</v>
      </c>
      <c r="B16">
        <f t="shared" si="1"/>
        <v>-6.3724160107070915</v>
      </c>
      <c r="C16">
        <f t="shared" si="2"/>
        <v>-23.516066478209009</v>
      </c>
      <c r="D16">
        <f t="shared" si="3"/>
        <v>-9.6007064796012642</v>
      </c>
      <c r="E16">
        <f t="shared" si="4"/>
        <v>-19.097997156789749</v>
      </c>
      <c r="F16">
        <f t="shared" si="5"/>
        <v>16.287054497540382</v>
      </c>
      <c r="H16">
        <f t="shared" si="6"/>
        <v>2</v>
      </c>
      <c r="I16" s="2">
        <f t="shared" si="7"/>
        <v>15</v>
      </c>
      <c r="J16">
        <v>12</v>
      </c>
      <c r="K16">
        <v>8.7910445372520241E-2</v>
      </c>
      <c r="L16">
        <f t="shared" si="8"/>
        <v>2.7233281869518273</v>
      </c>
      <c r="M16">
        <v>-6.3724160107070915</v>
      </c>
      <c r="N16">
        <v>-9.7676109747950264</v>
      </c>
      <c r="O16">
        <v>-9.6007064796012642</v>
      </c>
      <c r="P16">
        <v>-23.516066478209009</v>
      </c>
      <c r="Q16">
        <v>-19.097997156789749</v>
      </c>
      <c r="R16">
        <v>16.287054497540382</v>
      </c>
    </row>
    <row r="17" spans="1:18" x14ac:dyDescent="0.3">
      <c r="A17">
        <f t="shared" si="0"/>
        <v>-1.3729918243943899</v>
      </c>
      <c r="B17">
        <f t="shared" si="1"/>
        <v>6.5155958746332274</v>
      </c>
      <c r="C17">
        <f t="shared" si="2"/>
        <v>-35.530823130506135</v>
      </c>
      <c r="D17">
        <f t="shared" si="3"/>
        <v>-2.2839102334032049</v>
      </c>
      <c r="E17">
        <f t="shared" si="4"/>
        <v>-4.8740052197032142</v>
      </c>
      <c r="F17">
        <f t="shared" si="5"/>
        <v>27.879675356659874</v>
      </c>
      <c r="H17">
        <f t="shared" si="6"/>
        <v>2</v>
      </c>
      <c r="I17" s="2">
        <f t="shared" si="7"/>
        <v>15</v>
      </c>
      <c r="J17">
        <v>13</v>
      </c>
      <c r="K17">
        <v>0.88467009942756447</v>
      </c>
      <c r="L17">
        <f t="shared" si="8"/>
        <v>0.88467009942756447</v>
      </c>
      <c r="M17">
        <v>6.5155958746332274</v>
      </c>
      <c r="N17">
        <v>-1.3729918243943899</v>
      </c>
      <c r="O17">
        <v>-35.530823130506135</v>
      </c>
      <c r="P17">
        <v>-2.2839102334032049</v>
      </c>
      <c r="Q17">
        <v>-4.8740052197032142</v>
      </c>
      <c r="R17">
        <v>27.879675356659874</v>
      </c>
    </row>
    <row r="18" spans="1:18" x14ac:dyDescent="0.3">
      <c r="A18">
        <f t="shared" si="0"/>
        <v>-24.553298100021749</v>
      </c>
      <c r="B18">
        <f t="shared" si="1"/>
        <v>33.708587443904747</v>
      </c>
      <c r="C18">
        <f t="shared" si="2"/>
        <v>-41.090093777292992</v>
      </c>
      <c r="D18">
        <f t="shared" si="3"/>
        <v>44.818497395835095</v>
      </c>
      <c r="E18">
        <f t="shared" si="4"/>
        <v>-19.97095536785103</v>
      </c>
      <c r="F18">
        <f t="shared" si="5"/>
        <v>-8.6471396904640656</v>
      </c>
      <c r="H18">
        <f t="shared" si="6"/>
        <v>2</v>
      </c>
      <c r="I18" s="2">
        <f t="shared" si="7"/>
        <v>15</v>
      </c>
      <c r="J18">
        <v>14</v>
      </c>
      <c r="K18">
        <v>0.91362496061172938</v>
      </c>
      <c r="L18">
        <f t="shared" si="8"/>
        <v>1.798295060039294</v>
      </c>
      <c r="M18">
        <v>-24.553298100021749</v>
      </c>
      <c r="N18">
        <v>33.708587443904747</v>
      </c>
      <c r="O18">
        <v>44.818497395835095</v>
      </c>
      <c r="P18">
        <v>-41.090093777292992</v>
      </c>
      <c r="Q18">
        <v>-19.97095536785103</v>
      </c>
      <c r="R18">
        <v>-8.6471396904640656</v>
      </c>
    </row>
    <row r="19" spans="1:18" x14ac:dyDescent="0.3">
      <c r="A19">
        <f t="shared" si="0"/>
        <v>-35.909004031959853</v>
      </c>
      <c r="B19">
        <f t="shared" si="1"/>
        <v>-5.2077951858298093</v>
      </c>
      <c r="C19">
        <f t="shared" si="2"/>
        <v>-23.212217081540388</v>
      </c>
      <c r="D19">
        <f t="shared" si="3"/>
        <v>-13.009097029601847</v>
      </c>
      <c r="E19">
        <f t="shared" si="4"/>
        <v>-24.908091679802812</v>
      </c>
      <c r="F19">
        <f t="shared" si="5"/>
        <v>6.6706447851295181</v>
      </c>
      <c r="H19">
        <f t="shared" si="6"/>
        <v>2</v>
      </c>
      <c r="I19" s="2">
        <f t="shared" si="7"/>
        <v>15</v>
      </c>
      <c r="J19">
        <v>15</v>
      </c>
      <c r="K19">
        <v>0.80408247359568796</v>
      </c>
      <c r="L19">
        <f t="shared" si="8"/>
        <v>2.6023775336349821</v>
      </c>
      <c r="M19">
        <v>-5.2077951858298093</v>
      </c>
      <c r="N19">
        <v>-35.909004031959853</v>
      </c>
      <c r="O19">
        <v>-23.212217081540388</v>
      </c>
      <c r="P19">
        <v>-13.009097029601847</v>
      </c>
      <c r="Q19">
        <v>-24.908091679802812</v>
      </c>
      <c r="R19">
        <v>6.6706447851295181</v>
      </c>
    </row>
    <row r="20" spans="1:18" x14ac:dyDescent="0.3">
      <c r="A20">
        <f t="shared" si="0"/>
        <v>-43.619481265808581</v>
      </c>
      <c r="B20">
        <f t="shared" si="1"/>
        <v>-11.898680980956854</v>
      </c>
      <c r="C20">
        <f t="shared" si="2"/>
        <v>-40.186294325316318</v>
      </c>
      <c r="D20">
        <f t="shared" si="3"/>
        <v>46.438178633098673</v>
      </c>
      <c r="E20">
        <f t="shared" si="4"/>
        <v>-37.58839839244915</v>
      </c>
      <c r="F20">
        <f t="shared" si="5"/>
        <v>43.767887742723516</v>
      </c>
      <c r="H20">
        <f t="shared" si="6"/>
        <v>3</v>
      </c>
      <c r="I20" s="2">
        <f t="shared" si="7"/>
        <v>19</v>
      </c>
      <c r="J20">
        <v>16</v>
      </c>
      <c r="K20">
        <v>0.66967697215194633</v>
      </c>
      <c r="L20">
        <f t="shared" si="8"/>
        <v>3.2720545057869286</v>
      </c>
      <c r="M20">
        <v>-43.619481265808581</v>
      </c>
      <c r="N20">
        <v>-11.898680980956854</v>
      </c>
      <c r="O20">
        <v>46.438178633098673</v>
      </c>
      <c r="P20">
        <v>-40.186294325316318</v>
      </c>
      <c r="Q20">
        <v>-37.58839839244915</v>
      </c>
      <c r="R20">
        <v>43.767887742723516</v>
      </c>
    </row>
    <row r="21" spans="1:18" x14ac:dyDescent="0.3">
      <c r="A21">
        <f t="shared" si="0"/>
        <v>-45.688610942825093</v>
      </c>
      <c r="B21">
        <f t="shared" si="1"/>
        <v>42.035214889751956</v>
      </c>
      <c r="C21">
        <f t="shared" si="2"/>
        <v>-46.031236845150467</v>
      </c>
      <c r="D21">
        <f t="shared" si="3"/>
        <v>21.164017746197317</v>
      </c>
      <c r="E21">
        <f t="shared" si="4"/>
        <v>-36.373064095709616</v>
      </c>
      <c r="F21">
        <f t="shared" si="5"/>
        <v>-23.263703082033992</v>
      </c>
      <c r="H21">
        <f t="shared" si="6"/>
        <v>3</v>
      </c>
      <c r="I21" s="2">
        <f t="shared" si="7"/>
        <v>19</v>
      </c>
      <c r="J21">
        <v>17</v>
      </c>
      <c r="K21">
        <v>0.27691858234520961</v>
      </c>
      <c r="L21">
        <f t="shared" si="8"/>
        <v>0.27691858234520961</v>
      </c>
      <c r="M21">
        <v>42.035214889751956</v>
      </c>
      <c r="N21">
        <v>-45.688610942825093</v>
      </c>
      <c r="O21">
        <v>-46.031236845150467</v>
      </c>
      <c r="P21">
        <v>21.164017746197317</v>
      </c>
      <c r="Q21">
        <v>-23.263703082033992</v>
      </c>
      <c r="R21">
        <v>-36.373064095709616</v>
      </c>
    </row>
    <row r="22" spans="1:18" x14ac:dyDescent="0.3">
      <c r="A22">
        <f t="shared" si="0"/>
        <v>-14.545014205259513</v>
      </c>
      <c r="B22">
        <f t="shared" si="1"/>
        <v>35.794735276621012</v>
      </c>
      <c r="C22">
        <f t="shared" si="2"/>
        <v>-10.73413823828708</v>
      </c>
      <c r="D22">
        <f t="shared" si="3"/>
        <v>43.137014963972817</v>
      </c>
      <c r="E22">
        <f t="shared" si="4"/>
        <v>-35.035394317561341</v>
      </c>
      <c r="F22">
        <f t="shared" si="5"/>
        <v>-4.4142161006224683</v>
      </c>
      <c r="H22">
        <f t="shared" si="6"/>
        <v>3</v>
      </c>
      <c r="I22" s="2">
        <f t="shared" si="7"/>
        <v>19</v>
      </c>
      <c r="J22">
        <v>18</v>
      </c>
      <c r="K22">
        <v>0.22158776718930517</v>
      </c>
      <c r="L22">
        <f t="shared" si="8"/>
        <v>0.49850634953451478</v>
      </c>
      <c r="M22">
        <v>35.794735276621012</v>
      </c>
      <c r="N22">
        <v>-14.545014205259513</v>
      </c>
      <c r="O22">
        <v>-10.73413823828708</v>
      </c>
      <c r="P22">
        <v>43.137014963972817</v>
      </c>
      <c r="Q22">
        <v>-35.035394317561341</v>
      </c>
      <c r="R22">
        <v>-4.4142161006224683</v>
      </c>
    </row>
    <row r="23" spans="1:18" x14ac:dyDescent="0.3">
      <c r="A23">
        <f t="shared" si="0"/>
        <v>9.1835825813612573</v>
      </c>
      <c r="B23">
        <f t="shared" si="1"/>
        <v>11.452691764837134</v>
      </c>
      <c r="C23">
        <f t="shared" si="2"/>
        <v>-34.646572668246009</v>
      </c>
      <c r="D23">
        <f t="shared" si="3"/>
        <v>-24.051622121860873</v>
      </c>
      <c r="E23">
        <f t="shared" si="4"/>
        <v>37.182794196798739</v>
      </c>
      <c r="F23">
        <f t="shared" si="5"/>
        <v>39.806681746525044</v>
      </c>
      <c r="H23">
        <f t="shared" si="6"/>
        <v>3</v>
      </c>
      <c r="I23" s="2">
        <f t="shared" si="7"/>
        <v>19</v>
      </c>
      <c r="J23">
        <v>19</v>
      </c>
      <c r="K23">
        <v>0.59779507430377277</v>
      </c>
      <c r="L23">
        <f t="shared" si="8"/>
        <v>1.0963014238382875</v>
      </c>
      <c r="M23">
        <v>9.1835825813612573</v>
      </c>
      <c r="N23">
        <v>11.452691764837134</v>
      </c>
      <c r="O23">
        <v>-24.051622121860873</v>
      </c>
      <c r="P23">
        <v>-34.646572668246009</v>
      </c>
      <c r="Q23">
        <v>37.182794196798739</v>
      </c>
      <c r="R23">
        <v>39.806681746525044</v>
      </c>
    </row>
    <row r="24" spans="1:18" x14ac:dyDescent="0.3">
      <c r="A24">
        <f t="shared" si="0"/>
        <v>-45.127771772221813</v>
      </c>
      <c r="B24">
        <f t="shared" si="1"/>
        <v>-13.808121905681283</v>
      </c>
      <c r="C24">
        <f t="shared" si="2"/>
        <v>-32.859845830151073</v>
      </c>
      <c r="D24">
        <f t="shared" si="3"/>
        <v>-24.079352996196501</v>
      </c>
      <c r="E24">
        <f t="shared" si="4"/>
        <v>-23.472296809756344</v>
      </c>
      <c r="F24">
        <f t="shared" si="5"/>
        <v>-15.747485710111754</v>
      </c>
      <c r="H24">
        <f t="shared" si="6"/>
        <v>3</v>
      </c>
      <c r="I24" s="2">
        <f t="shared" si="7"/>
        <v>19</v>
      </c>
      <c r="J24">
        <v>20</v>
      </c>
      <c r="K24">
        <v>0.14357989226000778</v>
      </c>
      <c r="L24">
        <f t="shared" si="8"/>
        <v>1.2398813160982953</v>
      </c>
      <c r="M24">
        <v>-13.808121905681283</v>
      </c>
      <c r="N24">
        <v>-45.127771772221813</v>
      </c>
      <c r="O24">
        <v>-32.859845830151073</v>
      </c>
      <c r="P24">
        <v>-24.079352996196501</v>
      </c>
      <c r="Q24">
        <v>-15.747485710111754</v>
      </c>
      <c r="R24">
        <v>-23.472296809756344</v>
      </c>
    </row>
    <row r="25" spans="1:18" x14ac:dyDescent="0.3">
      <c r="A25">
        <f t="shared" si="0"/>
        <v>-45.395061596282247</v>
      </c>
      <c r="B25">
        <f t="shared" si="1"/>
        <v>39.925589387482773</v>
      </c>
      <c r="C25">
        <f t="shared" si="2"/>
        <v>-11.303790115655978</v>
      </c>
      <c r="D25">
        <f t="shared" si="3"/>
        <v>-2.8346613098176974</v>
      </c>
      <c r="E25">
        <f t="shared" si="4"/>
        <v>-12.955254163215294</v>
      </c>
      <c r="F25">
        <f t="shared" si="5"/>
        <v>17.495269450772369</v>
      </c>
      <c r="H25">
        <f t="shared" si="6"/>
        <v>3</v>
      </c>
      <c r="I25" s="2">
        <f t="shared" si="7"/>
        <v>19</v>
      </c>
      <c r="J25">
        <v>21</v>
      </c>
      <c r="K25">
        <v>0.87043217762773673</v>
      </c>
      <c r="L25">
        <f t="shared" si="8"/>
        <v>2.1103134937260322</v>
      </c>
      <c r="M25">
        <v>39.925589387482773</v>
      </c>
      <c r="N25">
        <v>-45.395061596282247</v>
      </c>
      <c r="O25">
        <v>-2.8346613098176974</v>
      </c>
      <c r="P25">
        <v>-11.303790115655978</v>
      </c>
      <c r="Q25">
        <v>-12.955254163215294</v>
      </c>
      <c r="R25">
        <v>17.495269450772369</v>
      </c>
    </row>
    <row r="26" spans="1:18" x14ac:dyDescent="0.3">
      <c r="A26">
        <f t="shared" si="0"/>
        <v>11.029463136546426</v>
      </c>
      <c r="B26">
        <f t="shared" si="1"/>
        <v>42.687229521697361</v>
      </c>
      <c r="C26">
        <f t="shared" si="2"/>
        <v>-24.695532720119097</v>
      </c>
      <c r="D26">
        <f t="shared" si="3"/>
        <v>9.5961995734905798</v>
      </c>
      <c r="E26">
        <f t="shared" si="4"/>
        <v>19.187759791123241</v>
      </c>
      <c r="F26">
        <f t="shared" si="5"/>
        <v>29.884365346349611</v>
      </c>
      <c r="H26">
        <f t="shared" si="6"/>
        <v>3</v>
      </c>
      <c r="I26" s="2">
        <f t="shared" si="7"/>
        <v>19</v>
      </c>
      <c r="J26">
        <v>22</v>
      </c>
      <c r="K26">
        <v>0.18078615832422584</v>
      </c>
      <c r="L26">
        <f t="shared" si="8"/>
        <v>2.2910996520502582</v>
      </c>
      <c r="M26">
        <v>42.687229521697361</v>
      </c>
      <c r="N26">
        <v>11.029463136546426</v>
      </c>
      <c r="O26">
        <v>9.5961995734905798</v>
      </c>
      <c r="P26">
        <v>-24.695532720119097</v>
      </c>
      <c r="Q26">
        <v>29.884365346349611</v>
      </c>
      <c r="R26">
        <v>19.187759791123241</v>
      </c>
    </row>
    <row r="27" spans="1:18" x14ac:dyDescent="0.3">
      <c r="A27">
        <f t="shared" si="0"/>
        <v>-15.01216886734872</v>
      </c>
      <c r="B27">
        <f t="shared" si="1"/>
        <v>42.592978678458095</v>
      </c>
      <c r="C27">
        <f t="shared" si="2"/>
        <v>-39.841569580568901</v>
      </c>
      <c r="D27">
        <f t="shared" si="3"/>
        <v>14.921856147505963</v>
      </c>
      <c r="E27">
        <f t="shared" si="4"/>
        <v>-43.773695115912545</v>
      </c>
      <c r="F27">
        <f t="shared" si="5"/>
        <v>22.505737647063881</v>
      </c>
      <c r="H27">
        <f t="shared" si="6"/>
        <v>3</v>
      </c>
      <c r="I27" s="2">
        <f t="shared" si="7"/>
        <v>19</v>
      </c>
      <c r="J27">
        <v>23</v>
      </c>
      <c r="K27">
        <v>0.11597664292554588</v>
      </c>
      <c r="L27">
        <f t="shared" si="8"/>
        <v>2.4070762949758042</v>
      </c>
      <c r="M27">
        <v>-15.01216886734872</v>
      </c>
      <c r="N27">
        <v>42.592978678458095</v>
      </c>
      <c r="O27">
        <v>14.921856147505963</v>
      </c>
      <c r="P27">
        <v>-39.841569580568901</v>
      </c>
      <c r="Q27">
        <v>22.505737647063881</v>
      </c>
      <c r="R27">
        <v>-43.773695115912545</v>
      </c>
    </row>
    <row r="28" spans="1:18" x14ac:dyDescent="0.3">
      <c r="A28">
        <f t="shared" si="0"/>
        <v>-36.804475656869407</v>
      </c>
      <c r="B28">
        <f t="shared" si="1"/>
        <v>36.906636948486977</v>
      </c>
      <c r="C28">
        <f t="shared" si="2"/>
        <v>-19.277517430837253</v>
      </c>
      <c r="D28">
        <f t="shared" si="3"/>
        <v>41.611814336756851</v>
      </c>
      <c r="E28">
        <f t="shared" si="4"/>
        <v>-43.006961583576484</v>
      </c>
      <c r="F28">
        <f t="shared" si="5"/>
        <v>46.240708279587267</v>
      </c>
      <c r="H28">
        <f t="shared" si="6"/>
        <v>4</v>
      </c>
      <c r="I28" s="2">
        <f t="shared" si="7"/>
        <v>27</v>
      </c>
      <c r="J28">
        <v>24</v>
      </c>
      <c r="K28">
        <v>0.39634019149902477</v>
      </c>
      <c r="L28">
        <f t="shared" si="8"/>
        <v>2.8034164864748288</v>
      </c>
      <c r="M28">
        <v>-36.804475656869407</v>
      </c>
      <c r="N28">
        <v>36.906636948486977</v>
      </c>
      <c r="O28">
        <v>-19.277517430837253</v>
      </c>
      <c r="P28">
        <v>41.611814336756851</v>
      </c>
      <c r="Q28">
        <v>46.240708279587267</v>
      </c>
      <c r="R28">
        <v>-43.006961583576484</v>
      </c>
    </row>
    <row r="29" spans="1:18" x14ac:dyDescent="0.3">
      <c r="A29">
        <f t="shared" si="0"/>
        <v>-0.62297179295589444</v>
      </c>
      <c r="B29">
        <f t="shared" si="1"/>
        <v>22.360189398636493</v>
      </c>
      <c r="C29">
        <f t="shared" si="2"/>
        <v>-15.099772575821305</v>
      </c>
      <c r="D29">
        <f t="shared" si="3"/>
        <v>19.336160933394751</v>
      </c>
      <c r="E29">
        <f t="shared" si="4"/>
        <v>20.810497510025669</v>
      </c>
      <c r="F29">
        <f t="shared" si="5"/>
        <v>25.550251496523231</v>
      </c>
      <c r="H29">
        <f t="shared" si="6"/>
        <v>4</v>
      </c>
      <c r="I29" s="2">
        <f t="shared" si="7"/>
        <v>27</v>
      </c>
      <c r="J29">
        <v>25</v>
      </c>
      <c r="K29">
        <v>0.19985825193619722</v>
      </c>
      <c r="L29">
        <f t="shared" si="8"/>
        <v>0.19985825193619722</v>
      </c>
      <c r="M29">
        <v>-0.62297179295589444</v>
      </c>
      <c r="N29">
        <v>22.360189398636493</v>
      </c>
      <c r="O29">
        <v>19.336160933394751</v>
      </c>
      <c r="P29">
        <v>-15.099772575821305</v>
      </c>
      <c r="Q29">
        <v>20.810497510025669</v>
      </c>
      <c r="R29">
        <v>25.550251496523231</v>
      </c>
    </row>
    <row r="30" spans="1:18" x14ac:dyDescent="0.3">
      <c r="A30">
        <f t="shared" si="0"/>
        <v>-29.718130124183229</v>
      </c>
      <c r="B30">
        <f t="shared" si="1"/>
        <v>-19.473034579788873</v>
      </c>
      <c r="C30">
        <f t="shared" si="2"/>
        <v>-43.724446347392913</v>
      </c>
      <c r="D30">
        <f t="shared" si="3"/>
        <v>49.741226994948661</v>
      </c>
      <c r="E30">
        <f t="shared" si="4"/>
        <v>-12.534874499133643</v>
      </c>
      <c r="F30">
        <f t="shared" si="5"/>
        <v>30.262936312746149</v>
      </c>
      <c r="H30">
        <f t="shared" si="6"/>
        <v>4</v>
      </c>
      <c r="I30" s="2">
        <f t="shared" si="7"/>
        <v>27</v>
      </c>
      <c r="J30">
        <v>26</v>
      </c>
      <c r="K30">
        <v>0.10276436410275569</v>
      </c>
      <c r="L30">
        <f t="shared" si="8"/>
        <v>0.30262261603895291</v>
      </c>
      <c r="M30">
        <v>-29.718130124183229</v>
      </c>
      <c r="N30">
        <v>-19.473034579788873</v>
      </c>
      <c r="O30">
        <v>-43.724446347392913</v>
      </c>
      <c r="P30">
        <v>49.741226994948661</v>
      </c>
      <c r="Q30">
        <v>30.262936312746149</v>
      </c>
      <c r="R30">
        <v>-12.534874499133643</v>
      </c>
    </row>
    <row r="31" spans="1:18" x14ac:dyDescent="0.3">
      <c r="A31">
        <f t="shared" si="0"/>
        <v>-49.672416340010358</v>
      </c>
      <c r="B31">
        <f t="shared" si="1"/>
        <v>7.4428751414137508</v>
      </c>
      <c r="C31">
        <f t="shared" si="2"/>
        <v>38.229756232122782</v>
      </c>
      <c r="D31">
        <f t="shared" si="3"/>
        <v>49.858090963043708</v>
      </c>
      <c r="E31">
        <f t="shared" si="4"/>
        <v>-20.221472640216142</v>
      </c>
      <c r="F31">
        <f t="shared" si="5"/>
        <v>-3.2816038872347377</v>
      </c>
      <c r="H31">
        <f t="shared" si="6"/>
        <v>4</v>
      </c>
      <c r="I31" s="2">
        <f t="shared" si="7"/>
        <v>27</v>
      </c>
      <c r="J31">
        <v>27</v>
      </c>
      <c r="K31">
        <v>0.51788153540393822</v>
      </c>
      <c r="L31">
        <f t="shared" si="8"/>
        <v>0.82050415144289113</v>
      </c>
      <c r="M31">
        <v>7.4428751414137508</v>
      </c>
      <c r="N31">
        <v>-49.672416340010358</v>
      </c>
      <c r="O31">
        <v>38.229756232122782</v>
      </c>
      <c r="P31">
        <v>49.858090963043708</v>
      </c>
      <c r="Q31">
        <v>-20.221472640216142</v>
      </c>
      <c r="R31">
        <v>-3.2816038872347377</v>
      </c>
    </row>
    <row r="32" spans="1:18" x14ac:dyDescent="0.3">
      <c r="A32">
        <f t="shared" si="0"/>
        <v>-30.955685842666036</v>
      </c>
      <c r="B32">
        <f t="shared" si="1"/>
        <v>38.353481350782161</v>
      </c>
      <c r="C32">
        <f t="shared" si="2"/>
        <v>-46.927130705322995</v>
      </c>
      <c r="D32">
        <f t="shared" si="3"/>
        <v>-12.307198009863974</v>
      </c>
      <c r="E32">
        <f t="shared" si="4"/>
        <v>15.073469614331117</v>
      </c>
      <c r="F32">
        <f t="shared" si="5"/>
        <v>20.936811964903939</v>
      </c>
      <c r="H32">
        <f t="shared" si="6"/>
        <v>4</v>
      </c>
      <c r="I32" s="2">
        <f t="shared" si="7"/>
        <v>27</v>
      </c>
      <c r="J32">
        <v>28</v>
      </c>
      <c r="K32">
        <v>0.39059015165137645</v>
      </c>
      <c r="L32">
        <f t="shared" si="8"/>
        <v>1.2110943030942676</v>
      </c>
      <c r="M32">
        <v>38.353481350782161</v>
      </c>
      <c r="N32">
        <v>-30.955685842666036</v>
      </c>
      <c r="O32">
        <v>-12.307198009863974</v>
      </c>
      <c r="P32">
        <v>-46.927130705322995</v>
      </c>
      <c r="Q32">
        <v>20.936811964903939</v>
      </c>
      <c r="R32">
        <v>15.073469614331117</v>
      </c>
    </row>
    <row r="33" spans="1:18" x14ac:dyDescent="0.3">
      <c r="A33">
        <f t="shared" si="0"/>
        <v>-38.581666673232426</v>
      </c>
      <c r="B33">
        <f t="shared" si="1"/>
        <v>41.782989859094712</v>
      </c>
      <c r="C33">
        <f t="shared" si="2"/>
        <v>-32.976097218595989</v>
      </c>
      <c r="D33">
        <f t="shared" si="3"/>
        <v>47.139370642287204</v>
      </c>
      <c r="E33">
        <f t="shared" si="4"/>
        <v>-12.391432912402209</v>
      </c>
      <c r="F33">
        <f t="shared" si="5"/>
        <v>37.278763996276737</v>
      </c>
      <c r="H33">
        <f t="shared" si="6"/>
        <v>4</v>
      </c>
      <c r="I33" s="2">
        <f t="shared" si="7"/>
        <v>27</v>
      </c>
      <c r="J33">
        <v>29</v>
      </c>
      <c r="K33">
        <v>0.63107522672985561</v>
      </c>
      <c r="L33">
        <f t="shared" si="8"/>
        <v>1.8421695298241232</v>
      </c>
      <c r="M33">
        <v>-38.581666673232426</v>
      </c>
      <c r="N33">
        <v>41.782989859094712</v>
      </c>
      <c r="O33">
        <v>-32.976097218595989</v>
      </c>
      <c r="P33">
        <v>47.139370642287204</v>
      </c>
      <c r="Q33">
        <v>37.278763996276737</v>
      </c>
      <c r="R33">
        <v>-12.391432912402209</v>
      </c>
    </row>
    <row r="35" spans="1:18" x14ac:dyDescent="0.3">
      <c r="A35" t="s">
        <v>26</v>
      </c>
    </row>
    <row r="36" spans="1:18" x14ac:dyDescent="0.3">
      <c r="A36">
        <f>COUNTIF($H4:$H33,A37)</f>
        <v>5</v>
      </c>
      <c r="B36">
        <f>COUNTIF($H4:$H33,B37)</f>
        <v>7</v>
      </c>
      <c r="C36">
        <f>COUNTIF($H4:$H33,C37)</f>
        <v>4</v>
      </c>
      <c r="D36">
        <f>COUNTIF($H4:$H33,D37)</f>
        <v>8</v>
      </c>
      <c r="E36">
        <f>COUNTIF($H4:$H33,E37)</f>
        <v>6</v>
      </c>
      <c r="F36">
        <f>COUNTIF($H4:$H33,F37)</f>
        <v>0</v>
      </c>
      <c r="G36">
        <f>COUNTIF($H4:$H33,G37)</f>
        <v>0</v>
      </c>
      <c r="H36">
        <f>COUNTIF($H4:$H33,H37)</f>
        <v>0</v>
      </c>
      <c r="I36">
        <f>COUNTIF($H4:$H33,I37)</f>
        <v>0</v>
      </c>
      <c r="J36">
        <f>COUNTIF($H4:$H33,J37)</f>
        <v>0</v>
      </c>
      <c r="K36">
        <f>COUNTIF($H4:$H33,K37)</f>
        <v>0</v>
      </c>
    </row>
    <row r="37" spans="1:18" x14ac:dyDescent="0.3">
      <c r="A37" s="1">
        <v>0</v>
      </c>
      <c r="B37" s="1">
        <f>A37+1</f>
        <v>1</v>
      </c>
      <c r="C37" s="1">
        <f t="shared" ref="C37:J37" si="9">B37+1</f>
        <v>2</v>
      </c>
      <c r="D37" s="1">
        <f t="shared" si="9"/>
        <v>3</v>
      </c>
      <c r="E37" s="1">
        <f t="shared" si="9"/>
        <v>4</v>
      </c>
      <c r="F37" s="1">
        <f t="shared" si="9"/>
        <v>5</v>
      </c>
      <c r="G37" s="1">
        <f t="shared" si="9"/>
        <v>6</v>
      </c>
      <c r="H37" s="1">
        <f t="shared" si="9"/>
        <v>7</v>
      </c>
      <c r="I37" s="1">
        <f t="shared" si="9"/>
        <v>8</v>
      </c>
      <c r="J37" s="1">
        <f t="shared" si="9"/>
        <v>9</v>
      </c>
      <c r="K37" s="1">
        <f>J37+1</f>
        <v>10</v>
      </c>
    </row>
    <row r="39" spans="1:18" x14ac:dyDescent="0.3">
      <c r="A39" t="s">
        <v>8</v>
      </c>
    </row>
    <row r="40" spans="1:18" x14ac:dyDescent="0.3">
      <c r="A40">
        <v>1</v>
      </c>
      <c r="B40">
        <f>MAX(H4:H33)+1</f>
        <v>5</v>
      </c>
    </row>
    <row r="41" spans="1:18" x14ac:dyDescent="0.3">
      <c r="A41">
        <f>A36</f>
        <v>5</v>
      </c>
      <c r="B41">
        <f t="shared" ref="B41:E41" si="10">B36</f>
        <v>7</v>
      </c>
      <c r="C41">
        <f t="shared" si="10"/>
        <v>4</v>
      </c>
      <c r="D41">
        <f t="shared" si="10"/>
        <v>8</v>
      </c>
      <c r="E41">
        <f t="shared" si="10"/>
        <v>6</v>
      </c>
      <c r="G41">
        <f>SUM(A41:E41)</f>
        <v>30</v>
      </c>
    </row>
    <row r="43" spans="1:18" x14ac:dyDescent="0.3">
      <c r="A43" t="s">
        <v>32</v>
      </c>
      <c r="B43" t="s">
        <v>33</v>
      </c>
    </row>
    <row r="44" spans="1:18" x14ac:dyDescent="0.3">
      <c r="A44">
        <v>3</v>
      </c>
      <c r="B44">
        <v>10</v>
      </c>
    </row>
    <row r="45" spans="1:18" x14ac:dyDescent="0.3">
      <c r="A45" s="5">
        <v>9</v>
      </c>
      <c r="B45" s="5">
        <v>7</v>
      </c>
      <c r="C45" s="5">
        <v>10</v>
      </c>
      <c r="D45" s="5">
        <v>7</v>
      </c>
      <c r="E45" s="5">
        <v>4</v>
      </c>
      <c r="F45" s="6">
        <v>9</v>
      </c>
      <c r="G45" s="6">
        <v>6</v>
      </c>
      <c r="H45" s="6">
        <v>6</v>
      </c>
      <c r="I45" s="6">
        <v>3</v>
      </c>
      <c r="J45" s="6">
        <v>6</v>
      </c>
    </row>
    <row r="46" spans="1:18" x14ac:dyDescent="0.3">
      <c r="A46" s="6">
        <v>6</v>
      </c>
      <c r="B46" s="6">
        <v>9</v>
      </c>
      <c r="C46" s="7">
        <v>8</v>
      </c>
      <c r="D46" s="7">
        <v>5</v>
      </c>
      <c r="E46" s="7">
        <v>4</v>
      </c>
      <c r="F46" s="7">
        <v>7</v>
      </c>
      <c r="G46" s="8">
        <v>9</v>
      </c>
      <c r="H46" s="8">
        <v>7</v>
      </c>
      <c r="I46" s="8">
        <v>6</v>
      </c>
      <c r="J46" s="8">
        <v>8</v>
      </c>
    </row>
    <row r="47" spans="1:18" x14ac:dyDescent="0.3">
      <c r="A47" s="8">
        <v>3</v>
      </c>
      <c r="B47" s="8">
        <v>8</v>
      </c>
      <c r="C47" s="8">
        <v>7</v>
      </c>
      <c r="D47" s="8">
        <v>4</v>
      </c>
      <c r="E47" s="9">
        <v>1</v>
      </c>
      <c r="F47" s="9">
        <v>1</v>
      </c>
      <c r="G47" s="9">
        <v>4</v>
      </c>
      <c r="H47" s="9">
        <v>4</v>
      </c>
      <c r="I47" s="9">
        <v>1</v>
      </c>
      <c r="J47" s="9">
        <v>6</v>
      </c>
    </row>
    <row r="49" spans="1:10" x14ac:dyDescent="0.3">
      <c r="A49" t="s">
        <v>9</v>
      </c>
    </row>
    <row r="50" spans="1:10" x14ac:dyDescent="0.3">
      <c r="A50">
        <f>B40</f>
        <v>5</v>
      </c>
      <c r="B50">
        <v>6</v>
      </c>
      <c r="H50" t="s">
        <v>23</v>
      </c>
      <c r="I50" t="s">
        <v>26</v>
      </c>
    </row>
    <row r="51" spans="1:10" x14ac:dyDescent="0.3">
      <c r="A51">
        <f ca="1">MIN(INDIRECT(ADDRESS(ROW(A$4)+$H51, COLUMN(A$4))):INDIRECT(ADDRESS(ROW(A$4)+$H51+$I51-1, COLUMN(A$4))))</f>
        <v>-40.851014183539093</v>
      </c>
      <c r="B51">
        <f ca="1">MAX(INDIRECT(ADDRESS(ROW(B$4)+$H51, COLUMN(B$4))):INDIRECT(ADDRESS(ROW(B$4)+$H51+$I51-1, COLUMN(B$4))))</f>
        <v>43.166550710681918</v>
      </c>
      <c r="C51">
        <f ca="1">MIN(INDIRECT(ADDRESS(ROW(C$4)+$H51, COLUMN(C$4))):INDIRECT(ADDRESS(ROW(C$4)+$H51+$I51-1, COLUMN(C$4))))</f>
        <v>-47.532391319561498</v>
      </c>
      <c r="D51">
        <f ca="1">MAX(INDIRECT(ADDRESS(ROW(D$4)+$H51, COLUMN(D$4))):INDIRECT(ADDRESS(ROW(D$4)+$H51+$I51-1, COLUMN(D$4))))</f>
        <v>34.12373493376893</v>
      </c>
      <c r="E51">
        <f ca="1">MIN(INDIRECT(ADDRESS(ROW(E$4)+$H51, COLUMN(E$4))):INDIRECT(ADDRESS(ROW(E$4)+$H51+$I51-1, COLUMN(E$4))))</f>
        <v>-49.464175223887686</v>
      </c>
      <c r="F51">
        <f ca="1">MAX(INDIRECT(ADDRESS(ROW(F$4)+$H51, COLUMN(F$4))):INDIRECT(ADDRESS(ROW(F$4)+$H51+$I51-1, COLUMN(F$4))))</f>
        <v>46.539550000332241</v>
      </c>
      <c r="H51">
        <v>0</v>
      </c>
      <c r="I51">
        <f>A41</f>
        <v>5</v>
      </c>
    </row>
    <row r="52" spans="1:10" x14ac:dyDescent="0.3">
      <c r="A52">
        <f ca="1">MIN(INDIRECT(ADDRESS(ROW(A$4)+$H52, COLUMN(A$4))):INDIRECT(ADDRESS(ROW(A$4)+$H52+$I52-1, COLUMN(A$4))))</f>
        <v>-48.679152253826729</v>
      </c>
      <c r="B52">
        <f ca="1">MAX(INDIRECT(ADDRESS(ROW(B$4)+$H52, COLUMN(B$4))):INDIRECT(ADDRESS(ROW(B$4)+$H52+$I52-1, COLUMN(B$4))))</f>
        <v>22.17661958069948</v>
      </c>
      <c r="C52">
        <f ca="1">MIN(INDIRECT(ADDRESS(ROW(C$4)+$H52, COLUMN(C$4))):INDIRECT(ADDRESS(ROW(C$4)+$H52+$I52-1, COLUMN(C$4))))</f>
        <v>-49.011599027117768</v>
      </c>
      <c r="D52">
        <f ca="1">MAX(INDIRECT(ADDRESS(ROW(D$4)+$H52, COLUMN(D$4))):INDIRECT(ADDRESS(ROW(D$4)+$H52+$I52-1, COLUMN(D$4))))</f>
        <v>42.604713180554</v>
      </c>
      <c r="E52">
        <f ca="1">MIN(INDIRECT(ADDRESS(ROW(E$4)+$H52, COLUMN(E$4))):INDIRECT(ADDRESS(ROW(E$4)+$H52+$I52-1, COLUMN(E$4))))</f>
        <v>-41.178463104129207</v>
      </c>
      <c r="F52">
        <f ca="1">MAX(INDIRECT(ADDRESS(ROW(F$4)+$H52, COLUMN(F$4))):INDIRECT(ADDRESS(ROW(F$4)+$H52+$I52-1, COLUMN(F$4))))</f>
        <v>47.666746008161454</v>
      </c>
      <c r="H52">
        <f>H51+I51</f>
        <v>5</v>
      </c>
      <c r="I52">
        <f>B41</f>
        <v>7</v>
      </c>
    </row>
    <row r="53" spans="1:10" x14ac:dyDescent="0.3">
      <c r="A53">
        <f ca="1">MIN(INDIRECT(ADDRESS(ROW(A$4)+$H53, COLUMN(A$4))):INDIRECT(ADDRESS(ROW(A$4)+$H53+$I53-1, COLUMN(A$4))))</f>
        <v>-35.909004031959853</v>
      </c>
      <c r="B53">
        <f ca="1">MAX(INDIRECT(ADDRESS(ROW(B$4)+$H53, COLUMN(B$4))):INDIRECT(ADDRESS(ROW(B$4)+$H53+$I53-1, COLUMN(B$4))))</f>
        <v>33.708587443904747</v>
      </c>
      <c r="C53">
        <f ca="1">MIN(INDIRECT(ADDRESS(ROW(C$4)+$H53, COLUMN(C$4))):INDIRECT(ADDRESS(ROW(C$4)+$H53+$I53-1, COLUMN(C$4))))</f>
        <v>-41.090093777292992</v>
      </c>
      <c r="D53">
        <f ca="1">MAX(INDIRECT(ADDRESS(ROW(D$4)+$H53, COLUMN(D$4))):INDIRECT(ADDRESS(ROW(D$4)+$H53+$I53-1, COLUMN(D$4))))</f>
        <v>44.818497395835095</v>
      </c>
      <c r="E53">
        <f ca="1">MIN(INDIRECT(ADDRESS(ROW(E$4)+$H53, COLUMN(E$4))):INDIRECT(ADDRESS(ROW(E$4)+$H53+$I53-1, COLUMN(E$4))))</f>
        <v>-24.908091679802812</v>
      </c>
      <c r="F53">
        <f ca="1">MAX(INDIRECT(ADDRESS(ROW(F$4)+$H53, COLUMN(F$4))):INDIRECT(ADDRESS(ROW(F$4)+$H53+$I53-1, COLUMN(F$4))))</f>
        <v>27.879675356659874</v>
      </c>
      <c r="H53">
        <f>H52+I52</f>
        <v>12</v>
      </c>
      <c r="I53">
        <f>C41</f>
        <v>4</v>
      </c>
    </row>
    <row r="54" spans="1:10" x14ac:dyDescent="0.3">
      <c r="A54">
        <f ca="1">MIN(INDIRECT(ADDRESS(ROW(A$4)+$H54, COLUMN(A$4))):INDIRECT(ADDRESS(ROW(A$4)+$H54+$I54-1, COLUMN(A$4))))</f>
        <v>-45.688610942825093</v>
      </c>
      <c r="B54">
        <f ca="1">MAX(INDIRECT(ADDRESS(ROW(B$4)+$H54, COLUMN(B$4))):INDIRECT(ADDRESS(ROW(B$4)+$H54+$I54-1, COLUMN(B$4))))</f>
        <v>42.687229521697361</v>
      </c>
      <c r="C54">
        <f ca="1">MIN(INDIRECT(ADDRESS(ROW(C$4)+$H54, COLUMN(C$4))):INDIRECT(ADDRESS(ROW(C$4)+$H54+$I54-1, COLUMN(C$4))))</f>
        <v>-46.031236845150467</v>
      </c>
      <c r="D54">
        <f ca="1">MAX(INDIRECT(ADDRESS(ROW(D$4)+$H54, COLUMN(D$4))):INDIRECT(ADDRESS(ROW(D$4)+$H54+$I54-1, COLUMN(D$4))))</f>
        <v>46.438178633098673</v>
      </c>
      <c r="E54">
        <f ca="1">MIN(INDIRECT(ADDRESS(ROW(E$4)+$H54, COLUMN(E$4))):INDIRECT(ADDRESS(ROW(E$4)+$H54+$I54-1, COLUMN(E$4))))</f>
        <v>-43.773695115912545</v>
      </c>
      <c r="F54">
        <f ca="1">MAX(INDIRECT(ADDRESS(ROW(F$4)+$H54, COLUMN(F$4))):INDIRECT(ADDRESS(ROW(F$4)+$H54+$I54-1, COLUMN(F$4))))</f>
        <v>43.767887742723516</v>
      </c>
      <c r="H54">
        <f>H53+I53</f>
        <v>16</v>
      </c>
      <c r="I54">
        <f>D41</f>
        <v>8</v>
      </c>
    </row>
    <row r="55" spans="1:10" x14ac:dyDescent="0.3">
      <c r="A55">
        <f ca="1">MIN(INDIRECT(ADDRESS(ROW(A$4)+$H55, COLUMN(A$4))):INDIRECT(ADDRESS(ROW(A$4)+$H55+$I55-1, COLUMN(A$4))))</f>
        <v>-49.672416340010358</v>
      </c>
      <c r="B55">
        <f ca="1">MAX(INDIRECT(ADDRESS(ROW(B$4)+$H55, COLUMN(B$4))):INDIRECT(ADDRESS(ROW(B$4)+$H55+$I55-1, COLUMN(B$4))))</f>
        <v>41.782989859094712</v>
      </c>
      <c r="C55">
        <f ca="1">MIN(INDIRECT(ADDRESS(ROW(C$4)+$H55, COLUMN(C$4))):INDIRECT(ADDRESS(ROW(C$4)+$H55+$I55-1, COLUMN(C$4))))</f>
        <v>-46.927130705322995</v>
      </c>
      <c r="D55">
        <f ca="1">MAX(INDIRECT(ADDRESS(ROW(D$4)+$H55, COLUMN(D$4))):INDIRECT(ADDRESS(ROW(D$4)+$H55+$I55-1, COLUMN(D$4))))</f>
        <v>49.858090963043708</v>
      </c>
      <c r="E55">
        <f ca="1">MIN(INDIRECT(ADDRESS(ROW(E$4)+$H55, COLUMN(E$4))):INDIRECT(ADDRESS(ROW(E$4)+$H55+$I55-1, COLUMN(E$4))))</f>
        <v>-43.006961583576484</v>
      </c>
      <c r="F55">
        <f ca="1">MAX(INDIRECT(ADDRESS(ROW(F$4)+$H55, COLUMN(F$4))):INDIRECT(ADDRESS(ROW(F$4)+$H55+$I55-1, COLUMN(F$4))))</f>
        <v>46.240708279587267</v>
      </c>
      <c r="H55">
        <f>H54+I54</f>
        <v>24</v>
      </c>
      <c r="I55">
        <f>E41</f>
        <v>6</v>
      </c>
    </row>
    <row r="57" spans="1:10" x14ac:dyDescent="0.3">
      <c r="A57" t="s">
        <v>34</v>
      </c>
    </row>
    <row r="58" spans="1:10" x14ac:dyDescent="0.3">
      <c r="A58">
        <v>1</v>
      </c>
      <c r="B58">
        <v>10</v>
      </c>
    </row>
    <row r="59" spans="1:10" x14ac:dyDescent="0.3">
      <c r="A59" s="5">
        <v>0</v>
      </c>
      <c r="B59" s="5">
        <f>A41</f>
        <v>5</v>
      </c>
      <c r="C59" s="6">
        <f>A59+B59</f>
        <v>5</v>
      </c>
      <c r="D59" s="6">
        <f>B41</f>
        <v>7</v>
      </c>
      <c r="E59" s="7">
        <f>C59+D59</f>
        <v>12</v>
      </c>
      <c r="F59" s="7">
        <f>C41</f>
        <v>4</v>
      </c>
      <c r="G59" s="8">
        <f>E59+F59</f>
        <v>16</v>
      </c>
      <c r="H59" s="8">
        <f>D41</f>
        <v>8</v>
      </c>
      <c r="I59" s="9">
        <f>G59+H59</f>
        <v>24</v>
      </c>
      <c r="J59" s="9">
        <f>E41</f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L2" sqref="L2"/>
    </sheetView>
  </sheetViews>
  <sheetFormatPr defaultRowHeight="15.6" x14ac:dyDescent="0.3"/>
  <sheetData>
    <row r="1" spans="1:10" x14ac:dyDescent="0.3">
      <c r="A1">
        <f ca="1">RAND()*100-50</f>
        <v>4.4372001000524293</v>
      </c>
      <c r="B1">
        <f t="shared" ref="B1:J16" ca="1" si="0">RAND()*100-50</f>
        <v>31.707940809788397</v>
      </c>
      <c r="C1">
        <f t="shared" ca="1" si="0"/>
        <v>39.566472182700153</v>
      </c>
      <c r="D1">
        <f t="shared" ca="1" si="0"/>
        <v>-40.623145210010094</v>
      </c>
      <c r="E1">
        <f t="shared" ca="1" si="0"/>
        <v>-31.301630135223334</v>
      </c>
      <c r="F1">
        <f t="shared" ca="1" si="0"/>
        <v>31.231500728970744</v>
      </c>
      <c r="G1">
        <f t="shared" ca="1" si="0"/>
        <v>34.478775764684627</v>
      </c>
      <c r="H1">
        <f t="shared" ca="1" si="0"/>
        <v>-28.474718387050068</v>
      </c>
      <c r="I1">
        <f t="shared" ca="1" si="0"/>
        <v>35.6891929306137</v>
      </c>
      <c r="J1">
        <f t="shared" ca="1" si="0"/>
        <v>18.879722417427587</v>
      </c>
    </row>
    <row r="2" spans="1:10" x14ac:dyDescent="0.3">
      <c r="A2">
        <f t="shared" ref="A2:J30" ca="1" si="1">RAND()*100-50</f>
        <v>21.998692624467239</v>
      </c>
      <c r="B2">
        <f t="shared" ca="1" si="0"/>
        <v>28.956024407919003</v>
      </c>
      <c r="C2">
        <f t="shared" ca="1" si="0"/>
        <v>-47.404096289349916</v>
      </c>
      <c r="D2">
        <f t="shared" ca="1" si="0"/>
        <v>-5.4693827083733026</v>
      </c>
      <c r="E2">
        <f t="shared" ca="1" si="0"/>
        <v>13.682125049007198</v>
      </c>
      <c r="F2">
        <f t="shared" ca="1" si="0"/>
        <v>45.589135738087833</v>
      </c>
      <c r="G2">
        <f t="shared" ca="1" si="0"/>
        <v>-37.897821252560604</v>
      </c>
      <c r="H2">
        <f t="shared" ca="1" si="0"/>
        <v>-20.00365534779257</v>
      </c>
      <c r="I2">
        <f t="shared" ca="1" si="0"/>
        <v>-7.3286902662363289</v>
      </c>
      <c r="J2">
        <f t="shared" ca="1" si="0"/>
        <v>-0.348199686833226</v>
      </c>
    </row>
    <row r="3" spans="1:10" x14ac:dyDescent="0.3">
      <c r="A3">
        <f t="shared" ca="1" si="1"/>
        <v>-30.20720875875028</v>
      </c>
      <c r="B3">
        <f t="shared" ca="1" si="0"/>
        <v>7.3807100808436417</v>
      </c>
      <c r="C3">
        <f t="shared" ca="1" si="0"/>
        <v>-9.190541705506881</v>
      </c>
      <c r="D3">
        <f t="shared" ca="1" si="0"/>
        <v>-10.820983840413369</v>
      </c>
      <c r="E3">
        <f t="shared" ca="1" si="0"/>
        <v>12.827325135110165</v>
      </c>
      <c r="F3">
        <f t="shared" ca="1" si="0"/>
        <v>20.221287410861095</v>
      </c>
      <c r="G3">
        <f t="shared" ca="1" si="0"/>
        <v>-16.364797140036593</v>
      </c>
      <c r="H3">
        <f t="shared" ca="1" si="0"/>
        <v>-12.504249846020784</v>
      </c>
      <c r="I3">
        <f t="shared" ca="1" si="0"/>
        <v>33.218392725119017</v>
      </c>
      <c r="J3">
        <f t="shared" ca="1" si="0"/>
        <v>26.85323112027902</v>
      </c>
    </row>
    <row r="4" spans="1:10" x14ac:dyDescent="0.3">
      <c r="A4">
        <f t="shared" ca="1" si="1"/>
        <v>-22.264508080557732</v>
      </c>
      <c r="B4">
        <f t="shared" ca="1" si="0"/>
        <v>12.36672708490407</v>
      </c>
      <c r="C4">
        <f t="shared" ca="1" si="0"/>
        <v>29.213063831081641</v>
      </c>
      <c r="D4">
        <f t="shared" ca="1" si="0"/>
        <v>-32.106912493587274</v>
      </c>
      <c r="E4">
        <f t="shared" ca="1" si="0"/>
        <v>-17.004723439539617</v>
      </c>
      <c r="F4">
        <f t="shared" ca="1" si="0"/>
        <v>-13.127824834732628</v>
      </c>
      <c r="G4">
        <f t="shared" ca="1" si="0"/>
        <v>-1.3178866607901796</v>
      </c>
      <c r="H4">
        <f t="shared" ca="1" si="0"/>
        <v>-37.415783590016282</v>
      </c>
      <c r="I4">
        <f t="shared" ca="1" si="0"/>
        <v>-46.500528839634129</v>
      </c>
      <c r="J4">
        <f t="shared" ca="1" si="0"/>
        <v>4.3685411189861796</v>
      </c>
    </row>
    <row r="5" spans="1:10" x14ac:dyDescent="0.3">
      <c r="A5">
        <f t="shared" ca="1" si="1"/>
        <v>11.381145036690931</v>
      </c>
      <c r="B5">
        <f t="shared" ca="1" si="0"/>
        <v>-5.8461205324854433</v>
      </c>
      <c r="C5">
        <f t="shared" ca="1" si="0"/>
        <v>-42.094869221985462</v>
      </c>
      <c r="D5">
        <f t="shared" ca="1" si="0"/>
        <v>48.464369673422539</v>
      </c>
      <c r="E5">
        <f t="shared" ca="1" si="0"/>
        <v>11.741106338258611</v>
      </c>
      <c r="F5">
        <f t="shared" ca="1" si="0"/>
        <v>22.072542052976829</v>
      </c>
      <c r="G5">
        <f t="shared" ca="1" si="0"/>
        <v>33.024672543522996</v>
      </c>
      <c r="H5">
        <f t="shared" ca="1" si="0"/>
        <v>35.943825877615311</v>
      </c>
      <c r="I5">
        <f t="shared" ca="1" si="0"/>
        <v>-41.286374738085229</v>
      </c>
      <c r="J5">
        <f t="shared" ca="1" si="0"/>
        <v>-19.856390300592587</v>
      </c>
    </row>
    <row r="6" spans="1:10" x14ac:dyDescent="0.3">
      <c r="A6">
        <f t="shared" ca="1" si="1"/>
        <v>-8.6487703355723227</v>
      </c>
      <c r="B6">
        <f t="shared" ca="1" si="0"/>
        <v>0.46556345235926244</v>
      </c>
      <c r="C6">
        <f t="shared" ca="1" si="0"/>
        <v>-20.501480142190822</v>
      </c>
      <c r="D6">
        <f t="shared" ca="1" si="0"/>
        <v>0.88905460733993635</v>
      </c>
      <c r="E6">
        <f t="shared" ca="1" si="0"/>
        <v>16.775132546135865</v>
      </c>
      <c r="F6">
        <f t="shared" ca="1" si="0"/>
        <v>11.159155722817523</v>
      </c>
      <c r="G6">
        <f t="shared" ca="1" si="0"/>
        <v>-20.774572938091794</v>
      </c>
      <c r="H6">
        <f t="shared" ca="1" si="0"/>
        <v>29.727556972709337</v>
      </c>
      <c r="I6">
        <f t="shared" ca="1" si="0"/>
        <v>-5.8632739277458015</v>
      </c>
      <c r="J6">
        <f t="shared" ca="1" si="0"/>
        <v>5.7300455429986954</v>
      </c>
    </row>
    <row r="7" spans="1:10" x14ac:dyDescent="0.3">
      <c r="A7">
        <f t="shared" ca="1" si="1"/>
        <v>17.469029573840317</v>
      </c>
      <c r="B7">
        <f t="shared" ca="1" si="0"/>
        <v>-29.243952623609314</v>
      </c>
      <c r="C7">
        <f t="shared" ca="1" si="0"/>
        <v>10.274818368319103</v>
      </c>
      <c r="D7">
        <f t="shared" ca="1" si="0"/>
        <v>-40.468427702439435</v>
      </c>
      <c r="E7">
        <f t="shared" ca="1" si="0"/>
        <v>18.08855138735035</v>
      </c>
      <c r="F7">
        <f t="shared" ca="1" si="0"/>
        <v>-17.541834518242773</v>
      </c>
      <c r="G7">
        <f t="shared" ca="1" si="0"/>
        <v>-25.661924327619467</v>
      </c>
      <c r="H7">
        <f t="shared" ca="1" si="0"/>
        <v>-35.209057563013133</v>
      </c>
      <c r="I7">
        <f t="shared" ca="1" si="0"/>
        <v>-24.705038814560552</v>
      </c>
      <c r="J7">
        <f t="shared" ca="1" si="0"/>
        <v>17.308467491519536</v>
      </c>
    </row>
    <row r="8" spans="1:10" x14ac:dyDescent="0.3">
      <c r="A8">
        <f t="shared" ca="1" si="1"/>
        <v>-27.514233828086777</v>
      </c>
      <c r="B8">
        <f t="shared" ca="1" si="0"/>
        <v>-18.310450694938407</v>
      </c>
      <c r="C8">
        <f t="shared" ca="1" si="0"/>
        <v>45.123918669543116</v>
      </c>
      <c r="D8">
        <f t="shared" ca="1" si="0"/>
        <v>-39.341515237376214</v>
      </c>
      <c r="E8">
        <f t="shared" ca="1" si="0"/>
        <v>35.154191339642324</v>
      </c>
      <c r="F8">
        <f t="shared" ca="1" si="0"/>
        <v>23.632029982836471</v>
      </c>
      <c r="G8">
        <f t="shared" ca="1" si="0"/>
        <v>-41.866629436684221</v>
      </c>
      <c r="H8">
        <f t="shared" ca="1" si="0"/>
        <v>-11.62441739912726</v>
      </c>
      <c r="I8">
        <f t="shared" ca="1" si="0"/>
        <v>-4.5316594444284704</v>
      </c>
      <c r="J8">
        <f t="shared" ca="1" si="0"/>
        <v>39.508061484280034</v>
      </c>
    </row>
    <row r="9" spans="1:10" x14ac:dyDescent="0.3">
      <c r="A9">
        <f t="shared" ca="1" si="1"/>
        <v>45.294161068644513</v>
      </c>
      <c r="B9">
        <f t="shared" ca="1" si="0"/>
        <v>19.213503413098351</v>
      </c>
      <c r="C9">
        <f t="shared" ca="1" si="0"/>
        <v>-7.2508031374076793</v>
      </c>
      <c r="D9">
        <f t="shared" ca="1" si="0"/>
        <v>-4.9245197109572985</v>
      </c>
      <c r="E9">
        <f t="shared" ca="1" si="0"/>
        <v>-42.736654309482837</v>
      </c>
      <c r="F9">
        <f t="shared" ca="1" si="0"/>
        <v>9.4853883110467692</v>
      </c>
      <c r="G9">
        <f t="shared" ca="1" si="0"/>
        <v>-10.220093038313479</v>
      </c>
      <c r="H9">
        <f t="shared" ca="1" si="0"/>
        <v>11.893750413167304</v>
      </c>
      <c r="I9">
        <f t="shared" ca="1" si="0"/>
        <v>-48.28774609017664</v>
      </c>
      <c r="J9">
        <f t="shared" ca="1" si="0"/>
        <v>-23.879348786237177</v>
      </c>
    </row>
    <row r="10" spans="1:10" x14ac:dyDescent="0.3">
      <c r="A10">
        <f t="shared" ca="1" si="1"/>
        <v>4.6458267718483626</v>
      </c>
      <c r="B10">
        <f t="shared" ca="1" si="0"/>
        <v>19.099659156392775</v>
      </c>
      <c r="C10">
        <f t="shared" ca="1" si="0"/>
        <v>2.9358031329072674</v>
      </c>
      <c r="D10">
        <f t="shared" ca="1" si="0"/>
        <v>9.8845681651291812</v>
      </c>
      <c r="E10">
        <f t="shared" ca="1" si="0"/>
        <v>39.656450500541325</v>
      </c>
      <c r="F10">
        <f t="shared" ca="1" si="0"/>
        <v>26.883880651053772</v>
      </c>
      <c r="G10">
        <f t="shared" ca="1" si="0"/>
        <v>41.349568450041929</v>
      </c>
      <c r="H10">
        <f t="shared" ca="1" si="0"/>
        <v>14.433352630664743</v>
      </c>
      <c r="I10">
        <f t="shared" ca="1" si="0"/>
        <v>47.834673327558448</v>
      </c>
      <c r="J10">
        <f t="shared" ca="1" si="0"/>
        <v>-29.475539724438427</v>
      </c>
    </row>
    <row r="11" spans="1:10" x14ac:dyDescent="0.3">
      <c r="A11">
        <f t="shared" ca="1" si="1"/>
        <v>3.017686610156268</v>
      </c>
      <c r="B11">
        <f t="shared" ca="1" si="0"/>
        <v>-5.4368317393958421E-2</v>
      </c>
      <c r="C11">
        <f t="shared" ca="1" si="0"/>
        <v>9.5409378857010694</v>
      </c>
      <c r="D11">
        <f t="shared" ca="1" si="0"/>
        <v>-7.3433921014289041</v>
      </c>
      <c r="E11">
        <f t="shared" ca="1" si="0"/>
        <v>1.4566573419357738</v>
      </c>
      <c r="F11">
        <f t="shared" ca="1" si="0"/>
        <v>-15.415731458646761</v>
      </c>
      <c r="G11">
        <f t="shared" ca="1" si="0"/>
        <v>-11.992191775075199</v>
      </c>
      <c r="H11">
        <f t="shared" ca="1" si="0"/>
        <v>20.240023443138867</v>
      </c>
      <c r="I11">
        <f t="shared" ca="1" si="0"/>
        <v>-15.315659417163261</v>
      </c>
      <c r="J11">
        <f t="shared" ca="1" si="0"/>
        <v>15.688655535498839</v>
      </c>
    </row>
    <row r="12" spans="1:10" x14ac:dyDescent="0.3">
      <c r="A12">
        <f t="shared" ca="1" si="1"/>
        <v>24.359593953230245</v>
      </c>
      <c r="B12">
        <f t="shared" ca="1" si="0"/>
        <v>5.9007314486000126</v>
      </c>
      <c r="C12">
        <f t="shared" ca="1" si="0"/>
        <v>30.981746741055588</v>
      </c>
      <c r="D12">
        <f t="shared" ca="1" si="0"/>
        <v>24.859774880899892</v>
      </c>
      <c r="E12">
        <f t="shared" ca="1" si="0"/>
        <v>-8.950312886316155</v>
      </c>
      <c r="F12">
        <f t="shared" ca="1" si="0"/>
        <v>17.968652067394615</v>
      </c>
      <c r="G12">
        <f t="shared" ca="1" si="0"/>
        <v>-15.865246671687252</v>
      </c>
      <c r="H12">
        <f t="shared" ca="1" si="0"/>
        <v>-40.434645906536439</v>
      </c>
      <c r="I12">
        <f t="shared" ca="1" si="0"/>
        <v>3.1395674309328996</v>
      </c>
      <c r="J12">
        <f t="shared" ca="1" si="0"/>
        <v>-33.220332884434285</v>
      </c>
    </row>
    <row r="13" spans="1:10" x14ac:dyDescent="0.3">
      <c r="A13">
        <f t="shared" ca="1" si="1"/>
        <v>-27.36562803112388</v>
      </c>
      <c r="B13">
        <f t="shared" ca="1" si="0"/>
        <v>-8.9090626199712304</v>
      </c>
      <c r="C13">
        <f t="shared" ca="1" si="0"/>
        <v>8.042036952962448</v>
      </c>
      <c r="D13">
        <f t="shared" ca="1" si="0"/>
        <v>12.73759363377588</v>
      </c>
      <c r="E13">
        <f t="shared" ca="1" si="0"/>
        <v>-4.1029912753086748</v>
      </c>
      <c r="F13">
        <f t="shared" ca="1" si="0"/>
        <v>-20.663076521880274</v>
      </c>
      <c r="G13">
        <f t="shared" ca="1" si="0"/>
        <v>46.622161491113147</v>
      </c>
      <c r="H13">
        <f t="shared" ca="1" si="0"/>
        <v>17.615900477761869</v>
      </c>
      <c r="I13">
        <f t="shared" ca="1" si="0"/>
        <v>-40.82478708642634</v>
      </c>
      <c r="J13">
        <f t="shared" ca="1" si="0"/>
        <v>19.246503362626328</v>
      </c>
    </row>
    <row r="14" spans="1:10" x14ac:dyDescent="0.3">
      <c r="A14">
        <f t="shared" ca="1" si="1"/>
        <v>-30.208595496684509</v>
      </c>
      <c r="B14">
        <f t="shared" ca="1" si="0"/>
        <v>37.527385043686053</v>
      </c>
      <c r="C14">
        <f t="shared" ca="1" si="0"/>
        <v>-28.456455273488157</v>
      </c>
      <c r="D14">
        <f t="shared" ca="1" si="0"/>
        <v>-18.071652216686985</v>
      </c>
      <c r="E14">
        <f t="shared" ca="1" si="0"/>
        <v>-5.9472617685505043</v>
      </c>
      <c r="F14">
        <f t="shared" ca="1" si="0"/>
        <v>-6.3618830612404054</v>
      </c>
      <c r="G14">
        <f t="shared" ca="1" si="0"/>
        <v>-23.17769102075453</v>
      </c>
      <c r="H14">
        <f t="shared" ca="1" si="0"/>
        <v>-13.896130665184437</v>
      </c>
      <c r="I14">
        <f t="shared" ca="1" si="0"/>
        <v>49.716211540761421</v>
      </c>
      <c r="J14">
        <f t="shared" ca="1" si="0"/>
        <v>19.766157076997487</v>
      </c>
    </row>
    <row r="15" spans="1:10" x14ac:dyDescent="0.3">
      <c r="A15">
        <f t="shared" ca="1" si="1"/>
        <v>-2.066116385797379</v>
      </c>
      <c r="B15">
        <f t="shared" ca="1" si="0"/>
        <v>-10.469595396019805</v>
      </c>
      <c r="C15">
        <f t="shared" ca="1" si="0"/>
        <v>33.036574829236457</v>
      </c>
      <c r="D15">
        <f t="shared" ca="1" si="0"/>
        <v>-10.779758394276428</v>
      </c>
      <c r="E15">
        <f t="shared" ca="1" si="0"/>
        <v>-43.721949385722482</v>
      </c>
      <c r="F15">
        <f t="shared" ca="1" si="0"/>
        <v>-3.9321931458997526</v>
      </c>
      <c r="G15">
        <f t="shared" ca="1" si="0"/>
        <v>-11.673441201455645</v>
      </c>
      <c r="H15">
        <f t="shared" ca="1" si="0"/>
        <v>-23.564202136835689</v>
      </c>
      <c r="I15">
        <f t="shared" ca="1" si="0"/>
        <v>-14.671213613405953</v>
      </c>
      <c r="J15">
        <f t="shared" ca="1" si="0"/>
        <v>17.090948025147952</v>
      </c>
    </row>
    <row r="16" spans="1:10" x14ac:dyDescent="0.3">
      <c r="A16">
        <f t="shared" ca="1" si="1"/>
        <v>-6.0187271213148819</v>
      </c>
      <c r="B16">
        <f t="shared" ca="1" si="0"/>
        <v>-11.345631156469302</v>
      </c>
      <c r="C16">
        <f t="shared" ca="1" si="0"/>
        <v>-5.2197071736633589</v>
      </c>
      <c r="D16">
        <f t="shared" ca="1" si="0"/>
        <v>21.905457851060163</v>
      </c>
      <c r="E16">
        <f t="shared" ca="1" si="0"/>
        <v>19.923471161903578</v>
      </c>
      <c r="F16">
        <f t="shared" ca="1" si="0"/>
        <v>-23.905111067447336</v>
      </c>
      <c r="G16">
        <f t="shared" ca="1" si="0"/>
        <v>-49.511883784600009</v>
      </c>
      <c r="H16">
        <f t="shared" ca="1" si="0"/>
        <v>10.849544551499449</v>
      </c>
      <c r="I16">
        <f t="shared" ca="1" si="0"/>
        <v>-39.134155937400593</v>
      </c>
      <c r="J16">
        <f t="shared" ca="1" si="0"/>
        <v>30.186250051701137</v>
      </c>
    </row>
    <row r="17" spans="1:10" x14ac:dyDescent="0.3">
      <c r="A17">
        <f t="shared" ca="1" si="1"/>
        <v>-8.2021538638781664</v>
      </c>
      <c r="B17">
        <f t="shared" ca="1" si="1"/>
        <v>11.953346971971222</v>
      </c>
      <c r="C17">
        <f t="shared" ca="1" si="1"/>
        <v>-10.705537710498461</v>
      </c>
      <c r="D17">
        <f t="shared" ca="1" si="1"/>
        <v>1.7898923583079736</v>
      </c>
      <c r="E17">
        <f t="shared" ca="1" si="1"/>
        <v>-36.889639712912967</v>
      </c>
      <c r="F17">
        <f t="shared" ca="1" si="1"/>
        <v>17.310882997599236</v>
      </c>
      <c r="G17">
        <f t="shared" ca="1" si="1"/>
        <v>30.603179432604506</v>
      </c>
      <c r="H17">
        <f t="shared" ca="1" si="1"/>
        <v>14.679935384128825</v>
      </c>
      <c r="I17">
        <f t="shared" ca="1" si="1"/>
        <v>6.1483529682865168</v>
      </c>
      <c r="J17">
        <f t="shared" ca="1" si="1"/>
        <v>8.3623458017024888</v>
      </c>
    </row>
    <row r="18" spans="1:10" x14ac:dyDescent="0.3">
      <c r="A18">
        <f t="shared" ca="1" si="1"/>
        <v>35.58547146867798</v>
      </c>
      <c r="B18">
        <f t="shared" ca="1" si="1"/>
        <v>-42.662796340306166</v>
      </c>
      <c r="C18">
        <f t="shared" ca="1" si="1"/>
        <v>-22.483186336402174</v>
      </c>
      <c r="D18">
        <f t="shared" ca="1" si="1"/>
        <v>-11.778134886330186</v>
      </c>
      <c r="E18">
        <f t="shared" ca="1" si="1"/>
        <v>-38.011230353983471</v>
      </c>
      <c r="F18">
        <f t="shared" ca="1" si="1"/>
        <v>39.039440505943475</v>
      </c>
      <c r="G18">
        <f t="shared" ca="1" si="1"/>
        <v>-14.696699525220971</v>
      </c>
      <c r="H18">
        <f t="shared" ca="1" si="1"/>
        <v>-29.068389669673735</v>
      </c>
      <c r="I18">
        <f t="shared" ca="1" si="1"/>
        <v>-22.301132965087277</v>
      </c>
      <c r="J18">
        <f t="shared" ca="1" si="1"/>
        <v>45.365339381936536</v>
      </c>
    </row>
    <row r="19" spans="1:10" x14ac:dyDescent="0.3">
      <c r="A19">
        <f t="shared" ca="1" si="1"/>
        <v>-18.721900845135419</v>
      </c>
      <c r="B19">
        <f t="shared" ca="1" si="1"/>
        <v>42.031764544967828</v>
      </c>
      <c r="C19">
        <f t="shared" ca="1" si="1"/>
        <v>-32.239786574706173</v>
      </c>
      <c r="D19">
        <f t="shared" ca="1" si="1"/>
        <v>-42.916046618816083</v>
      </c>
      <c r="E19">
        <f t="shared" ca="1" si="1"/>
        <v>3.8316876137503542</v>
      </c>
      <c r="F19">
        <f t="shared" ca="1" si="1"/>
        <v>-13.681379332828044</v>
      </c>
      <c r="G19">
        <f t="shared" ca="1" si="1"/>
        <v>-33.286906413226781</v>
      </c>
      <c r="H19">
        <f t="shared" ca="1" si="1"/>
        <v>-25.196407625050831</v>
      </c>
      <c r="I19">
        <f t="shared" ca="1" si="1"/>
        <v>-17.479390971078566</v>
      </c>
      <c r="J19">
        <f t="shared" ca="1" si="1"/>
        <v>31.777408216702071</v>
      </c>
    </row>
    <row r="20" spans="1:10" x14ac:dyDescent="0.3">
      <c r="A20">
        <f t="shared" ca="1" si="1"/>
        <v>-23.783627501200556</v>
      </c>
      <c r="B20">
        <f t="shared" ca="1" si="1"/>
        <v>-35.909774410287234</v>
      </c>
      <c r="C20">
        <f t="shared" ca="1" si="1"/>
        <v>17.910422193287218</v>
      </c>
      <c r="D20">
        <f t="shared" ca="1" si="1"/>
        <v>12.792242028274046</v>
      </c>
      <c r="E20">
        <f t="shared" ca="1" si="1"/>
        <v>26.845837504360006</v>
      </c>
      <c r="F20">
        <f t="shared" ca="1" si="1"/>
        <v>-6.9755870012882895</v>
      </c>
      <c r="G20">
        <f t="shared" ca="1" si="1"/>
        <v>25.430687944306186</v>
      </c>
      <c r="H20">
        <f t="shared" ca="1" si="1"/>
        <v>41.707750831485612</v>
      </c>
      <c r="I20">
        <f t="shared" ca="1" si="1"/>
        <v>-37.179507348782266</v>
      </c>
      <c r="J20">
        <f t="shared" ca="1" si="1"/>
        <v>32.305205466576211</v>
      </c>
    </row>
    <row r="21" spans="1:10" x14ac:dyDescent="0.3">
      <c r="A21">
        <f t="shared" ca="1" si="1"/>
        <v>-37.449250752333384</v>
      </c>
      <c r="B21">
        <f t="shared" ca="1" si="1"/>
        <v>-34.080957137942846</v>
      </c>
      <c r="C21">
        <f t="shared" ca="1" si="1"/>
        <v>-46.263776520134194</v>
      </c>
      <c r="D21">
        <f t="shared" ca="1" si="1"/>
        <v>43.5121534358844</v>
      </c>
      <c r="E21">
        <f t="shared" ca="1" si="1"/>
        <v>-14.829593606627789</v>
      </c>
      <c r="F21">
        <f t="shared" ca="1" si="1"/>
        <v>-2.3726509639714237</v>
      </c>
      <c r="G21">
        <f t="shared" ca="1" si="1"/>
        <v>48.453693738585486</v>
      </c>
      <c r="H21">
        <f t="shared" ca="1" si="1"/>
        <v>47.56944272499922</v>
      </c>
      <c r="I21">
        <f t="shared" ca="1" si="1"/>
        <v>-10.968391435051849</v>
      </c>
      <c r="J21">
        <f t="shared" ca="1" si="1"/>
        <v>20.285989541467075</v>
      </c>
    </row>
    <row r="22" spans="1:10" x14ac:dyDescent="0.3">
      <c r="A22">
        <f t="shared" ca="1" si="1"/>
        <v>-30.927009797488569</v>
      </c>
      <c r="B22">
        <f t="shared" ca="1" si="1"/>
        <v>-49.799018853673374</v>
      </c>
      <c r="C22">
        <f t="shared" ca="1" si="1"/>
        <v>15.08085001649161</v>
      </c>
      <c r="D22">
        <f t="shared" ca="1" si="1"/>
        <v>-25.893448163826548</v>
      </c>
      <c r="E22">
        <f t="shared" ca="1" si="1"/>
        <v>39.620812527747276</v>
      </c>
      <c r="F22">
        <f t="shared" ca="1" si="1"/>
        <v>-12.630232646279602</v>
      </c>
      <c r="G22">
        <f t="shared" ca="1" si="1"/>
        <v>-16.880631591180737</v>
      </c>
      <c r="H22">
        <f t="shared" ca="1" si="1"/>
        <v>33.588323558076397</v>
      </c>
      <c r="I22">
        <f t="shared" ca="1" si="1"/>
        <v>17.234747830455063</v>
      </c>
      <c r="J22">
        <f t="shared" ca="1" si="1"/>
        <v>42.217976585896722</v>
      </c>
    </row>
    <row r="23" spans="1:10" x14ac:dyDescent="0.3">
      <c r="A23">
        <f t="shared" ca="1" si="1"/>
        <v>22.527575837219842</v>
      </c>
      <c r="B23">
        <f t="shared" ca="1" si="1"/>
        <v>-28.569482093501243</v>
      </c>
      <c r="C23">
        <f t="shared" ca="1" si="1"/>
        <v>1.2256143714793311</v>
      </c>
      <c r="D23">
        <f t="shared" ca="1" si="1"/>
        <v>26.592175068570185</v>
      </c>
      <c r="E23">
        <f t="shared" ca="1" si="1"/>
        <v>11.469150291878961</v>
      </c>
      <c r="F23">
        <f t="shared" ca="1" si="1"/>
        <v>-9.3332532714893475</v>
      </c>
      <c r="G23">
        <f t="shared" ca="1" si="1"/>
        <v>-15.944186164724691</v>
      </c>
      <c r="H23">
        <f t="shared" ca="1" si="1"/>
        <v>-16.017605625756168</v>
      </c>
      <c r="I23">
        <f t="shared" ca="1" si="1"/>
        <v>46.2775327375426</v>
      </c>
      <c r="J23">
        <f t="shared" ca="1" si="1"/>
        <v>-7.6653420095539744</v>
      </c>
    </row>
    <row r="24" spans="1:10" x14ac:dyDescent="0.3">
      <c r="A24">
        <f t="shared" ca="1" si="1"/>
        <v>39.717304797758558</v>
      </c>
      <c r="B24">
        <f t="shared" ca="1" si="1"/>
        <v>30.270095307213921</v>
      </c>
      <c r="C24">
        <f t="shared" ca="1" si="1"/>
        <v>5.8504390879062242</v>
      </c>
      <c r="D24">
        <f t="shared" ca="1" si="1"/>
        <v>36.518688278218548</v>
      </c>
      <c r="E24">
        <f t="shared" ca="1" si="1"/>
        <v>-48.897597021471043</v>
      </c>
      <c r="F24">
        <f t="shared" ca="1" si="1"/>
        <v>-9.9283311027312493</v>
      </c>
      <c r="G24">
        <f t="shared" ca="1" si="1"/>
        <v>-17.767828449637847</v>
      </c>
      <c r="H24">
        <f t="shared" ca="1" si="1"/>
        <v>47.070971929543077</v>
      </c>
      <c r="I24">
        <f t="shared" ca="1" si="1"/>
        <v>18.476005847196433</v>
      </c>
      <c r="J24">
        <f t="shared" ca="1" si="1"/>
        <v>-18.900950501687465</v>
      </c>
    </row>
    <row r="25" spans="1:10" x14ac:dyDescent="0.3">
      <c r="A25">
        <f t="shared" ca="1" si="1"/>
        <v>-4.5287772602356284</v>
      </c>
      <c r="B25">
        <f t="shared" ca="1" si="1"/>
        <v>0.67185957302741883</v>
      </c>
      <c r="C25">
        <f t="shared" ca="1" si="1"/>
        <v>28.417023515641077</v>
      </c>
      <c r="D25">
        <f t="shared" ca="1" si="1"/>
        <v>-29.108472035803644</v>
      </c>
      <c r="E25">
        <f t="shared" ca="1" si="1"/>
        <v>24.564879375431374</v>
      </c>
      <c r="F25">
        <f t="shared" ca="1" si="1"/>
        <v>9.702161480741502</v>
      </c>
      <c r="G25">
        <f t="shared" ca="1" si="1"/>
        <v>-23.340439741810727</v>
      </c>
      <c r="H25">
        <f t="shared" ca="1" si="1"/>
        <v>49.477590547522112</v>
      </c>
      <c r="I25">
        <f t="shared" ca="1" si="1"/>
        <v>22.276064497113396</v>
      </c>
      <c r="J25">
        <f t="shared" ca="1" si="1"/>
        <v>38.088944476775552</v>
      </c>
    </row>
    <row r="26" spans="1:10" x14ac:dyDescent="0.3">
      <c r="A26">
        <f t="shared" ca="1" si="1"/>
        <v>26.266794568978341</v>
      </c>
      <c r="B26">
        <f t="shared" ca="1" si="1"/>
        <v>20.427474016006158</v>
      </c>
      <c r="C26">
        <f t="shared" ca="1" si="1"/>
        <v>38.132578714429258</v>
      </c>
      <c r="D26">
        <f t="shared" ca="1" si="1"/>
        <v>-40.665575004790377</v>
      </c>
      <c r="E26">
        <f t="shared" ca="1" si="1"/>
        <v>-9.4567452060019619</v>
      </c>
      <c r="F26">
        <f t="shared" ca="1" si="1"/>
        <v>37.763777138979421</v>
      </c>
      <c r="G26">
        <f t="shared" ca="1" si="1"/>
        <v>39.999495806670197</v>
      </c>
      <c r="H26">
        <f t="shared" ca="1" si="1"/>
        <v>28.813148492669029</v>
      </c>
      <c r="I26">
        <f t="shared" ca="1" si="1"/>
        <v>-28.817965849331962</v>
      </c>
      <c r="J26">
        <f t="shared" ca="1" si="1"/>
        <v>45.599953706777058</v>
      </c>
    </row>
    <row r="27" spans="1:10" x14ac:dyDescent="0.3">
      <c r="A27">
        <f t="shared" ca="1" si="1"/>
        <v>-19.510415645072278</v>
      </c>
      <c r="B27">
        <f t="shared" ca="1" si="1"/>
        <v>37.822264115720159</v>
      </c>
      <c r="C27">
        <f t="shared" ca="1" si="1"/>
        <v>-15.864408432727039</v>
      </c>
      <c r="D27">
        <f t="shared" ca="1" si="1"/>
        <v>7.5472670979945775</v>
      </c>
      <c r="E27">
        <f t="shared" ca="1" si="1"/>
        <v>-1.405280905517138</v>
      </c>
      <c r="F27">
        <f t="shared" ca="1" si="1"/>
        <v>27.899232272148282</v>
      </c>
      <c r="G27">
        <f t="shared" ca="1" si="1"/>
        <v>30.312831437974623</v>
      </c>
      <c r="H27">
        <f t="shared" ca="1" si="1"/>
        <v>24.887907394018299</v>
      </c>
      <c r="I27">
        <f t="shared" ca="1" si="1"/>
        <v>9.2091300176483699</v>
      </c>
      <c r="J27">
        <f t="shared" ca="1" si="1"/>
        <v>12.267137992233003</v>
      </c>
    </row>
    <row r="28" spans="1:10" x14ac:dyDescent="0.3">
      <c r="A28">
        <f t="shared" ca="1" si="1"/>
        <v>-19.428536130479412</v>
      </c>
      <c r="B28">
        <f t="shared" ca="1" si="1"/>
        <v>-2.0588969324353812</v>
      </c>
      <c r="C28">
        <f t="shared" ca="1" si="1"/>
        <v>-24.403052339752506</v>
      </c>
      <c r="D28">
        <f t="shared" ca="1" si="1"/>
        <v>40.998277610320585</v>
      </c>
      <c r="E28">
        <f t="shared" ca="1" si="1"/>
        <v>17.770891151020137</v>
      </c>
      <c r="F28">
        <f t="shared" ca="1" si="1"/>
        <v>-17.654159605722917</v>
      </c>
      <c r="G28">
        <f t="shared" ca="1" si="1"/>
        <v>29.82069356598231</v>
      </c>
      <c r="H28">
        <f t="shared" ca="1" si="1"/>
        <v>-14.1106587592135</v>
      </c>
      <c r="I28">
        <f t="shared" ca="1" si="1"/>
        <v>-41.506252853758618</v>
      </c>
      <c r="J28">
        <f t="shared" ca="1" si="1"/>
        <v>20.502834233323199</v>
      </c>
    </row>
    <row r="29" spans="1:10" x14ac:dyDescent="0.3">
      <c r="A29">
        <f t="shared" ca="1" si="1"/>
        <v>-5.6741242815326416</v>
      </c>
      <c r="B29">
        <f t="shared" ca="1" si="1"/>
        <v>23.017604995752734</v>
      </c>
      <c r="C29">
        <f t="shared" ca="1" si="1"/>
        <v>5.7661522608285836</v>
      </c>
      <c r="D29">
        <f t="shared" ca="1" si="1"/>
        <v>31.534425133800028</v>
      </c>
      <c r="E29">
        <f t="shared" ca="1" si="1"/>
        <v>-5.9390077728372788</v>
      </c>
      <c r="F29">
        <f t="shared" ca="1" si="1"/>
        <v>20.685673506974354</v>
      </c>
      <c r="G29">
        <f t="shared" ca="1" si="1"/>
        <v>38.614104130756942</v>
      </c>
      <c r="H29">
        <f t="shared" ca="1" si="1"/>
        <v>-5.7505799847302441</v>
      </c>
      <c r="I29">
        <f t="shared" ca="1" si="1"/>
        <v>8.2891341652413075</v>
      </c>
      <c r="J29">
        <f t="shared" ca="1" si="1"/>
        <v>-6.910261436514439</v>
      </c>
    </row>
    <row r="30" spans="1:10" x14ac:dyDescent="0.3">
      <c r="A30">
        <f t="shared" ca="1" si="1"/>
        <v>-28.719380566143837</v>
      </c>
      <c r="B30">
        <f t="shared" ca="1" si="1"/>
        <v>-12.413254520097972</v>
      </c>
      <c r="C30">
        <f t="shared" ca="1" si="1"/>
        <v>-32.732594474590755</v>
      </c>
      <c r="D30">
        <f t="shared" ca="1" si="1"/>
        <v>-32.218651609934639</v>
      </c>
      <c r="E30">
        <f t="shared" ca="1" si="1"/>
        <v>16.275320861504568</v>
      </c>
      <c r="F30">
        <f t="shared" ca="1" si="1"/>
        <v>-25.101941964297993</v>
      </c>
      <c r="G30">
        <f t="shared" ca="1" si="1"/>
        <v>-42.74934747162132</v>
      </c>
      <c r="H30">
        <f t="shared" ca="1" si="1"/>
        <v>8.4391588369601251</v>
      </c>
      <c r="I30">
        <f t="shared" ca="1" si="1"/>
        <v>37.952988256338685</v>
      </c>
      <c r="J30">
        <f t="shared" ca="1" si="1"/>
        <v>-1.6557442856006332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 2-D sort by X</vt:lpstr>
      <vt:lpstr>test 3-D sort by Y desc</vt:lpstr>
      <vt:lpstr>test 4-D sort by T</vt:lpstr>
      <vt:lpstr>test rand 3-D AABBs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2020-10-29T02:12:09Z</dcterms:created>
  <dcterms:modified xsi:type="dcterms:W3CDTF">2020-10-29T09:05:12Z</dcterms:modified>
</cp:coreProperties>
</file>