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5" yWindow="285" windowWidth="24840" windowHeight="11235" activeTab="2"/>
  </bookViews>
  <sheets>
    <sheet name="Find Eig 5x5" sheetId="1" r:id="rId1"/>
    <sheet name="Find Eig 6x6" sheetId="2" r:id="rId2"/>
    <sheet name="7x7" sheetId="4" r:id="rId3"/>
    <sheet name="Validate 7x7 by QR decomp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15" i="2" l="1"/>
  <c r="A14" i="2"/>
  <c r="A13" i="2"/>
  <c r="A12" i="2"/>
  <c r="A14" i="1"/>
  <c r="A13" i="1"/>
  <c r="A11" i="1"/>
  <c r="A10" i="1"/>
  <c r="A34" i="4" l="1"/>
  <c r="A35" i="4"/>
  <c r="A36" i="4"/>
  <c r="A37" i="4"/>
  <c r="A38" i="4"/>
  <c r="A39" i="4"/>
  <c r="A33" i="4"/>
  <c r="A24" i="4"/>
  <c r="A25" i="4"/>
  <c r="A26" i="4"/>
  <c r="A27" i="4"/>
  <c r="A28" i="4"/>
  <c r="A29" i="4"/>
  <c r="A23" i="4"/>
  <c r="I2" i="5"/>
  <c r="C14" i="5"/>
  <c r="A3" i="5"/>
  <c r="A13" i="5" s="1"/>
  <c r="I13" i="5" s="1"/>
  <c r="K13" i="5" s="1"/>
  <c r="B3" i="5"/>
  <c r="C3" i="5"/>
  <c r="C13" i="5" s="1"/>
  <c r="D3" i="5"/>
  <c r="D13" i="5" s="1"/>
  <c r="E3" i="5"/>
  <c r="E13" i="5" s="1"/>
  <c r="F3" i="5"/>
  <c r="F13" i="5" s="1"/>
  <c r="G3" i="5"/>
  <c r="G13" i="5" s="1"/>
  <c r="A4" i="5"/>
  <c r="B4" i="5"/>
  <c r="C4" i="5"/>
  <c r="D4" i="5"/>
  <c r="D14" i="5" s="1"/>
  <c r="E4" i="5"/>
  <c r="E14" i="5" s="1"/>
  <c r="F4" i="5"/>
  <c r="F14" i="5" s="1"/>
  <c r="G4" i="5"/>
  <c r="G14" i="5" s="1"/>
  <c r="A5" i="5"/>
  <c r="A15" i="5" s="1"/>
  <c r="I15" i="5" s="1"/>
  <c r="K15" i="5" s="1"/>
  <c r="B5" i="5"/>
  <c r="C5" i="5"/>
  <c r="C15" i="5" s="1"/>
  <c r="D5" i="5"/>
  <c r="E5" i="5"/>
  <c r="F5" i="5"/>
  <c r="G5" i="5"/>
  <c r="A6" i="5"/>
  <c r="A16" i="5" s="1"/>
  <c r="I16" i="5" s="1"/>
  <c r="K16" i="5" s="1"/>
  <c r="B6" i="5"/>
  <c r="C6" i="5"/>
  <c r="D6" i="5"/>
  <c r="E6" i="5"/>
  <c r="F6" i="5"/>
  <c r="F16" i="5" s="1"/>
  <c r="G6" i="5"/>
  <c r="G16" i="5" s="1"/>
  <c r="A7" i="5"/>
  <c r="A17" i="5" s="1"/>
  <c r="I17" i="5" s="1"/>
  <c r="K17" i="5" s="1"/>
  <c r="B7" i="5"/>
  <c r="B17" i="5" s="1"/>
  <c r="C7" i="5"/>
  <c r="C17" i="5" s="1"/>
  <c r="D7" i="5"/>
  <c r="E7" i="5"/>
  <c r="E17" i="5" s="1"/>
  <c r="F7" i="5"/>
  <c r="G7" i="5"/>
  <c r="G17" i="5" s="1"/>
  <c r="A8" i="5"/>
  <c r="B8" i="5"/>
  <c r="C8" i="5"/>
  <c r="C18" i="5" s="1"/>
  <c r="D8" i="5"/>
  <c r="D18" i="5" s="1"/>
  <c r="E8" i="5"/>
  <c r="E18" i="5" s="1"/>
  <c r="F8" i="5"/>
  <c r="F18" i="5" s="1"/>
  <c r="G8" i="5"/>
  <c r="B2" i="5"/>
  <c r="C2" i="5"/>
  <c r="D2" i="5"/>
  <c r="D12" i="5" s="1"/>
  <c r="E2" i="5"/>
  <c r="E12" i="5" s="1"/>
  <c r="F2" i="5"/>
  <c r="G2" i="5"/>
  <c r="A2" i="5"/>
  <c r="A14" i="5"/>
  <c r="I14" i="5" s="1"/>
  <c r="K14" i="5" s="1"/>
  <c r="B14" i="5"/>
  <c r="B15" i="5"/>
  <c r="E15" i="5"/>
  <c r="F15" i="5"/>
  <c r="G15" i="5"/>
  <c r="B16" i="5"/>
  <c r="C16" i="5"/>
  <c r="D16" i="5"/>
  <c r="D17" i="5"/>
  <c r="A18" i="5"/>
  <c r="I18" i="5" s="1"/>
  <c r="K18" i="5" s="1"/>
  <c r="B18" i="5"/>
  <c r="B12" i="5"/>
  <c r="C12" i="5"/>
  <c r="F12" i="5"/>
  <c r="G12" i="5"/>
  <c r="B13" i="5" l="1"/>
  <c r="F17" i="5"/>
  <c r="G18" i="5"/>
  <c r="E16" i="5"/>
  <c r="D15" i="5"/>
  <c r="A12" i="5"/>
  <c r="I12" i="5" s="1"/>
  <c r="J12" i="5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B1" i="3"/>
  <c r="C1" i="3"/>
  <c r="D1" i="3"/>
  <c r="E1" i="3"/>
  <c r="F1" i="3"/>
  <c r="G1" i="3"/>
  <c r="H1" i="3"/>
  <c r="A1" i="3"/>
  <c r="A30" i="2"/>
  <c r="A31" i="2"/>
  <c r="A32" i="2"/>
  <c r="A33" i="2"/>
  <c r="A34" i="2"/>
  <c r="A29" i="2"/>
  <c r="A21" i="2"/>
  <c r="A22" i="2"/>
  <c r="A23" i="2"/>
  <c r="A24" i="2"/>
  <c r="A25" i="2"/>
  <c r="A20" i="2"/>
  <c r="A16" i="2"/>
  <c r="E15" i="2"/>
  <c r="H14" i="2" s="1"/>
  <c r="E14" i="2"/>
  <c r="E13" i="2"/>
  <c r="E12" i="2"/>
  <c r="H12" i="2" s="1"/>
  <c r="A11" i="2"/>
  <c r="K12" i="5" l="1"/>
  <c r="L12" i="5" s="1"/>
  <c r="B15" i="2"/>
  <c r="B14" i="2"/>
  <c r="B13" i="2"/>
  <c r="B12" i="2"/>
  <c r="M13" i="5" l="1"/>
  <c r="M16" i="5"/>
  <c r="M15" i="5"/>
  <c r="M18" i="5"/>
  <c r="M14" i="5"/>
  <c r="M17" i="5"/>
  <c r="M12" i="5"/>
  <c r="E14" i="1"/>
  <c r="E13" i="1"/>
  <c r="E11" i="1"/>
  <c r="E10" i="1"/>
  <c r="O12" i="5" l="1" a="1"/>
  <c r="O14" i="5" s="1"/>
  <c r="W14" i="5" s="1"/>
  <c r="A28" i="1"/>
  <c r="A20" i="1"/>
  <c r="H13" i="1"/>
  <c r="A12" i="1"/>
  <c r="H10" i="1"/>
  <c r="B10" i="1" s="1"/>
  <c r="A26" i="1" s="1"/>
  <c r="T17" i="5" l="1"/>
  <c r="AB17" i="5" s="1"/>
  <c r="Q12" i="5"/>
  <c r="Y12" i="5" s="1"/>
  <c r="P16" i="5"/>
  <c r="X16" i="5" s="1"/>
  <c r="R18" i="5"/>
  <c r="Z18" i="5" s="1"/>
  <c r="T18" i="5"/>
  <c r="AB18" i="5" s="1"/>
  <c r="S17" i="5"/>
  <c r="AA17" i="5" s="1"/>
  <c r="Q16" i="5"/>
  <c r="Y16" i="5" s="1"/>
  <c r="Q17" i="5"/>
  <c r="Y17" i="5" s="1"/>
  <c r="Q13" i="5"/>
  <c r="Y13" i="5" s="1"/>
  <c r="S13" i="5"/>
  <c r="AA13" i="5" s="1"/>
  <c r="R16" i="5"/>
  <c r="Z16" i="5" s="1"/>
  <c r="O18" i="5"/>
  <c r="W18" i="5" s="1"/>
  <c r="S16" i="5"/>
  <c r="AA16" i="5" s="1"/>
  <c r="P14" i="5"/>
  <c r="X14" i="5" s="1"/>
  <c r="Q18" i="5"/>
  <c r="Y18" i="5" s="1"/>
  <c r="S14" i="5"/>
  <c r="AA14" i="5" s="1"/>
  <c r="Q14" i="5"/>
  <c r="Y14" i="5" s="1"/>
  <c r="P13" i="5"/>
  <c r="X13" i="5" s="1"/>
  <c r="R13" i="5"/>
  <c r="Z13" i="5" s="1"/>
  <c r="P12" i="5"/>
  <c r="X12" i="5" s="1"/>
  <c r="U16" i="5"/>
  <c r="AC16" i="5" s="1"/>
  <c r="T12" i="5"/>
  <c r="AB12" i="5" s="1"/>
  <c r="U12" i="5"/>
  <c r="AC12" i="5" s="1"/>
  <c r="S15" i="5"/>
  <c r="AA15" i="5" s="1"/>
  <c r="U17" i="5"/>
  <c r="AC17" i="5" s="1"/>
  <c r="U18" i="5"/>
  <c r="AC18" i="5" s="1"/>
  <c r="P15" i="5"/>
  <c r="X15" i="5" s="1"/>
  <c r="R12" i="5"/>
  <c r="Z12" i="5" s="1"/>
  <c r="U15" i="5"/>
  <c r="AC15" i="5" s="1"/>
  <c r="T14" i="5"/>
  <c r="AB14" i="5" s="1"/>
  <c r="T13" i="5"/>
  <c r="AB13" i="5" s="1"/>
  <c r="S18" i="5"/>
  <c r="AA18" i="5" s="1"/>
  <c r="S12" i="5"/>
  <c r="AA12" i="5" s="1"/>
  <c r="T16" i="5"/>
  <c r="AB16" i="5" s="1"/>
  <c r="R15" i="5"/>
  <c r="Z15" i="5" s="1"/>
  <c r="Q15" i="5"/>
  <c r="Y15" i="5" s="1"/>
  <c r="O16" i="5"/>
  <c r="W16" i="5" s="1"/>
  <c r="T15" i="5"/>
  <c r="AB15" i="5" s="1"/>
  <c r="O13" i="5"/>
  <c r="W13" i="5" s="1"/>
  <c r="P17" i="5"/>
  <c r="X17" i="5" s="1"/>
  <c r="R17" i="5"/>
  <c r="Z17" i="5" s="1"/>
  <c r="U14" i="5"/>
  <c r="AC14" i="5" s="1"/>
  <c r="O15" i="5"/>
  <c r="W15" i="5" s="1"/>
  <c r="P18" i="5"/>
  <c r="X18" i="5" s="1"/>
  <c r="U13" i="5"/>
  <c r="AC13" i="5" s="1"/>
  <c r="O12" i="5"/>
  <c r="W12" i="5" s="1"/>
  <c r="R14" i="5"/>
  <c r="Z14" i="5" s="1"/>
  <c r="O17" i="5"/>
  <c r="W17" i="5" s="1"/>
  <c r="A19" i="1"/>
  <c r="B11" i="1"/>
  <c r="A27" i="1" s="1"/>
  <c r="A18" i="1"/>
  <c r="B14" i="1"/>
  <c r="A30" i="1" s="1"/>
  <c r="A22" i="1"/>
  <c r="A21" i="1"/>
  <c r="B13" i="1"/>
  <c r="A29" i="1" s="1"/>
  <c r="A20" i="5" l="1" a="1"/>
  <c r="C24" i="5" s="1"/>
  <c r="B20" i="5" l="1"/>
  <c r="F22" i="5"/>
  <c r="G24" i="5"/>
  <c r="F25" i="5"/>
  <c r="A21" i="5"/>
  <c r="D25" i="5"/>
  <c r="C21" i="5"/>
  <c r="G23" i="5"/>
  <c r="A26" i="5"/>
  <c r="G21" i="5"/>
  <c r="D24" i="5"/>
  <c r="E26" i="5"/>
  <c r="E20" i="5"/>
  <c r="D22" i="5"/>
  <c r="A25" i="5"/>
  <c r="G20" i="5"/>
  <c r="F20" i="5"/>
  <c r="C23" i="5"/>
  <c r="F21" i="5"/>
  <c r="E23" i="5"/>
  <c r="B26" i="5"/>
  <c r="I26" i="5" s="1"/>
  <c r="K26" i="5" s="1"/>
  <c r="C22" i="5"/>
  <c r="B24" i="5"/>
  <c r="I24" i="5" s="1"/>
  <c r="K24" i="5" s="1"/>
  <c r="F26" i="5"/>
  <c r="A20" i="5"/>
  <c r="G22" i="5"/>
  <c r="F24" i="5"/>
  <c r="C20" i="5"/>
  <c r="B21" i="5"/>
  <c r="I21" i="5" s="1"/>
  <c r="A23" i="5"/>
  <c r="E25" i="5"/>
  <c r="A24" i="5"/>
  <c r="G25" i="5"/>
  <c r="D21" i="5"/>
  <c r="E24" i="5"/>
  <c r="D26" i="5"/>
  <c r="A22" i="5"/>
  <c r="B25" i="5"/>
  <c r="I25" i="5" s="1"/>
  <c r="K25" i="5" s="1"/>
  <c r="D20" i="5"/>
  <c r="E22" i="5"/>
  <c r="D23" i="5"/>
  <c r="C25" i="5"/>
  <c r="B23" i="5"/>
  <c r="I23" i="5" s="1"/>
  <c r="K23" i="5" s="1"/>
  <c r="C26" i="5"/>
  <c r="E21" i="5"/>
  <c r="F23" i="5"/>
  <c r="G26" i="5"/>
  <c r="B22" i="5"/>
  <c r="I22" i="5" s="1"/>
  <c r="K22" i="5" s="1"/>
  <c r="J21" i="5" l="1"/>
  <c r="K21" i="5" s="1"/>
  <c r="L21" i="5" l="1"/>
  <c r="M21" i="5" s="1"/>
  <c r="M23" i="5" l="1"/>
  <c r="M26" i="5"/>
  <c r="M25" i="5"/>
  <c r="M22" i="5"/>
  <c r="M24" i="5"/>
  <c r="O20" i="5" l="1" a="1"/>
  <c r="P26" i="5" s="1"/>
  <c r="X26" i="5" s="1"/>
  <c r="S26" i="5" l="1"/>
  <c r="AA26" i="5" s="1"/>
  <c r="S22" i="5"/>
  <c r="AA22" i="5" s="1"/>
  <c r="S21" i="5"/>
  <c r="AA21" i="5" s="1"/>
  <c r="R26" i="5"/>
  <c r="Z26" i="5" s="1"/>
  <c r="U21" i="5"/>
  <c r="AC21" i="5" s="1"/>
  <c r="T21" i="5"/>
  <c r="AB21" i="5" s="1"/>
  <c r="R21" i="5"/>
  <c r="Z21" i="5" s="1"/>
  <c r="O24" i="5"/>
  <c r="W24" i="5" s="1"/>
  <c r="Q20" i="5"/>
  <c r="Y20" i="5" s="1"/>
  <c r="U25" i="5"/>
  <c r="AC25" i="5" s="1"/>
  <c r="O23" i="5"/>
  <c r="W23" i="5" s="1"/>
  <c r="T23" i="5"/>
  <c r="AB23" i="5" s="1"/>
  <c r="O22" i="5"/>
  <c r="W22" i="5" s="1"/>
  <c r="Q25" i="5"/>
  <c r="Y25" i="5" s="1"/>
  <c r="Q24" i="5"/>
  <c r="Y24" i="5" s="1"/>
  <c r="O20" i="5"/>
  <c r="W20" i="5" s="1"/>
  <c r="S25" i="5"/>
  <c r="AA25" i="5" s="1"/>
  <c r="O25" i="5"/>
  <c r="W25" i="5" s="1"/>
  <c r="Q23" i="5"/>
  <c r="Y23" i="5" s="1"/>
  <c r="R25" i="5"/>
  <c r="Z25" i="5" s="1"/>
  <c r="P21" i="5"/>
  <c r="X21" i="5" s="1"/>
  <c r="S24" i="5"/>
  <c r="AA24" i="5" s="1"/>
  <c r="U22" i="5"/>
  <c r="AC22" i="5" s="1"/>
  <c r="Q22" i="5"/>
  <c r="Y22" i="5" s="1"/>
  <c r="S20" i="5"/>
  <c r="AA20" i="5" s="1"/>
  <c r="P22" i="5"/>
  <c r="X22" i="5" s="1"/>
  <c r="R23" i="5"/>
  <c r="Z23" i="5" s="1"/>
  <c r="T24" i="5"/>
  <c r="AB24" i="5" s="1"/>
  <c r="T22" i="5"/>
  <c r="AB22" i="5" s="1"/>
  <c r="P20" i="5"/>
  <c r="X20" i="5" s="1"/>
  <c r="O26" i="5"/>
  <c r="W26" i="5" s="1"/>
  <c r="U26" i="5"/>
  <c r="AC26" i="5" s="1"/>
  <c r="U24" i="5"/>
  <c r="AC24" i="5" s="1"/>
  <c r="P25" i="5"/>
  <c r="X25" i="5" s="1"/>
  <c r="Q26" i="5"/>
  <c r="Y26" i="5" s="1"/>
  <c r="R24" i="5"/>
  <c r="Z24" i="5" s="1"/>
  <c r="U20" i="5"/>
  <c r="AC20" i="5" s="1"/>
  <c r="T25" i="5"/>
  <c r="AB25" i="5" s="1"/>
  <c r="U23" i="5"/>
  <c r="AC23" i="5" s="1"/>
  <c r="P24" i="5"/>
  <c r="X24" i="5" s="1"/>
  <c r="O21" i="5"/>
  <c r="W21" i="5" s="1"/>
  <c r="S23" i="5"/>
  <c r="AA23" i="5" s="1"/>
  <c r="R20" i="5"/>
  <c r="Z20" i="5" s="1"/>
  <c r="R22" i="5"/>
  <c r="Z22" i="5" s="1"/>
  <c r="Q21" i="5"/>
  <c r="Y21" i="5" s="1"/>
  <c r="T26" i="5"/>
  <c r="AB26" i="5" s="1"/>
  <c r="P23" i="5"/>
  <c r="X23" i="5" s="1"/>
  <c r="T20" i="5"/>
  <c r="AB20" i="5" s="1"/>
  <c r="A28" i="5" l="1" a="1"/>
  <c r="G31" i="5" s="1"/>
  <c r="F30" i="5" l="1"/>
  <c r="C30" i="5"/>
  <c r="I30" i="5" s="1"/>
  <c r="B33" i="5"/>
  <c r="F29" i="5"/>
  <c r="D31" i="5"/>
  <c r="G30" i="5"/>
  <c r="E29" i="5"/>
  <c r="A33" i="5"/>
  <c r="C28" i="5"/>
  <c r="F31" i="5"/>
  <c r="D29" i="5"/>
  <c r="A29" i="5"/>
  <c r="D28" i="5"/>
  <c r="G33" i="5"/>
  <c r="A34" i="5"/>
  <c r="E34" i="5"/>
  <c r="A28" i="5"/>
  <c r="B31" i="5"/>
  <c r="D30" i="5"/>
  <c r="A32" i="5"/>
  <c r="F28" i="5"/>
  <c r="E32" i="5"/>
  <c r="B28" i="5"/>
  <c r="B32" i="5"/>
  <c r="C32" i="5"/>
  <c r="I32" i="5" s="1"/>
  <c r="K32" i="5" s="1"/>
  <c r="D33" i="5"/>
  <c r="C29" i="5"/>
  <c r="B30" i="5"/>
  <c r="A31" i="5"/>
  <c r="B34" i="5"/>
  <c r="D34" i="5"/>
  <c r="F32" i="5"/>
  <c r="C31" i="5"/>
  <c r="I31" i="5" s="1"/>
  <c r="K31" i="5" s="1"/>
  <c r="E31" i="5"/>
  <c r="F34" i="5"/>
  <c r="C33" i="5"/>
  <c r="I33" i="5" s="1"/>
  <c r="B29" i="5"/>
  <c r="G29" i="5"/>
  <c r="G32" i="5"/>
  <c r="E33" i="5"/>
  <c r="G34" i="5"/>
  <c r="E30" i="5"/>
  <c r="E28" i="5"/>
  <c r="A30" i="5"/>
  <c r="C34" i="5"/>
  <c r="I34" i="5" s="1"/>
  <c r="K34" i="5" s="1"/>
  <c r="D32" i="5"/>
  <c r="G28" i="5"/>
  <c r="F33" i="5"/>
  <c r="J30" i="5" l="1"/>
  <c r="K30" i="5" s="1"/>
  <c r="K33" i="5"/>
  <c r="L30" i="5" l="1"/>
  <c r="M33" i="5" s="1"/>
  <c r="M32" i="5" l="1"/>
  <c r="M34" i="5"/>
  <c r="M30" i="5"/>
  <c r="M31" i="5"/>
  <c r="O28" i="5" l="1" a="1"/>
  <c r="P30" i="5" s="1"/>
  <c r="X30" i="5" s="1"/>
  <c r="T33" i="5" l="1"/>
  <c r="AB33" i="5" s="1"/>
  <c r="Q31" i="5"/>
  <c r="Y31" i="5" s="1"/>
  <c r="R29" i="5"/>
  <c r="Z29" i="5" s="1"/>
  <c r="O31" i="5"/>
  <c r="W31" i="5" s="1"/>
  <c r="S28" i="5"/>
  <c r="AA28" i="5" s="1"/>
  <c r="O34" i="5"/>
  <c r="W34" i="5" s="1"/>
  <c r="P31" i="5"/>
  <c r="X31" i="5" s="1"/>
  <c r="P28" i="5"/>
  <c r="X28" i="5" s="1"/>
  <c r="O33" i="5"/>
  <c r="W33" i="5" s="1"/>
  <c r="Q33" i="5"/>
  <c r="Y33" i="5" s="1"/>
  <c r="U30" i="5"/>
  <c r="AC30" i="5" s="1"/>
  <c r="R28" i="5"/>
  <c r="Z28" i="5" s="1"/>
  <c r="U31" i="5"/>
  <c r="AC31" i="5" s="1"/>
  <c r="R34" i="5"/>
  <c r="Z34" i="5" s="1"/>
  <c r="Q34" i="5"/>
  <c r="Y34" i="5" s="1"/>
  <c r="P29" i="5"/>
  <c r="X29" i="5" s="1"/>
  <c r="Q32" i="5"/>
  <c r="Y32" i="5" s="1"/>
  <c r="S31" i="5"/>
  <c r="AA31" i="5" s="1"/>
  <c r="T28" i="5"/>
  <c r="AB28" i="5" s="1"/>
  <c r="S33" i="5"/>
  <c r="AA33" i="5" s="1"/>
  <c r="T31" i="5"/>
  <c r="AB31" i="5" s="1"/>
  <c r="R31" i="5"/>
  <c r="Z31" i="5" s="1"/>
  <c r="O29" i="5"/>
  <c r="W29" i="5" s="1"/>
  <c r="U33" i="5"/>
  <c r="AC33" i="5" s="1"/>
  <c r="Q28" i="5"/>
  <c r="Y28" i="5" s="1"/>
  <c r="S32" i="5"/>
  <c r="AA32" i="5" s="1"/>
  <c r="R32" i="5"/>
  <c r="Z32" i="5" s="1"/>
  <c r="U32" i="5"/>
  <c r="AC32" i="5" s="1"/>
  <c r="U29" i="5"/>
  <c r="AC29" i="5" s="1"/>
  <c r="T29" i="5"/>
  <c r="AB29" i="5" s="1"/>
  <c r="P34" i="5"/>
  <c r="X34" i="5" s="1"/>
  <c r="O30" i="5"/>
  <c r="W30" i="5" s="1"/>
  <c r="Q29" i="5"/>
  <c r="Y29" i="5" s="1"/>
  <c r="S29" i="5"/>
  <c r="AA29" i="5" s="1"/>
  <c r="P32" i="5"/>
  <c r="X32" i="5" s="1"/>
  <c r="O32" i="5"/>
  <c r="W32" i="5" s="1"/>
  <c r="U28" i="5"/>
  <c r="AC28" i="5" s="1"/>
  <c r="P33" i="5"/>
  <c r="X33" i="5" s="1"/>
  <c r="T30" i="5"/>
  <c r="AB30" i="5" s="1"/>
  <c r="R33" i="5"/>
  <c r="Z33" i="5" s="1"/>
  <c r="R30" i="5"/>
  <c r="Z30" i="5" s="1"/>
  <c r="O28" i="5"/>
  <c r="W28" i="5" s="1"/>
  <c r="S34" i="5"/>
  <c r="AA34" i="5" s="1"/>
  <c r="S30" i="5"/>
  <c r="AA30" i="5" s="1"/>
  <c r="U34" i="5"/>
  <c r="AC34" i="5" s="1"/>
  <c r="T34" i="5"/>
  <c r="AB34" i="5" s="1"/>
  <c r="T32" i="5"/>
  <c r="AB32" i="5" s="1"/>
  <c r="Q30" i="5"/>
  <c r="Y30" i="5" s="1"/>
  <c r="A36" i="5" l="1" a="1"/>
  <c r="F42" i="5" s="1"/>
  <c r="E40" i="5" l="1"/>
  <c r="E37" i="5"/>
  <c r="A40" i="5"/>
  <c r="C40" i="5"/>
  <c r="B42" i="5"/>
  <c r="C37" i="5"/>
  <c r="C36" i="5"/>
  <c r="B41" i="5"/>
  <c r="F36" i="5"/>
  <c r="F40" i="5"/>
  <c r="B38" i="5"/>
  <c r="F41" i="5"/>
  <c r="C39" i="5"/>
  <c r="G36" i="5"/>
  <c r="C41" i="5"/>
  <c r="K41" i="5" s="1"/>
  <c r="G38" i="5"/>
  <c r="D36" i="5"/>
  <c r="D41" i="5"/>
  <c r="I41" i="5" s="1"/>
  <c r="D38" i="5"/>
  <c r="A36" i="5"/>
  <c r="E42" i="5"/>
  <c r="B36" i="5"/>
  <c r="A41" i="5"/>
  <c r="G39" i="5"/>
  <c r="D42" i="5"/>
  <c r="I42" i="5" s="1"/>
  <c r="C42" i="5"/>
  <c r="D39" i="5"/>
  <c r="I39" i="5" s="1"/>
  <c r="A37" i="5"/>
  <c r="G41" i="5"/>
  <c r="A39" i="5"/>
  <c r="E36" i="5"/>
  <c r="A42" i="5"/>
  <c r="E38" i="5"/>
  <c r="E41" i="5"/>
  <c r="F39" i="5"/>
  <c r="B39" i="5"/>
  <c r="D40" i="5"/>
  <c r="I40" i="5" s="1"/>
  <c r="B40" i="5"/>
  <c r="B37" i="5"/>
  <c r="E39" i="5"/>
  <c r="D37" i="5"/>
  <c r="F38" i="5"/>
  <c r="C38" i="5"/>
  <c r="G40" i="5"/>
  <c r="G37" i="5"/>
  <c r="F37" i="5"/>
  <c r="A38" i="5"/>
  <c r="G42" i="5"/>
  <c r="K42" i="5"/>
  <c r="K40" i="5"/>
  <c r="J39" i="5"/>
  <c r="K39" i="5" s="1"/>
  <c r="L39" i="5" l="1"/>
  <c r="M40" i="5" s="1"/>
  <c r="M39" i="5" l="1"/>
  <c r="M42" i="5"/>
  <c r="M41" i="5"/>
  <c r="O36" i="5" s="1" a="1"/>
  <c r="Q39" i="5" l="1"/>
  <c r="Y39" i="5" s="1"/>
  <c r="U37" i="5"/>
  <c r="AC37" i="5" s="1"/>
  <c r="Q40" i="5"/>
  <c r="Y40" i="5" s="1"/>
  <c r="R40" i="5"/>
  <c r="Z40" i="5" s="1"/>
  <c r="R38" i="5"/>
  <c r="Z38" i="5" s="1"/>
  <c r="U40" i="5"/>
  <c r="AC40" i="5" s="1"/>
  <c r="R36" i="5"/>
  <c r="Z36" i="5" s="1"/>
  <c r="T36" i="5"/>
  <c r="AB36" i="5" s="1"/>
  <c r="P39" i="5"/>
  <c r="X39" i="5" s="1"/>
  <c r="P38" i="5"/>
  <c r="X38" i="5" s="1"/>
  <c r="Q37" i="5"/>
  <c r="Y37" i="5" s="1"/>
  <c r="T39" i="5"/>
  <c r="AB39" i="5" s="1"/>
  <c r="O36" i="5"/>
  <c r="W36" i="5" s="1"/>
  <c r="P40" i="5"/>
  <c r="X40" i="5" s="1"/>
  <c r="S42" i="5"/>
  <c r="AA42" i="5" s="1"/>
  <c r="P37" i="5"/>
  <c r="X37" i="5" s="1"/>
  <c r="T40" i="5"/>
  <c r="AB40" i="5" s="1"/>
  <c r="S37" i="5"/>
  <c r="AA37" i="5" s="1"/>
  <c r="S41" i="5"/>
  <c r="AA41" i="5" s="1"/>
  <c r="O39" i="5"/>
  <c r="W39" i="5" s="1"/>
  <c r="R41" i="5"/>
  <c r="Z41" i="5" s="1"/>
  <c r="T42" i="5"/>
  <c r="AB42" i="5" s="1"/>
  <c r="S39" i="5"/>
  <c r="AA39" i="5" s="1"/>
  <c r="O42" i="5"/>
  <c r="W42" i="5" s="1"/>
  <c r="R39" i="5"/>
  <c r="Z39" i="5" s="1"/>
  <c r="R42" i="5"/>
  <c r="Z42" i="5" s="1"/>
  <c r="T38" i="5"/>
  <c r="AB38" i="5" s="1"/>
  <c r="O40" i="5"/>
  <c r="W40" i="5" s="1"/>
  <c r="Q36" i="5"/>
  <c r="Y36" i="5" s="1"/>
  <c r="U39" i="5"/>
  <c r="AC39" i="5" s="1"/>
  <c r="T37" i="5"/>
  <c r="AB37" i="5" s="1"/>
  <c r="Q41" i="5"/>
  <c r="Y41" i="5" s="1"/>
  <c r="S40" i="5"/>
  <c r="AA40" i="5" s="1"/>
  <c r="U38" i="5"/>
  <c r="AC38" i="5" s="1"/>
  <c r="U41" i="5"/>
  <c r="AC41" i="5" s="1"/>
  <c r="O37" i="5"/>
  <c r="W37" i="5" s="1"/>
  <c r="P41" i="5"/>
  <c r="X41" i="5" s="1"/>
  <c r="U42" i="5"/>
  <c r="AC42" i="5" s="1"/>
  <c r="O38" i="5"/>
  <c r="W38" i="5" s="1"/>
  <c r="S36" i="5"/>
  <c r="AA36" i="5" s="1"/>
  <c r="P36" i="5"/>
  <c r="X36" i="5" s="1"/>
  <c r="S38" i="5"/>
  <c r="AA38" i="5" s="1"/>
  <c r="Q38" i="5"/>
  <c r="Y38" i="5" s="1"/>
  <c r="T41" i="5"/>
  <c r="AB41" i="5" s="1"/>
  <c r="U36" i="5"/>
  <c r="AC36" i="5" s="1"/>
  <c r="O41" i="5"/>
  <c r="W41" i="5" s="1"/>
  <c r="Q42" i="5"/>
  <c r="Y42" i="5" s="1"/>
  <c r="R37" i="5"/>
  <c r="Z37" i="5" s="1"/>
  <c r="P42" i="5"/>
  <c r="X42" i="5" s="1"/>
  <c r="A44" i="5" l="1" a="1"/>
  <c r="B50" i="5" l="1"/>
  <c r="A47" i="5"/>
  <c r="D49" i="5"/>
  <c r="F45" i="5"/>
  <c r="E47" i="5"/>
  <c r="A50" i="5"/>
  <c r="A44" i="5"/>
  <c r="G45" i="5"/>
  <c r="C48" i="5"/>
  <c r="E44" i="5"/>
  <c r="D46" i="5"/>
  <c r="G48" i="5"/>
  <c r="E50" i="5"/>
  <c r="I50" i="5" s="1"/>
  <c r="B45" i="5"/>
  <c r="C49" i="5"/>
  <c r="B46" i="5"/>
  <c r="A48" i="5"/>
  <c r="G49" i="5"/>
  <c r="D44" i="5"/>
  <c r="C46" i="5"/>
  <c r="B48" i="5"/>
  <c r="A45" i="5"/>
  <c r="G46" i="5"/>
  <c r="F48" i="5"/>
  <c r="F44" i="5"/>
  <c r="E45" i="5"/>
  <c r="D47" i="5"/>
  <c r="G44" i="5"/>
  <c r="D48" i="5"/>
  <c r="C50" i="5"/>
  <c r="D45" i="5"/>
  <c r="F46" i="5"/>
  <c r="E48" i="5"/>
  <c r="I48" i="5" s="1"/>
  <c r="D50" i="5"/>
  <c r="K50" i="5" s="1"/>
  <c r="C47" i="5"/>
  <c r="B49" i="5"/>
  <c r="C44" i="5"/>
  <c r="G47" i="5"/>
  <c r="F49" i="5"/>
  <c r="B47" i="5"/>
  <c r="F50" i="5"/>
  <c r="C45" i="5"/>
  <c r="F47" i="5"/>
  <c r="A49" i="5"/>
  <c r="G50" i="5"/>
  <c r="A46" i="5"/>
  <c r="E49" i="5"/>
  <c r="I49" i="5" s="1"/>
  <c r="B44" i="5"/>
  <c r="E46" i="5"/>
  <c r="K49" i="5" l="1"/>
  <c r="J48" i="5"/>
  <c r="K48" i="5" s="1"/>
  <c r="L48" i="5" s="1"/>
  <c r="M48" i="5" s="1"/>
  <c r="M50" i="5" l="1"/>
  <c r="M49" i="5"/>
  <c r="O44" i="5" s="1" a="1"/>
  <c r="R46" i="5" l="1"/>
  <c r="Z46" i="5" s="1"/>
  <c r="S44" i="5"/>
  <c r="AA44" i="5" s="1"/>
  <c r="R47" i="5"/>
  <c r="Z47" i="5" s="1"/>
  <c r="T48" i="5"/>
  <c r="AB48" i="5" s="1"/>
  <c r="S46" i="5"/>
  <c r="AA46" i="5" s="1"/>
  <c r="T46" i="5"/>
  <c r="AB46" i="5" s="1"/>
  <c r="Q48" i="5"/>
  <c r="Y48" i="5" s="1"/>
  <c r="O46" i="5"/>
  <c r="W46" i="5" s="1"/>
  <c r="R48" i="5"/>
  <c r="Z48" i="5" s="1"/>
  <c r="O49" i="5"/>
  <c r="W49" i="5" s="1"/>
  <c r="P49" i="5"/>
  <c r="X49" i="5" s="1"/>
  <c r="R49" i="5"/>
  <c r="Z49" i="5" s="1"/>
  <c r="T49" i="5"/>
  <c r="AB49" i="5" s="1"/>
  <c r="Q46" i="5"/>
  <c r="Y46" i="5" s="1"/>
  <c r="O47" i="5"/>
  <c r="W47" i="5" s="1"/>
  <c r="U46" i="5"/>
  <c r="AC46" i="5" s="1"/>
  <c r="U45" i="5"/>
  <c r="AC45" i="5" s="1"/>
  <c r="T47" i="5"/>
  <c r="AB47" i="5" s="1"/>
  <c r="Q45" i="5"/>
  <c r="Y45" i="5" s="1"/>
  <c r="O44" i="5"/>
  <c r="W44" i="5" s="1"/>
  <c r="U47" i="5"/>
  <c r="AC47" i="5" s="1"/>
  <c r="Q44" i="5"/>
  <c r="Y44" i="5" s="1"/>
  <c r="P48" i="5"/>
  <c r="X48" i="5" s="1"/>
  <c r="U50" i="5"/>
  <c r="AC50" i="5" s="1"/>
  <c r="P47" i="5"/>
  <c r="X47" i="5" s="1"/>
  <c r="T44" i="5"/>
  <c r="AB44" i="5" s="1"/>
  <c r="O50" i="5"/>
  <c r="W50" i="5" s="1"/>
  <c r="P44" i="5"/>
  <c r="X44" i="5" s="1"/>
  <c r="R50" i="5"/>
  <c r="Z50" i="5" s="1"/>
  <c r="O45" i="5"/>
  <c r="W45" i="5" s="1"/>
  <c r="S48" i="5"/>
  <c r="AA48" i="5" s="1"/>
  <c r="R45" i="5"/>
  <c r="Z45" i="5" s="1"/>
  <c r="S47" i="5"/>
  <c r="AA47" i="5" s="1"/>
  <c r="P45" i="5"/>
  <c r="X45" i="5" s="1"/>
  <c r="S50" i="5"/>
  <c r="AA50" i="5" s="1"/>
  <c r="R44" i="5"/>
  <c r="Z44" i="5" s="1"/>
  <c r="Q49" i="5"/>
  <c r="Y49" i="5" s="1"/>
  <c r="Q47" i="5"/>
  <c r="Y47" i="5" s="1"/>
  <c r="U49" i="5"/>
  <c r="AC49" i="5" s="1"/>
  <c r="T50" i="5"/>
  <c r="AB50" i="5" s="1"/>
  <c r="T45" i="5"/>
  <c r="AB45" i="5" s="1"/>
  <c r="S45" i="5"/>
  <c r="AA45" i="5" s="1"/>
  <c r="U44" i="5"/>
  <c r="AC44" i="5" s="1"/>
  <c r="O48" i="5"/>
  <c r="W48" i="5" s="1"/>
  <c r="P50" i="5"/>
  <c r="X50" i="5" s="1"/>
  <c r="P46" i="5"/>
  <c r="X46" i="5" s="1"/>
  <c r="Q50" i="5"/>
  <c r="Y50" i="5" s="1"/>
  <c r="S49" i="5"/>
  <c r="AA49" i="5" s="1"/>
  <c r="U48" i="5"/>
  <c r="AC48" i="5" s="1"/>
  <c r="A52" i="5" l="1" a="1"/>
  <c r="D53" i="5" l="1"/>
  <c r="A52" i="5"/>
  <c r="C56" i="5"/>
  <c r="E52" i="5"/>
  <c r="D54" i="5"/>
  <c r="G56" i="5"/>
  <c r="B53" i="5"/>
  <c r="D57" i="5"/>
  <c r="A56" i="5"/>
  <c r="F55" i="5"/>
  <c r="D52" i="5"/>
  <c r="A53" i="5"/>
  <c r="F56" i="5"/>
  <c r="E53" i="5"/>
  <c r="C57" i="5"/>
  <c r="C53" i="5"/>
  <c r="E58" i="5"/>
  <c r="D56" i="5"/>
  <c r="B57" i="5"/>
  <c r="A58" i="5"/>
  <c r="C54" i="5"/>
  <c r="G54" i="5"/>
  <c r="B54" i="5"/>
  <c r="E56" i="5"/>
  <c r="C55" i="5"/>
  <c r="G55" i="5"/>
  <c r="F58" i="5"/>
  <c r="I58" i="5" s="1"/>
  <c r="F54" i="5"/>
  <c r="F57" i="5"/>
  <c r="I57" i="5" s="1"/>
  <c r="C58" i="5"/>
  <c r="A57" i="5"/>
  <c r="G58" i="5"/>
  <c r="A54" i="5"/>
  <c r="E57" i="5"/>
  <c r="B52" i="5"/>
  <c r="E54" i="5"/>
  <c r="B58" i="5"/>
  <c r="F52" i="5"/>
  <c r="B55" i="5"/>
  <c r="F53" i="5"/>
  <c r="G57" i="5"/>
  <c r="G53" i="5"/>
  <c r="A55" i="5"/>
  <c r="B56" i="5"/>
  <c r="D55" i="5"/>
  <c r="D58" i="5"/>
  <c r="C52" i="5"/>
  <c r="G52" i="5"/>
  <c r="E55" i="5"/>
  <c r="J57" i="5" l="1"/>
  <c r="K57" i="5" s="1"/>
  <c r="K58" i="5"/>
  <c r="L57" i="5" l="1"/>
  <c r="M57" i="5" s="1"/>
  <c r="M58" i="5" l="1"/>
  <c r="O52" i="5" s="1" a="1"/>
  <c r="Q58" i="5" l="1"/>
  <c r="Y58" i="5" s="1"/>
  <c r="S56" i="5"/>
  <c r="AA56" i="5" s="1"/>
  <c r="S54" i="5"/>
  <c r="AA54" i="5" s="1"/>
  <c r="O57" i="5"/>
  <c r="W57" i="5" s="1"/>
  <c r="R55" i="5"/>
  <c r="Z55" i="5" s="1"/>
  <c r="U58" i="5"/>
  <c r="AC58" i="5" s="1"/>
  <c r="U53" i="5"/>
  <c r="AC53" i="5" s="1"/>
  <c r="P56" i="5"/>
  <c r="X56" i="5" s="1"/>
  <c r="R58" i="5"/>
  <c r="Z58" i="5" s="1"/>
  <c r="O54" i="5"/>
  <c r="W54" i="5" s="1"/>
  <c r="Q56" i="5"/>
  <c r="Y56" i="5" s="1"/>
  <c r="S58" i="5"/>
  <c r="AA58" i="5" s="1"/>
  <c r="O56" i="5"/>
  <c r="W56" i="5" s="1"/>
  <c r="S57" i="5"/>
  <c r="AA57" i="5" s="1"/>
  <c r="U54" i="5"/>
  <c r="AC54" i="5" s="1"/>
  <c r="O53" i="5"/>
  <c r="W53" i="5" s="1"/>
  <c r="S52" i="5"/>
  <c r="AA52" i="5" s="1"/>
  <c r="P52" i="5"/>
  <c r="X52" i="5" s="1"/>
  <c r="R54" i="5"/>
  <c r="Z54" i="5" s="1"/>
  <c r="T56" i="5"/>
  <c r="AB56" i="5" s="1"/>
  <c r="Q52" i="5"/>
  <c r="Y52" i="5" s="1"/>
  <c r="U56" i="5"/>
  <c r="AC56" i="5" s="1"/>
  <c r="R52" i="5"/>
  <c r="Z52" i="5" s="1"/>
  <c r="S53" i="5"/>
  <c r="AA53" i="5" s="1"/>
  <c r="P58" i="5"/>
  <c r="X58" i="5" s="1"/>
  <c r="Q54" i="5"/>
  <c r="Y54" i="5" s="1"/>
  <c r="Q53" i="5"/>
  <c r="Y53" i="5" s="1"/>
  <c r="U57" i="5"/>
  <c r="AC57" i="5" s="1"/>
  <c r="T55" i="5"/>
  <c r="AB55" i="5" s="1"/>
  <c r="T58" i="5"/>
  <c r="AB58" i="5" s="1"/>
  <c r="P53" i="5"/>
  <c r="X53" i="5" s="1"/>
  <c r="P54" i="5"/>
  <c r="X54" i="5" s="1"/>
  <c r="P57" i="5"/>
  <c r="X57" i="5" s="1"/>
  <c r="O55" i="5"/>
  <c r="W55" i="5" s="1"/>
  <c r="U52" i="5"/>
  <c r="AC52" i="5" s="1"/>
  <c r="R57" i="5"/>
  <c r="Z57" i="5" s="1"/>
  <c r="T54" i="5"/>
  <c r="AB54" i="5" s="1"/>
  <c r="U55" i="5"/>
  <c r="AC55" i="5" s="1"/>
  <c r="T57" i="5"/>
  <c r="AB57" i="5" s="1"/>
  <c r="S55" i="5"/>
  <c r="AA55" i="5" s="1"/>
  <c r="R53" i="5"/>
  <c r="Z53" i="5" s="1"/>
  <c r="O58" i="5"/>
  <c r="W58" i="5" s="1"/>
  <c r="R56" i="5"/>
  <c r="Z56" i="5" s="1"/>
  <c r="T53" i="5"/>
  <c r="AB53" i="5" s="1"/>
  <c r="T52" i="5"/>
  <c r="AB52" i="5" s="1"/>
  <c r="Q57" i="5"/>
  <c r="Y57" i="5" s="1"/>
  <c r="P55" i="5"/>
  <c r="X55" i="5" s="1"/>
  <c r="Q55" i="5"/>
  <c r="Y55" i="5" s="1"/>
  <c r="O52" i="5"/>
  <c r="W52" i="5" s="1"/>
  <c r="A60" i="5" l="1" a="1"/>
  <c r="E66" i="5" l="1"/>
  <c r="F62" i="5"/>
  <c r="A65" i="5"/>
  <c r="E64" i="5"/>
  <c r="A62" i="5"/>
  <c r="B62" i="5"/>
  <c r="D64" i="5"/>
  <c r="F66" i="5"/>
  <c r="F61" i="5"/>
  <c r="A64" i="5"/>
  <c r="C66" i="5"/>
  <c r="C61" i="5"/>
  <c r="E63" i="5"/>
  <c r="G65" i="5"/>
  <c r="D61" i="5"/>
  <c r="F63" i="5"/>
  <c r="A66" i="5"/>
  <c r="D60" i="5"/>
  <c r="A60" i="5"/>
  <c r="C62" i="5"/>
  <c r="G66" i="5"/>
  <c r="G61" i="5"/>
  <c r="B64" i="5"/>
  <c r="D66" i="5"/>
  <c r="C64" i="5"/>
  <c r="G63" i="5"/>
  <c r="B61" i="5"/>
  <c r="F65" i="5"/>
  <c r="A63" i="5"/>
  <c r="G60" i="5"/>
  <c r="D65" i="5"/>
  <c r="A61" i="5"/>
  <c r="E65" i="5"/>
  <c r="G62" i="5"/>
  <c r="B60" i="5"/>
  <c r="F64" i="5"/>
  <c r="E62" i="5"/>
  <c r="E61" i="5"/>
  <c r="B66" i="5"/>
  <c r="D63" i="5"/>
  <c r="F60" i="5"/>
  <c r="C65" i="5"/>
  <c r="B63" i="5"/>
  <c r="C63" i="5"/>
  <c r="E60" i="5"/>
  <c r="B65" i="5"/>
  <c r="D62" i="5"/>
  <c r="C60" i="5"/>
  <c r="G64" i="5"/>
  <c r="B68" i="5" l="1"/>
</calcChain>
</file>

<file path=xl/sharedStrings.xml><?xml version="1.0" encoding="utf-8"?>
<sst xmlns="http://schemas.openxmlformats.org/spreadsheetml/2006/main" count="36" uniqueCount="18">
  <si>
    <t>#1</t>
  </si>
  <si>
    <t>tr=</t>
  </si>
  <si>
    <t>det=</t>
  </si>
  <si>
    <t>#2</t>
  </si>
  <si>
    <t>Im=</t>
  </si>
  <si>
    <t>Re=</t>
  </si>
  <si>
    <t>delta=</t>
  </si>
  <si>
    <t>#0</t>
  </si>
  <si>
    <t>Column</t>
  </si>
  <si>
    <t>Norm</t>
  </si>
  <si>
    <t>Reflector</t>
  </si>
  <si>
    <t>Unit reflector</t>
  </si>
  <si>
    <t>Householder matrix</t>
  </si>
  <si>
    <t>A=</t>
  </si>
  <si>
    <t>Eigenvalue=</t>
  </si>
  <si>
    <t>Det=</t>
  </si>
  <si>
    <t>Real=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</si>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</sst>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8" sqref="A18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5</v>
      </c>
      <c r="B2">
        <v>5</v>
      </c>
    </row>
    <row r="3" spans="1:8" x14ac:dyDescent="0.25">
      <c r="A3">
        <v>0.81725145873879601</v>
      </c>
      <c r="B3">
        <v>-6</v>
      </c>
      <c r="C3">
        <v>0.52134419147732658</v>
      </c>
      <c r="D3">
        <v>0.13766987928422769</v>
      </c>
      <c r="E3">
        <v>0.63489641820994469</v>
      </c>
    </row>
    <row r="4" spans="1:8" x14ac:dyDescent="0.25">
      <c r="A4">
        <v>0.56009890165069487</v>
      </c>
      <c r="B4">
        <v>0.15170875129452976</v>
      </c>
      <c r="C4">
        <v>0.87883843451788146</v>
      </c>
      <c r="D4">
        <v>0.38951500358171909</v>
      </c>
      <c r="E4">
        <v>0.9699798021419046</v>
      </c>
    </row>
    <row r="5" spans="1:8" x14ac:dyDescent="0.25">
      <c r="A5">
        <v>0</v>
      </c>
      <c r="B5">
        <v>0</v>
      </c>
      <c r="C5">
        <v>0.55823383128812754</v>
      </c>
      <c r="D5">
        <v>0.25332911369597433</v>
      </c>
      <c r="E5">
        <v>0.37280448377495667</v>
      </c>
    </row>
    <row r="6" spans="1:8" x14ac:dyDescent="0.25">
      <c r="A6">
        <v>0</v>
      </c>
      <c r="B6">
        <v>0</v>
      </c>
      <c r="C6">
        <v>0</v>
      </c>
      <c r="D6">
        <v>0.14097900975602162</v>
      </c>
      <c r="E6">
        <v>0.79671639804907068</v>
      </c>
    </row>
    <row r="7" spans="1:8" x14ac:dyDescent="0.25">
      <c r="A7">
        <v>0</v>
      </c>
      <c r="B7">
        <v>0</v>
      </c>
      <c r="C7">
        <v>0</v>
      </c>
      <c r="D7">
        <v>0.92521752567029714</v>
      </c>
      <c r="E7">
        <v>0.80613417890104744</v>
      </c>
    </row>
    <row r="9" spans="1:8" x14ac:dyDescent="0.25">
      <c r="A9" t="s">
        <v>5</v>
      </c>
      <c r="B9" t="s">
        <v>4</v>
      </c>
    </row>
    <row r="10" spans="1:8" x14ac:dyDescent="0.25">
      <c r="A10">
        <f>IF(H10 &lt; 0, E10/2, (E10+SQRT(H10))/2)</f>
        <v>0.48448010501666289</v>
      </c>
      <c r="B10">
        <f>IF(H10&lt;0, SQRT(-H10)/2, 0)</f>
        <v>1.8027358752868119</v>
      </c>
      <c r="D10" t="s">
        <v>1</v>
      </c>
      <c r="E10">
        <f>A3+B4</f>
        <v>0.96896021003332578</v>
      </c>
      <c r="G10" t="s">
        <v>6</v>
      </c>
      <c r="H10">
        <f>E10*E10-4*E11</f>
        <v>-12.999426544184432</v>
      </c>
    </row>
    <row r="11" spans="1:8" x14ac:dyDescent="0.25">
      <c r="A11">
        <f>IF(H10 &lt; 0, E10/2, (E10+SQRT(H10))/2)</f>
        <v>0.48448010501666289</v>
      </c>
      <c r="B11">
        <f>IF(H10&lt;0, -SQRT(-H10)/2, 0)</f>
        <v>-1.8027358752868119</v>
      </c>
      <c r="D11" t="s">
        <v>2</v>
      </c>
      <c r="E11">
        <f>A3*B4-A4*B3</f>
        <v>3.4845776082030646</v>
      </c>
    </row>
    <row r="12" spans="1:8" x14ac:dyDescent="0.25">
      <c r="A12">
        <f>C5</f>
        <v>0.55823383128812754</v>
      </c>
      <c r="B12">
        <v>0</v>
      </c>
    </row>
    <row r="13" spans="1:8" x14ac:dyDescent="0.25">
      <c r="A13">
        <f>IF(H13 &lt; 0, E13/2, (E13+SQRT(H13))/2)</f>
        <v>1.3942866439217905</v>
      </c>
      <c r="B13">
        <f>IF(H13&lt;0, SQRT(-H13)/2, 0)</f>
        <v>0</v>
      </c>
      <c r="D13" t="s">
        <v>1</v>
      </c>
      <c r="E13">
        <f>D6+E7</f>
        <v>0.94711318865706906</v>
      </c>
      <c r="G13" t="s">
        <v>6</v>
      </c>
      <c r="H13">
        <f>E13*E13-4*E14</f>
        <v>3.390975296895999</v>
      </c>
    </row>
    <row r="14" spans="1:8" x14ac:dyDescent="0.25">
      <c r="A14">
        <f>IF(H13 &lt; 0, E13/2, (E13-SQRT(H13))/2)</f>
        <v>-0.44717345526472146</v>
      </c>
      <c r="B14">
        <f>IF(H13&lt;0, -SQRT(-H13)/2, 0)</f>
        <v>0</v>
      </c>
      <c r="D14" t="s">
        <v>2</v>
      </c>
      <c r="E14">
        <f>D6*E7-D7*E6</f>
        <v>-0.6234879761919595</v>
      </c>
    </row>
    <row r="16" spans="1:8" x14ac:dyDescent="0.25">
      <c r="A16" t="s">
        <v>0</v>
      </c>
    </row>
    <row r="17" spans="1:2" x14ac:dyDescent="0.25">
      <c r="A17">
        <v>5</v>
      </c>
      <c r="B17">
        <v>1</v>
      </c>
    </row>
    <row r="18" spans="1:2" x14ac:dyDescent="0.25">
      <c r="A18">
        <f>A10</f>
        <v>0.48448010501666289</v>
      </c>
    </row>
    <row r="19" spans="1:2" x14ac:dyDescent="0.25">
      <c r="A19">
        <f t="shared" ref="A19:A22" si="0">A11</f>
        <v>0.48448010501666289</v>
      </c>
    </row>
    <row r="20" spans="1:2" x14ac:dyDescent="0.25">
      <c r="A20">
        <f t="shared" si="0"/>
        <v>0.55823383128812754</v>
      </c>
    </row>
    <row r="21" spans="1:2" x14ac:dyDescent="0.25">
      <c r="A21">
        <f t="shared" si="0"/>
        <v>1.3942866439217905</v>
      </c>
    </row>
    <row r="22" spans="1:2" x14ac:dyDescent="0.25">
      <c r="A22">
        <f t="shared" si="0"/>
        <v>-0.44717345526472146</v>
      </c>
    </row>
    <row r="24" spans="1:2" x14ac:dyDescent="0.25">
      <c r="A24" t="s">
        <v>3</v>
      </c>
    </row>
    <row r="25" spans="1:2" x14ac:dyDescent="0.25">
      <c r="A25">
        <v>5</v>
      </c>
      <c r="B25">
        <v>1</v>
      </c>
    </row>
    <row r="26" spans="1:2" x14ac:dyDescent="0.25">
      <c r="A26">
        <f>B10</f>
        <v>1.8027358752868119</v>
      </c>
    </row>
    <row r="27" spans="1:2" x14ac:dyDescent="0.25">
      <c r="A27">
        <f t="shared" ref="A27:A30" si="1">B11</f>
        <v>-1.8027358752868119</v>
      </c>
    </row>
    <row r="28" spans="1:2" x14ac:dyDescent="0.25">
      <c r="A28">
        <f t="shared" si="1"/>
        <v>0</v>
      </c>
    </row>
    <row r="29" spans="1:2" x14ac:dyDescent="0.25">
      <c r="A29">
        <f t="shared" si="1"/>
        <v>0</v>
      </c>
    </row>
    <row r="30" spans="1:2" x14ac:dyDescent="0.25">
      <c r="A30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16" sqref="A16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6</v>
      </c>
      <c r="B2">
        <v>6</v>
      </c>
    </row>
    <row r="3" spans="1:8" x14ac:dyDescent="0.25">
      <c r="A3">
        <v>0.59676750941691414</v>
      </c>
      <c r="B3">
        <v>0.56169440879408583</v>
      </c>
      <c r="C3">
        <v>0.47260961934011658</v>
      </c>
      <c r="D3">
        <v>9.5352993059563906E-2</v>
      </c>
      <c r="E3">
        <v>0.37560646005309206</v>
      </c>
      <c r="F3">
        <v>0.43567435408269362</v>
      </c>
    </row>
    <row r="4" spans="1:8" x14ac:dyDescent="0.25">
      <c r="A4">
        <v>0</v>
      </c>
      <c r="B4">
        <v>0.62603525908844471</v>
      </c>
      <c r="C4">
        <v>0.23929584042670704</v>
      </c>
      <c r="D4">
        <v>4.3288117021369477E-2</v>
      </c>
      <c r="E4">
        <v>7.8703457943760213E-2</v>
      </c>
      <c r="F4">
        <v>0.86499592008879989</v>
      </c>
    </row>
    <row r="5" spans="1:8" x14ac:dyDescent="0.25">
      <c r="A5">
        <v>0</v>
      </c>
      <c r="B5">
        <v>-1.1750613265997101</v>
      </c>
      <c r="C5">
        <v>0.13142238559962138</v>
      </c>
      <c r="D5">
        <v>0.58541947875940192</v>
      </c>
      <c r="E5">
        <v>0.42193469126516869</v>
      </c>
      <c r="F5">
        <v>0.94804747719395188</v>
      </c>
    </row>
    <row r="6" spans="1:8" x14ac:dyDescent="0.25">
      <c r="A6">
        <v>0</v>
      </c>
      <c r="B6">
        <v>0</v>
      </c>
      <c r="C6">
        <v>0</v>
      </c>
      <c r="D6">
        <v>0.77326169901508468</v>
      </c>
      <c r="E6">
        <v>-1.4842306095112101</v>
      </c>
      <c r="F6">
        <v>7.8305945752006112E-2</v>
      </c>
    </row>
    <row r="7" spans="1:8" x14ac:dyDescent="0.25">
      <c r="A7">
        <v>0</v>
      </c>
      <c r="B7">
        <v>0</v>
      </c>
      <c r="C7">
        <v>0</v>
      </c>
      <c r="D7">
        <v>0.79996767994149098</v>
      </c>
      <c r="E7">
        <v>0.56003372349953395</v>
      </c>
      <c r="F7">
        <v>0.88921005103063933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0.37482584576676681</v>
      </c>
    </row>
    <row r="10" spans="1:8" x14ac:dyDescent="0.25">
      <c r="A10" t="s">
        <v>5</v>
      </c>
      <c r="B10" t="s">
        <v>4</v>
      </c>
    </row>
    <row r="11" spans="1:8" x14ac:dyDescent="0.25">
      <c r="A11">
        <f>A3</f>
        <v>0.59676750941691414</v>
      </c>
      <c r="B11">
        <v>0</v>
      </c>
    </row>
    <row r="12" spans="1:8" x14ac:dyDescent="0.25">
      <c r="A12">
        <f>IF(H12 &lt; 0, E12/2, (E12+SQRT(H12))/2)</f>
        <v>0.37872882234403304</v>
      </c>
      <c r="B12">
        <f>IF(H12&lt;0, SQRT(-H12)/2, 0)</f>
        <v>0.46907015898091536</v>
      </c>
      <c r="D12" t="s">
        <v>1</v>
      </c>
      <c r="E12">
        <f>B4+C5</f>
        <v>0.75745764468806609</v>
      </c>
      <c r="G12" t="s">
        <v>6</v>
      </c>
      <c r="H12">
        <f>E12*E12-4*E13</f>
        <v>-0.88010725618552488</v>
      </c>
    </row>
    <row r="13" spans="1:8" x14ac:dyDescent="0.25">
      <c r="A13">
        <f>IF(H12 &lt; 0, E12/2, (E12+SQRT(H12))/2)</f>
        <v>0.37872882234403304</v>
      </c>
      <c r="B13">
        <f>IF(H12&lt;0, -SQRT(-H12)/2, 0)</f>
        <v>-0.46907015898091536</v>
      </c>
      <c r="D13" t="s">
        <v>2</v>
      </c>
      <c r="E13">
        <f>B4*C5-B5*C4</f>
        <v>0.36346233492047936</v>
      </c>
    </row>
    <row r="14" spans="1:8" x14ac:dyDescent="0.25">
      <c r="A14">
        <f>IF(H14 &lt; 0, E14/2, (E14+SQRT(H14))/2)</f>
        <v>0.66664771125730926</v>
      </c>
      <c r="B14">
        <f>IF(H14&lt;0, SQRT(-H14)/2, 0)</f>
        <v>1.0844214931488645</v>
      </c>
      <c r="D14" t="s">
        <v>1</v>
      </c>
      <c r="E14">
        <f>D6+E7</f>
        <v>1.3332954225146185</v>
      </c>
      <c r="G14" t="s">
        <v>6</v>
      </c>
      <c r="H14">
        <f>E14*E14-4*E15</f>
        <v>-4.7038798992128505</v>
      </c>
    </row>
    <row r="15" spans="1:8" x14ac:dyDescent="0.25">
      <c r="A15">
        <f>IF(H14 &lt; 0, E14/2, (E14-SQRT(H14))/2)</f>
        <v>0.66664771125730926</v>
      </c>
      <c r="B15">
        <f>IF(H14&lt;0, -SQRT(-H14)/2, 0)</f>
        <v>-1.0844214931488645</v>
      </c>
      <c r="D15" t="s">
        <v>2</v>
      </c>
      <c r="E15">
        <f>D6*E7-D7*E6</f>
        <v>1.6203891457278214</v>
      </c>
    </row>
    <row r="16" spans="1:8" x14ac:dyDescent="0.25">
      <c r="A16">
        <f>F8</f>
        <v>0.37482584576676681</v>
      </c>
      <c r="B16">
        <v>0</v>
      </c>
    </row>
    <row r="18" spans="1:2" x14ac:dyDescent="0.25">
      <c r="A18" t="s">
        <v>0</v>
      </c>
    </row>
    <row r="19" spans="1:2" x14ac:dyDescent="0.25">
      <c r="A19">
        <v>6</v>
      </c>
      <c r="B19">
        <v>1</v>
      </c>
    </row>
    <row r="20" spans="1:2" x14ac:dyDescent="0.25">
      <c r="A20">
        <f>A11</f>
        <v>0.59676750941691414</v>
      </c>
    </row>
    <row r="21" spans="1:2" x14ac:dyDescent="0.25">
      <c r="A21">
        <f t="shared" ref="A21:A25" si="0">A12</f>
        <v>0.37872882234403304</v>
      </c>
    </row>
    <row r="22" spans="1:2" x14ac:dyDescent="0.25">
      <c r="A22">
        <f t="shared" si="0"/>
        <v>0.37872882234403304</v>
      </c>
    </row>
    <row r="23" spans="1:2" x14ac:dyDescent="0.25">
      <c r="A23">
        <f t="shared" si="0"/>
        <v>0.66664771125730926</v>
      </c>
    </row>
    <row r="24" spans="1:2" x14ac:dyDescent="0.25">
      <c r="A24">
        <f t="shared" si="0"/>
        <v>0.66664771125730926</v>
      </c>
    </row>
    <row r="25" spans="1:2" x14ac:dyDescent="0.25">
      <c r="A25">
        <f t="shared" si="0"/>
        <v>0.37482584576676681</v>
      </c>
    </row>
    <row r="27" spans="1:2" x14ac:dyDescent="0.25">
      <c r="A27" t="s">
        <v>3</v>
      </c>
    </row>
    <row r="28" spans="1:2" x14ac:dyDescent="0.25">
      <c r="A28">
        <v>6</v>
      </c>
      <c r="B28">
        <v>1</v>
      </c>
    </row>
    <row r="29" spans="1:2" x14ac:dyDescent="0.25">
      <c r="A29">
        <f>B11</f>
        <v>0</v>
      </c>
    </row>
    <row r="30" spans="1:2" x14ac:dyDescent="0.25">
      <c r="A30">
        <f t="shared" ref="A30:A34" si="1">B12</f>
        <v>0.46907015898091536</v>
      </c>
    </row>
    <row r="31" spans="1:2" x14ac:dyDescent="0.25">
      <c r="A31">
        <f t="shared" si="1"/>
        <v>-0.46907015898091536</v>
      </c>
    </row>
    <row r="32" spans="1:2" x14ac:dyDescent="0.25">
      <c r="A32">
        <f t="shared" si="1"/>
        <v>1.0844214931488645</v>
      </c>
    </row>
    <row r="33" spans="1:1" x14ac:dyDescent="0.25">
      <c r="A33">
        <f t="shared" si="1"/>
        <v>-1.0844214931488645</v>
      </c>
    </row>
    <row r="34" spans="1:1" x14ac:dyDescent="0.25">
      <c r="A3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A13" sqref="A13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>
        <v>7</v>
      </c>
      <c r="B2">
        <v>7</v>
      </c>
    </row>
    <row r="3" spans="1:7" x14ac:dyDescent="0.25">
      <c r="A3">
        <v>0.50541629260186172</v>
      </c>
      <c r="B3">
        <v>0.84580173412536075</v>
      </c>
      <c r="C3">
        <v>-0.34896486142290883</v>
      </c>
      <c r="D3">
        <v>0.58798111371457495</v>
      </c>
      <c r="E3">
        <v>0.41229797246666755</v>
      </c>
      <c r="F3">
        <v>-0.4790198329743478</v>
      </c>
      <c r="G3">
        <v>-0.41907929845220981</v>
      </c>
    </row>
    <row r="4" spans="1:7" x14ac:dyDescent="0.25">
      <c r="A4">
        <v>0.89404621000099893</v>
      </c>
      <c r="B4">
        <v>-0.21589937942225723</v>
      </c>
      <c r="C4">
        <v>0.45700487741774465</v>
      </c>
      <c r="D4">
        <v>0.55399165074879209</v>
      </c>
      <c r="E4">
        <v>-0.87238280135800839</v>
      </c>
      <c r="F4">
        <v>-0.68492870720658061</v>
      </c>
      <c r="G4">
        <v>-0.91904474905823297</v>
      </c>
    </row>
    <row r="5" spans="1:7" x14ac:dyDescent="0.25">
      <c r="A5">
        <v>0.34308337074500472</v>
      </c>
      <c r="B5">
        <v>-0.78735419126086215</v>
      </c>
      <c r="C5">
        <v>-0.84382744312749125</v>
      </c>
      <c r="D5">
        <v>-0.40042796552689985</v>
      </c>
      <c r="E5">
        <v>-0.45143600638530779</v>
      </c>
      <c r="F5">
        <v>0.19336511065118667</v>
      </c>
      <c r="G5">
        <v>0.69625666235286521</v>
      </c>
    </row>
    <row r="6" spans="1:7" x14ac:dyDescent="0.25">
      <c r="A6">
        <v>0.360682702769062</v>
      </c>
      <c r="B6">
        <v>0.47288373920538995</v>
      </c>
      <c r="C6">
        <v>0.25903869635484122</v>
      </c>
      <c r="D6">
        <v>-0.25934037612149763</v>
      </c>
      <c r="E6">
        <v>-0.18228809353888487</v>
      </c>
      <c r="F6">
        <v>-0.58836329953972677</v>
      </c>
      <c r="G6">
        <v>-0.56719442650598917</v>
      </c>
    </row>
    <row r="7" spans="1:7" x14ac:dyDescent="0.25">
      <c r="A7">
        <v>0.21750086989004447</v>
      </c>
      <c r="B7">
        <v>-2.5587576357337438E-2</v>
      </c>
      <c r="C7">
        <v>-0.11915738286641075</v>
      </c>
      <c r="D7">
        <v>-0.36197601938081481</v>
      </c>
      <c r="E7">
        <v>0.80385040903308935</v>
      </c>
      <c r="F7">
        <v>-0.11478814730643672</v>
      </c>
      <c r="G7">
        <v>0.15458726589559624</v>
      </c>
    </row>
    <row r="8" spans="1:7" x14ac:dyDescent="0.25">
      <c r="A8">
        <v>-0.38930295508893753</v>
      </c>
      <c r="B8">
        <v>0.7708910482707636</v>
      </c>
      <c r="C8">
        <v>0.48319161251448461</v>
      </c>
      <c r="D8">
        <v>-0.94891241039580287</v>
      </c>
      <c r="E8">
        <v>-0.33877200981955657</v>
      </c>
      <c r="F8">
        <v>-0.37971439157966858</v>
      </c>
      <c r="G8">
        <v>-0.9213805364500649</v>
      </c>
    </row>
    <row r="9" spans="1:7" x14ac:dyDescent="0.25">
      <c r="A9">
        <v>-0.79374043683645001</v>
      </c>
      <c r="B9">
        <v>0.63805346059442503</v>
      </c>
      <c r="C9">
        <v>-0.74608587694401063</v>
      </c>
      <c r="D9">
        <v>-0.12682515455608789</v>
      </c>
      <c r="E9">
        <v>0.8971368072392123</v>
      </c>
      <c r="F9">
        <v>7.7900464427382854E-2</v>
      </c>
      <c r="G9">
        <v>0.67198955287449569</v>
      </c>
    </row>
    <row r="12" spans="1:7" x14ac:dyDescent="0.25">
      <c r="A12" t="s">
        <v>16</v>
      </c>
      <c r="B12" t="s">
        <v>17</v>
      </c>
    </row>
    <row r="13" spans="1:7" x14ac:dyDescent="0.25">
      <c r="A13">
        <v>0.76959344553964204</v>
      </c>
      <c r="B13">
        <v>1.0576138466062901</v>
      </c>
    </row>
    <row r="14" spans="1:7" x14ac:dyDescent="0.25">
      <c r="A14">
        <v>0.76959344553964204</v>
      </c>
      <c r="B14">
        <v>-1.0576138466062901</v>
      </c>
    </row>
    <row r="15" spans="1:7" x14ac:dyDescent="0.25">
      <c r="A15">
        <v>1.58410031491549</v>
      </c>
      <c r="B15">
        <v>0</v>
      </c>
    </row>
    <row r="16" spans="1:7" x14ac:dyDescent="0.25">
      <c r="A16">
        <v>-0.81558571873306196</v>
      </c>
      <c r="B16">
        <v>0</v>
      </c>
    </row>
    <row r="17" spans="1:2" x14ac:dyDescent="0.25">
      <c r="A17">
        <v>0.33389745138487997</v>
      </c>
      <c r="B17">
        <v>0</v>
      </c>
    </row>
    <row r="18" spans="1:2" x14ac:dyDescent="0.25">
      <c r="A18">
        <v>1.07308092797139</v>
      </c>
      <c r="B18">
        <v>0</v>
      </c>
    </row>
    <row r="19" spans="1:2" x14ac:dyDescent="0.25">
      <c r="A19">
        <v>-0.35383142020083502</v>
      </c>
      <c r="B19">
        <v>0</v>
      </c>
    </row>
    <row r="21" spans="1:2" x14ac:dyDescent="0.25">
      <c r="A21" t="s">
        <v>0</v>
      </c>
    </row>
    <row r="22" spans="1:2" x14ac:dyDescent="0.25">
      <c r="A22">
        <v>7</v>
      </c>
      <c r="B22">
        <v>1</v>
      </c>
    </row>
    <row r="23" spans="1:2" x14ac:dyDescent="0.25">
      <c r="A23">
        <f>A13</f>
        <v>0.76959344553964204</v>
      </c>
    </row>
    <row r="24" spans="1:2" x14ac:dyDescent="0.25">
      <c r="A24">
        <f t="shared" ref="A24:A29" si="0">A14</f>
        <v>0.76959344553964204</v>
      </c>
    </row>
    <row r="25" spans="1:2" x14ac:dyDescent="0.25">
      <c r="A25">
        <f t="shared" si="0"/>
        <v>1.58410031491549</v>
      </c>
    </row>
    <row r="26" spans="1:2" x14ac:dyDescent="0.25">
      <c r="A26">
        <f t="shared" si="0"/>
        <v>-0.81558571873306196</v>
      </c>
    </row>
    <row r="27" spans="1:2" x14ac:dyDescent="0.25">
      <c r="A27">
        <f t="shared" si="0"/>
        <v>0.33389745138487997</v>
      </c>
    </row>
    <row r="28" spans="1:2" x14ac:dyDescent="0.25">
      <c r="A28">
        <f t="shared" si="0"/>
        <v>1.07308092797139</v>
      </c>
    </row>
    <row r="29" spans="1:2" x14ac:dyDescent="0.25">
      <c r="A29">
        <f t="shared" si="0"/>
        <v>-0.35383142020083502</v>
      </c>
    </row>
    <row r="31" spans="1:2" x14ac:dyDescent="0.25">
      <c r="A31" t="s">
        <v>3</v>
      </c>
    </row>
    <row r="32" spans="1:2" x14ac:dyDescent="0.25">
      <c r="A32">
        <v>7</v>
      </c>
      <c r="B32">
        <v>1</v>
      </c>
    </row>
    <row r="33" spans="1:1" x14ac:dyDescent="0.25">
      <c r="A33">
        <f>B13</f>
        <v>1.0576138466062901</v>
      </c>
    </row>
    <row r="34" spans="1:1" x14ac:dyDescent="0.25">
      <c r="A34">
        <f t="shared" ref="A34:A39" si="1">B14</f>
        <v>-1.0576138466062901</v>
      </c>
    </row>
    <row r="35" spans="1:1" x14ac:dyDescent="0.25">
      <c r="A35">
        <f t="shared" si="1"/>
        <v>0</v>
      </c>
    </row>
    <row r="36" spans="1:1" x14ac:dyDescent="0.25">
      <c r="A36">
        <f t="shared" si="1"/>
        <v>0</v>
      </c>
    </row>
    <row r="37" spans="1:1" x14ac:dyDescent="0.25">
      <c r="A37">
        <f t="shared" si="1"/>
        <v>0</v>
      </c>
    </row>
    <row r="38" spans="1:1" x14ac:dyDescent="0.25">
      <c r="A38">
        <f t="shared" si="1"/>
        <v>0</v>
      </c>
    </row>
    <row r="39" spans="1:1" x14ac:dyDescent="0.25">
      <c r="A3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opLeftCell="A55" workbookViewId="0">
      <selection activeCell="I3" sqref="I3"/>
    </sheetView>
  </sheetViews>
  <sheetFormatPr defaultRowHeight="15" x14ac:dyDescent="0.25"/>
  <cols>
    <col min="2" max="2" width="12.7109375" bestFit="1" customWidth="1"/>
  </cols>
  <sheetData>
    <row r="1" spans="1:29" x14ac:dyDescent="0.25">
      <c r="A1" t="s">
        <v>13</v>
      </c>
      <c r="I1" t="s">
        <v>14</v>
      </c>
    </row>
    <row r="2" spans="1:29" x14ac:dyDescent="0.25">
      <c r="A2">
        <f>'7x7'!A3</f>
        <v>0.50541629260186172</v>
      </c>
      <c r="B2">
        <f>'7x7'!B3</f>
        <v>0.84580173412536075</v>
      </c>
      <c r="C2">
        <f>'7x7'!C3</f>
        <v>-0.34896486142290883</v>
      </c>
      <c r="D2">
        <f>'7x7'!D3</f>
        <v>0.58798111371457495</v>
      </c>
      <c r="E2">
        <f>'7x7'!E3</f>
        <v>0.41229797246666755</v>
      </c>
      <c r="F2">
        <f>'7x7'!F3</f>
        <v>-0.4790198329743478</v>
      </c>
      <c r="G2">
        <f>'7x7'!G3</f>
        <v>-0.41907929845220981</v>
      </c>
      <c r="I2">
        <f>'7x7'!A19</f>
        <v>-0.35383142020083502</v>
      </c>
    </row>
    <row r="3" spans="1:29" x14ac:dyDescent="0.25">
      <c r="A3">
        <f>'7x7'!A4</f>
        <v>0.89404621000099893</v>
      </c>
      <c r="B3">
        <f>'7x7'!B4</f>
        <v>-0.21589937942225723</v>
      </c>
      <c r="C3">
        <f>'7x7'!C4</f>
        <v>0.45700487741774465</v>
      </c>
      <c r="D3">
        <f>'7x7'!D4</f>
        <v>0.55399165074879209</v>
      </c>
      <c r="E3">
        <f>'7x7'!E4</f>
        <v>-0.87238280135800839</v>
      </c>
      <c r="F3">
        <f>'7x7'!F4</f>
        <v>-0.68492870720658061</v>
      </c>
      <c r="G3">
        <f>'7x7'!G4</f>
        <v>-0.91904474905823297</v>
      </c>
    </row>
    <row r="4" spans="1:29" x14ac:dyDescent="0.25">
      <c r="A4">
        <f>'7x7'!A5</f>
        <v>0.34308337074500472</v>
      </c>
      <c r="B4">
        <f>'7x7'!B5</f>
        <v>-0.78735419126086215</v>
      </c>
      <c r="C4">
        <f>'7x7'!C5</f>
        <v>-0.84382744312749125</v>
      </c>
      <c r="D4">
        <f>'7x7'!D5</f>
        <v>-0.40042796552689985</v>
      </c>
      <c r="E4">
        <f>'7x7'!E5</f>
        <v>-0.45143600638530779</v>
      </c>
      <c r="F4">
        <f>'7x7'!F5</f>
        <v>0.19336511065118667</v>
      </c>
      <c r="G4">
        <f>'7x7'!G5</f>
        <v>0.69625666235286521</v>
      </c>
    </row>
    <row r="5" spans="1:29" x14ac:dyDescent="0.25">
      <c r="A5">
        <f>'7x7'!A6</f>
        <v>0.360682702769062</v>
      </c>
      <c r="B5">
        <f>'7x7'!B6</f>
        <v>0.47288373920538995</v>
      </c>
      <c r="C5">
        <f>'7x7'!C6</f>
        <v>0.25903869635484122</v>
      </c>
      <c r="D5">
        <f>'7x7'!D6</f>
        <v>-0.25934037612149763</v>
      </c>
      <c r="E5">
        <f>'7x7'!E6</f>
        <v>-0.18228809353888487</v>
      </c>
      <c r="F5">
        <f>'7x7'!F6</f>
        <v>-0.58836329953972677</v>
      </c>
      <c r="G5">
        <f>'7x7'!G6</f>
        <v>-0.56719442650598917</v>
      </c>
    </row>
    <row r="6" spans="1:29" x14ac:dyDescent="0.25">
      <c r="A6">
        <f>'7x7'!A7</f>
        <v>0.21750086989004447</v>
      </c>
      <c r="B6">
        <f>'7x7'!B7</f>
        <v>-2.5587576357337438E-2</v>
      </c>
      <c r="C6">
        <f>'7x7'!C7</f>
        <v>-0.11915738286641075</v>
      </c>
      <c r="D6">
        <f>'7x7'!D7</f>
        <v>-0.36197601938081481</v>
      </c>
      <c r="E6">
        <f>'7x7'!E7</f>
        <v>0.80385040903308935</v>
      </c>
      <c r="F6">
        <f>'7x7'!F7</f>
        <v>-0.11478814730643672</v>
      </c>
      <c r="G6">
        <f>'7x7'!G7</f>
        <v>0.15458726589559624</v>
      </c>
    </row>
    <row r="7" spans="1:29" x14ac:dyDescent="0.25">
      <c r="A7">
        <f>'7x7'!A8</f>
        <v>-0.38930295508893753</v>
      </c>
      <c r="B7">
        <f>'7x7'!B8</f>
        <v>0.7708910482707636</v>
      </c>
      <c r="C7">
        <f>'7x7'!C8</f>
        <v>0.48319161251448461</v>
      </c>
      <c r="D7">
        <f>'7x7'!D8</f>
        <v>-0.94891241039580287</v>
      </c>
      <c r="E7">
        <f>'7x7'!E8</f>
        <v>-0.33877200981955657</v>
      </c>
      <c r="F7">
        <f>'7x7'!F8</f>
        <v>-0.37971439157966858</v>
      </c>
      <c r="G7">
        <f>'7x7'!G8</f>
        <v>-0.9213805364500649</v>
      </c>
    </row>
    <row r="8" spans="1:29" x14ac:dyDescent="0.25">
      <c r="A8">
        <f>'7x7'!A9</f>
        <v>-0.79374043683645001</v>
      </c>
      <c r="B8">
        <f>'7x7'!B9</f>
        <v>0.63805346059442503</v>
      </c>
      <c r="C8">
        <f>'7x7'!C9</f>
        <v>-0.74608587694401063</v>
      </c>
      <c r="D8">
        <f>'7x7'!D9</f>
        <v>-0.12682515455608789</v>
      </c>
      <c r="E8">
        <f>'7x7'!E9</f>
        <v>0.8971368072392123</v>
      </c>
      <c r="F8">
        <f>'7x7'!F9</f>
        <v>7.7900464427382854E-2</v>
      </c>
      <c r="G8">
        <f>'7x7'!G9</f>
        <v>0.67198955287449569</v>
      </c>
    </row>
    <row r="10" spans="1:29" x14ac:dyDescent="0.25">
      <c r="A10" t="s">
        <v>7</v>
      </c>
      <c r="I10" t="s">
        <v>8</v>
      </c>
      <c r="J10" t="s">
        <v>9</v>
      </c>
      <c r="K10" t="s">
        <v>10</v>
      </c>
      <c r="M10" t="s">
        <v>11</v>
      </c>
      <c r="W10" t="s">
        <v>12</v>
      </c>
    </row>
    <row r="11" spans="1:29" x14ac:dyDescent="0.25">
      <c r="A11">
        <v>7</v>
      </c>
      <c r="B11">
        <v>7</v>
      </c>
    </row>
    <row r="12" spans="1:29" x14ac:dyDescent="0.25">
      <c r="A12">
        <f>A2-I2</f>
        <v>0.85924771280269674</v>
      </c>
      <c r="B12">
        <f t="shared" ref="B12:G12" si="0">B2</f>
        <v>0.84580173412536075</v>
      </c>
      <c r="C12">
        <f t="shared" si="0"/>
        <v>-0.34896486142290883</v>
      </c>
      <c r="D12">
        <f t="shared" si="0"/>
        <v>0.58798111371457495</v>
      </c>
      <c r="E12">
        <f t="shared" si="0"/>
        <v>0.41229797246666755</v>
      </c>
      <c r="F12">
        <f t="shared" si="0"/>
        <v>-0.4790198329743478</v>
      </c>
      <c r="G12">
        <f t="shared" si="0"/>
        <v>-0.41907929845220981</v>
      </c>
      <c r="I12">
        <f>A12</f>
        <v>0.85924771280269674</v>
      </c>
      <c r="J12">
        <f>SQRT(SUMPRODUCT(I12:I18,I12:I18))</f>
        <v>1.6168830413006345</v>
      </c>
      <c r="K12">
        <f>I12+J12</f>
        <v>2.4761307541033313</v>
      </c>
      <c r="L12">
        <f>SQRT(SUMPRODUCT(K12:K18,K12:K18))</f>
        <v>2.829704516147447</v>
      </c>
      <c r="M12">
        <f>K12/L12</f>
        <v>0.87504922862918022</v>
      </c>
      <c r="O12">
        <f t="array" ref="O12:U18">MMULT(M12:M18,TRANSPOSE(M12:M18))</f>
        <v>0.76571115252452326</v>
      </c>
      <c r="P12">
        <v>0.27647213408887644</v>
      </c>
      <c r="Q12">
        <v>0.10609405936654065</v>
      </c>
      <c r="R12">
        <v>0.11153642333923104</v>
      </c>
      <c r="S12">
        <v>6.7259308290810213E-2</v>
      </c>
      <c r="T12">
        <v>-0.12038686322536317</v>
      </c>
      <c r="U12">
        <v>-0.24545388149966563</v>
      </c>
      <c r="W12">
        <f>1-2*O12</f>
        <v>-0.53142230504904653</v>
      </c>
      <c r="X12">
        <f t="shared" ref="X12:AC12" si="1">-2*P12</f>
        <v>-0.55294426817775288</v>
      </c>
      <c r="Y12">
        <f t="shared" si="1"/>
        <v>-0.2121881187330813</v>
      </c>
      <c r="Z12">
        <f t="shared" si="1"/>
        <v>-0.22307284667846208</v>
      </c>
      <c r="AA12">
        <f t="shared" si="1"/>
        <v>-0.13451861658162043</v>
      </c>
      <c r="AB12">
        <f t="shared" si="1"/>
        <v>0.24077372645072634</v>
      </c>
      <c r="AC12">
        <f t="shared" si="1"/>
        <v>0.49090776299933125</v>
      </c>
    </row>
    <row r="13" spans="1:29" x14ac:dyDescent="0.25">
      <c r="A13">
        <f t="shared" ref="A13:G13" si="2">A3</f>
        <v>0.89404621000099893</v>
      </c>
      <c r="B13">
        <f>B3-I2</f>
        <v>0.13793204077857779</v>
      </c>
      <c r="C13">
        <f t="shared" si="2"/>
        <v>0.45700487741774465</v>
      </c>
      <c r="D13">
        <f t="shared" si="2"/>
        <v>0.55399165074879209</v>
      </c>
      <c r="E13">
        <f t="shared" si="2"/>
        <v>-0.87238280135800839</v>
      </c>
      <c r="F13">
        <f t="shared" si="2"/>
        <v>-0.68492870720658061</v>
      </c>
      <c r="G13">
        <f t="shared" si="2"/>
        <v>-0.91904474905823297</v>
      </c>
      <c r="I13">
        <f t="shared" ref="I13:I18" si="3">A13</f>
        <v>0.89404621000099893</v>
      </c>
      <c r="K13">
        <f>I13</f>
        <v>0.89404621000099893</v>
      </c>
      <c r="M13">
        <f>K13/L12</f>
        <v>0.3159503774684625</v>
      </c>
      <c r="O13">
        <v>0.27647213408887644</v>
      </c>
      <c r="P13">
        <v>9.9824641022463939E-2</v>
      </c>
      <c r="Q13">
        <v>3.8306939778156135E-2</v>
      </c>
      <c r="R13">
        <v>4.0271991452089977E-2</v>
      </c>
      <c r="S13">
        <v>2.4285038084131093E-2</v>
      </c>
      <c r="T13">
        <v>-4.3467582890032233E-2</v>
      </c>
      <c r="U13">
        <v>-8.8625009855054129E-2</v>
      </c>
      <c r="W13">
        <f t="shared" ref="W13:W18" si="4">-2*O13</f>
        <v>-0.55294426817775288</v>
      </c>
      <c r="X13">
        <f>1-2*P13</f>
        <v>0.80035071795507218</v>
      </c>
      <c r="Y13">
        <f>-2*Q13</f>
        <v>-7.661387955631227E-2</v>
      </c>
      <c r="Z13">
        <f>-2*R13</f>
        <v>-8.0543982904179953E-2</v>
      </c>
      <c r="AA13">
        <f>-2*S13</f>
        <v>-4.8570076168262186E-2</v>
      </c>
      <c r="AB13">
        <f>-2*T13</f>
        <v>8.6935165780064466E-2</v>
      </c>
      <c r="AC13">
        <f t="shared" ref="AC13:AC17" si="5">-2*U13</f>
        <v>0.17725001971010826</v>
      </c>
    </row>
    <row r="14" spans="1:29" x14ac:dyDescent="0.25">
      <c r="A14">
        <f t="shared" ref="A14:G14" si="6">A4</f>
        <v>0.34308337074500472</v>
      </c>
      <c r="B14">
        <f t="shared" si="6"/>
        <v>-0.78735419126086215</v>
      </c>
      <c r="C14">
        <f>C4-I2</f>
        <v>-0.48999602292665623</v>
      </c>
      <c r="D14">
        <f t="shared" si="6"/>
        <v>-0.40042796552689985</v>
      </c>
      <c r="E14">
        <f t="shared" si="6"/>
        <v>-0.45143600638530779</v>
      </c>
      <c r="F14">
        <f t="shared" si="6"/>
        <v>0.19336511065118667</v>
      </c>
      <c r="G14">
        <f t="shared" si="6"/>
        <v>0.69625666235286521</v>
      </c>
      <c r="I14">
        <f t="shared" si="3"/>
        <v>0.34308337074500472</v>
      </c>
      <c r="K14">
        <f t="shared" ref="K14:K18" si="7">I14</f>
        <v>0.34308337074500472</v>
      </c>
      <c r="M14">
        <f>K14/L12</f>
        <v>0.12124353224417292</v>
      </c>
      <c r="O14">
        <v>0.10609405936654065</v>
      </c>
      <c r="P14">
        <v>3.8306939778156135E-2</v>
      </c>
      <c r="Q14">
        <v>1.4699994111043798E-2</v>
      </c>
      <c r="R14">
        <v>1.545406760796135E-2</v>
      </c>
      <c r="S14">
        <v>9.3191969624983901E-3</v>
      </c>
      <c r="T14">
        <v>-1.6680351294183656E-2</v>
      </c>
      <c r="U14">
        <v>-3.4009167281574028E-2</v>
      </c>
      <c r="W14">
        <f t="shared" si="4"/>
        <v>-0.2121881187330813</v>
      </c>
      <c r="X14">
        <f>-2*P14</f>
        <v>-7.661387955631227E-2</v>
      </c>
      <c r="Y14">
        <f>1-2*Q14</f>
        <v>0.97060001177791244</v>
      </c>
      <c r="Z14">
        <f>-2*R14</f>
        <v>-3.09081352159227E-2</v>
      </c>
      <c r="AA14">
        <f>-2*S14</f>
        <v>-1.863839392499678E-2</v>
      </c>
      <c r="AB14">
        <f>-2*T14</f>
        <v>3.3360702588367312E-2</v>
      </c>
      <c r="AC14">
        <f t="shared" si="5"/>
        <v>6.8018334563148056E-2</v>
      </c>
    </row>
    <row r="15" spans="1:29" x14ac:dyDescent="0.25">
      <c r="A15">
        <f t="shared" ref="A15:G15" si="8">A5</f>
        <v>0.360682702769062</v>
      </c>
      <c r="B15">
        <f t="shared" si="8"/>
        <v>0.47288373920538995</v>
      </c>
      <c r="C15">
        <f t="shared" si="8"/>
        <v>0.25903869635484122</v>
      </c>
      <c r="D15">
        <f>D5-I2</f>
        <v>9.4491044079337394E-2</v>
      </c>
      <c r="E15">
        <f t="shared" si="8"/>
        <v>-0.18228809353888487</v>
      </c>
      <c r="F15">
        <f t="shared" si="8"/>
        <v>-0.58836329953972677</v>
      </c>
      <c r="G15">
        <f t="shared" si="8"/>
        <v>-0.56719442650598917</v>
      </c>
      <c r="I15">
        <f t="shared" si="3"/>
        <v>0.360682702769062</v>
      </c>
      <c r="K15">
        <f t="shared" si="7"/>
        <v>0.360682702769062</v>
      </c>
      <c r="M15">
        <f>K15/L12</f>
        <v>0.12746302686759678</v>
      </c>
      <c r="O15">
        <v>0.11153642333923104</v>
      </c>
      <c r="P15">
        <v>4.0271991452089977E-2</v>
      </c>
      <c r="Q15">
        <v>1.545406760796135E-2</v>
      </c>
      <c r="R15">
        <v>1.62468232182497E-2</v>
      </c>
      <c r="S15">
        <v>9.7972488167297513E-3</v>
      </c>
      <c r="T15">
        <v>-1.7536012237664475E-2</v>
      </c>
      <c r="U15">
        <v>-3.5753753810353901E-2</v>
      </c>
      <c r="W15">
        <f t="shared" si="4"/>
        <v>-0.22307284667846208</v>
      </c>
      <c r="X15">
        <f>-2*P15</f>
        <v>-8.0543982904179953E-2</v>
      </c>
      <c r="Y15">
        <f>-2*Q15</f>
        <v>-3.09081352159227E-2</v>
      </c>
      <c r="Z15">
        <f>1-2*R15</f>
        <v>0.96750635356350057</v>
      </c>
      <c r="AA15">
        <f>-2*S15</f>
        <v>-1.9594497633459503E-2</v>
      </c>
      <c r="AB15">
        <f>-2*T15</f>
        <v>3.507202447532895E-2</v>
      </c>
      <c r="AC15">
        <f t="shared" si="5"/>
        <v>7.1507507620707803E-2</v>
      </c>
    </row>
    <row r="16" spans="1:29" x14ac:dyDescent="0.25">
      <c r="A16">
        <f t="shared" ref="A16:G16" si="9">A6</f>
        <v>0.21750086989004447</v>
      </c>
      <c r="B16">
        <f t="shared" si="9"/>
        <v>-2.5587576357337438E-2</v>
      </c>
      <c r="C16">
        <f t="shared" si="9"/>
        <v>-0.11915738286641075</v>
      </c>
      <c r="D16">
        <f t="shared" si="9"/>
        <v>-0.36197601938081481</v>
      </c>
      <c r="E16">
        <f>E6-I2</f>
        <v>1.1576818292339244</v>
      </c>
      <c r="F16">
        <f t="shared" si="9"/>
        <v>-0.11478814730643672</v>
      </c>
      <c r="G16">
        <f t="shared" si="9"/>
        <v>0.15458726589559624</v>
      </c>
      <c r="I16">
        <f t="shared" si="3"/>
        <v>0.21750086989004447</v>
      </c>
      <c r="K16">
        <f t="shared" si="7"/>
        <v>0.21750086989004447</v>
      </c>
      <c r="M16">
        <f>K16/L12</f>
        <v>7.6863456466530644E-2</v>
      </c>
      <c r="O16">
        <v>6.7259308290810213E-2</v>
      </c>
      <c r="P16">
        <v>2.4285038084131093E-2</v>
      </c>
      <c r="Q16">
        <v>9.3191969624983901E-3</v>
      </c>
      <c r="R16">
        <v>9.7972488167297513E-3</v>
      </c>
      <c r="S16">
        <v>5.9079909399822519E-3</v>
      </c>
      <c r="T16">
        <v>-1.0574662679448147E-2</v>
      </c>
      <c r="U16">
        <v>-2.1560425537139181E-2</v>
      </c>
      <c r="W16">
        <f t="shared" si="4"/>
        <v>-0.13451861658162043</v>
      </c>
      <c r="X16">
        <f>-2*P16</f>
        <v>-4.8570076168262186E-2</v>
      </c>
      <c r="Y16">
        <f>-2*Q16</f>
        <v>-1.863839392499678E-2</v>
      </c>
      <c r="Z16">
        <f>-2*R16</f>
        <v>-1.9594497633459503E-2</v>
      </c>
      <c r="AA16">
        <f>1-2*S16</f>
        <v>0.98818401812003553</v>
      </c>
      <c r="AB16">
        <f>-2*T16</f>
        <v>2.1149325358896295E-2</v>
      </c>
      <c r="AC16">
        <f t="shared" si="5"/>
        <v>4.3120851074278363E-2</v>
      </c>
    </row>
    <row r="17" spans="1:29" x14ac:dyDescent="0.25">
      <c r="A17">
        <f t="shared" ref="A17:G17" si="10">A7</f>
        <v>-0.38930295508893753</v>
      </c>
      <c r="B17">
        <f t="shared" si="10"/>
        <v>0.7708910482707636</v>
      </c>
      <c r="C17">
        <f t="shared" si="10"/>
        <v>0.48319161251448461</v>
      </c>
      <c r="D17">
        <f t="shared" si="10"/>
        <v>-0.94891241039580287</v>
      </c>
      <c r="E17">
        <f t="shared" si="10"/>
        <v>-0.33877200981955657</v>
      </c>
      <c r="F17">
        <f>F7-I2</f>
        <v>-2.5882971378833552E-2</v>
      </c>
      <c r="G17">
        <f t="shared" si="10"/>
        <v>-0.9213805364500649</v>
      </c>
      <c r="I17">
        <f t="shared" si="3"/>
        <v>-0.38930295508893753</v>
      </c>
      <c r="K17">
        <f t="shared" si="7"/>
        <v>-0.38930295508893753</v>
      </c>
      <c r="M17">
        <f>K17/L12</f>
        <v>-0.13757724626985476</v>
      </c>
      <c r="O17">
        <v>-0.12038686322536317</v>
      </c>
      <c r="P17">
        <v>-4.3467582890032233E-2</v>
      </c>
      <c r="Q17">
        <v>-1.6680351294183656E-2</v>
      </c>
      <c r="R17">
        <v>-1.7536012237664475E-2</v>
      </c>
      <c r="S17">
        <v>-1.0574662679448147E-2</v>
      </c>
      <c r="T17">
        <v>1.8927498691196268E-2</v>
      </c>
      <c r="U17">
        <v>3.8590822091086587E-2</v>
      </c>
      <c r="W17">
        <f t="shared" si="4"/>
        <v>0.24077372645072634</v>
      </c>
      <c r="X17">
        <f>-2*P17</f>
        <v>8.6935165780064466E-2</v>
      </c>
      <c r="Y17">
        <f>-2*Q17</f>
        <v>3.3360702588367312E-2</v>
      </c>
      <c r="Z17">
        <f>-2*R17</f>
        <v>3.507202447532895E-2</v>
      </c>
      <c r="AA17">
        <f>-2*S17</f>
        <v>2.1149325358896295E-2</v>
      </c>
      <c r="AB17">
        <f>1-2*T17</f>
        <v>0.96214500261760749</v>
      </c>
      <c r="AC17">
        <f t="shared" si="5"/>
        <v>-7.7181644182173173E-2</v>
      </c>
    </row>
    <row r="18" spans="1:29" x14ac:dyDescent="0.25">
      <c r="A18">
        <f t="shared" ref="A18:F18" si="11">A8</f>
        <v>-0.79374043683645001</v>
      </c>
      <c r="B18">
        <f t="shared" si="11"/>
        <v>0.63805346059442503</v>
      </c>
      <c r="C18">
        <f t="shared" si="11"/>
        <v>-0.74608587694401063</v>
      </c>
      <c r="D18">
        <f t="shared" si="11"/>
        <v>-0.12682515455608789</v>
      </c>
      <c r="E18">
        <f t="shared" si="11"/>
        <v>0.8971368072392123</v>
      </c>
      <c r="F18">
        <f t="shared" si="11"/>
        <v>7.7900464427382854E-2</v>
      </c>
      <c r="G18">
        <f>G8-I2</f>
        <v>1.0258209730753307</v>
      </c>
      <c r="I18">
        <f t="shared" si="3"/>
        <v>-0.79374043683645001</v>
      </c>
      <c r="K18">
        <f t="shared" si="7"/>
        <v>-0.79374043683645001</v>
      </c>
      <c r="M18">
        <f>K18/L12</f>
        <v>-0.28050294025649802</v>
      </c>
      <c r="O18">
        <v>-0.24545388149966563</v>
      </c>
      <c r="P18">
        <v>-8.8625009855054129E-2</v>
      </c>
      <c r="Q18">
        <v>-3.4009167281574028E-2</v>
      </c>
      <c r="R18">
        <v>-3.5753753810353901E-2</v>
      </c>
      <c r="S18">
        <v>-2.1560425537139181E-2</v>
      </c>
      <c r="T18">
        <v>3.8590822091086587E-2</v>
      </c>
      <c r="U18">
        <v>7.8681899492540494E-2</v>
      </c>
      <c r="W18">
        <f t="shared" si="4"/>
        <v>0.49090776299933125</v>
      </c>
      <c r="X18">
        <f t="shared" ref="X18:AB18" si="12">-2*P18</f>
        <v>0.17725001971010826</v>
      </c>
      <c r="Y18">
        <f t="shared" si="12"/>
        <v>6.8018334563148056E-2</v>
      </c>
      <c r="Z18">
        <f t="shared" si="12"/>
        <v>7.1507507620707803E-2</v>
      </c>
      <c r="AA18">
        <f t="shared" si="12"/>
        <v>4.3120851074278363E-2</v>
      </c>
      <c r="AB18">
        <f t="shared" si="12"/>
        <v>-7.7181644182173173E-2</v>
      </c>
      <c r="AC18">
        <f>1-2*U18</f>
        <v>0.84263620101491898</v>
      </c>
    </row>
    <row r="20" spans="1:29" x14ac:dyDescent="0.25">
      <c r="A20">
        <f t="array" ref="A20:G26">MMULT(W12:AC18,A12:G18)</f>
        <v>-1.6168830413006341</v>
      </c>
      <c r="B20">
        <v>3.8110757025107855E-2</v>
      </c>
      <c r="C20">
        <v>-0.25495429898564309</v>
      </c>
      <c r="D20">
        <v>-0.79694523284919394</v>
      </c>
      <c r="E20">
        <v>0.60284187745153961</v>
      </c>
      <c r="F20">
        <v>0.77095846964926973</v>
      </c>
      <c r="G20">
        <v>0.97062128571378758</v>
      </c>
      <c r="I20">
        <v>0</v>
      </c>
      <c r="K20">
        <v>0</v>
      </c>
      <c r="M20">
        <v>0</v>
      </c>
      <c r="O20">
        <f t="array" ref="O20:U26">MMULT(M20:M26,TRANSPOSE(M20:M26))</f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f>1-2*O20</f>
        <v>1</v>
      </c>
      <c r="X20">
        <f t="shared" ref="X20:AC20" si="13">-2*P20</f>
        <v>0</v>
      </c>
      <c r="Y20">
        <f t="shared" si="13"/>
        <v>0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</row>
    <row r="21" spans="1:29" x14ac:dyDescent="0.25">
      <c r="A21">
        <v>1.6653345369377348E-16</v>
      </c>
      <c r="B21">
        <v>-0.15369757358319694</v>
      </c>
      <c r="C21">
        <v>0.49094887932790887</v>
      </c>
      <c r="D21">
        <v>5.3942067654685122E-2</v>
      </c>
      <c r="E21">
        <v>-0.8035839078390733</v>
      </c>
      <c r="F21">
        <v>-0.23360425182707642</v>
      </c>
      <c r="G21">
        <v>-0.41727135189378928</v>
      </c>
      <c r="I21">
        <f>B21</f>
        <v>-0.15369757358319694</v>
      </c>
      <c r="J21">
        <f>SQRT(SUMPRODUCT(I21:I27,I21:I27))</f>
        <v>1.6057829852651515</v>
      </c>
      <c r="K21">
        <f>I21+SIGN(I21)*J21</f>
        <v>-1.7594805588483484</v>
      </c>
      <c r="L21">
        <f>SQRT(SUMPRODUCT(K21:K27,K21:K27))</f>
        <v>2.3771175588529476</v>
      </c>
      <c r="M21">
        <f>K21/L21</f>
        <v>-0.74017397763759174</v>
      </c>
      <c r="O21">
        <v>0</v>
      </c>
      <c r="P21">
        <v>0.54785751717185416</v>
      </c>
      <c r="Q21">
        <v>0.28000820334724502</v>
      </c>
      <c r="R21">
        <v>-0.11061033055703472</v>
      </c>
      <c r="S21">
        <v>3.0058342781615184E-2</v>
      </c>
      <c r="T21">
        <v>-0.27957640727838756</v>
      </c>
      <c r="U21">
        <v>-0.2792918677745363</v>
      </c>
      <c r="W21">
        <f t="shared" ref="W21:W26" si="14">-2*O21</f>
        <v>0</v>
      </c>
      <c r="X21">
        <f>1-2*P21</f>
        <v>-9.5715034343708316E-2</v>
      </c>
      <c r="Y21">
        <f>-2*Q21</f>
        <v>-0.56001640669449004</v>
      </c>
      <c r="Z21">
        <f>-2*R21</f>
        <v>0.22122066111406943</v>
      </c>
      <c r="AA21">
        <f>-2*S21</f>
        <v>-6.0116685563230368E-2</v>
      </c>
      <c r="AB21">
        <f>-2*T21</f>
        <v>0.55915281455677512</v>
      </c>
      <c r="AC21">
        <f t="shared" ref="AC21:AC25" si="15">-2*U21</f>
        <v>0.55858373554907259</v>
      </c>
    </row>
    <row r="22" spans="1:29" x14ac:dyDescent="0.25">
      <c r="A22">
        <v>8.3266726846886741E-17</v>
      </c>
      <c r="B22">
        <v>-0.8992648173393416</v>
      </c>
      <c r="C22">
        <v>-0.47697027273427967</v>
      </c>
      <c r="D22">
        <v>-0.5923181548576828</v>
      </c>
      <c r="E22">
        <v>-0.42503495907034128</v>
      </c>
      <c r="F22">
        <v>0.36655740621617855</v>
      </c>
      <c r="G22">
        <v>0.88880835210182907</v>
      </c>
      <c r="I22">
        <f t="shared" ref="I22:I26" si="16">B22</f>
        <v>-0.8992648173393416</v>
      </c>
      <c r="K22">
        <f>I22</f>
        <v>-0.8992648173393416</v>
      </c>
      <c r="M22">
        <f>K22/L21</f>
        <v>-0.37830052367005024</v>
      </c>
      <c r="O22">
        <v>0</v>
      </c>
      <c r="P22">
        <v>0.28000820334724502</v>
      </c>
      <c r="Q22">
        <v>0.14311128620903424</v>
      </c>
      <c r="R22">
        <v>-5.6532581848657573E-2</v>
      </c>
      <c r="S22">
        <v>1.5362721682315715E-2</v>
      </c>
      <c r="T22">
        <v>-0.14289059663617354</v>
      </c>
      <c r="U22">
        <v>-0.1427451694169469</v>
      </c>
      <c r="W22">
        <f t="shared" si="14"/>
        <v>0</v>
      </c>
      <c r="X22">
        <f>-2*P22</f>
        <v>-0.56001640669449004</v>
      </c>
      <c r="Y22">
        <f>1-2*Q22</f>
        <v>0.71377742758193152</v>
      </c>
      <c r="Z22">
        <f>-2*R22</f>
        <v>0.11306516369731515</v>
      </c>
      <c r="AA22">
        <f>-2*S22</f>
        <v>-3.0725443364631431E-2</v>
      </c>
      <c r="AB22">
        <f>-2*T22</f>
        <v>0.28578119327234708</v>
      </c>
      <c r="AC22">
        <f t="shared" si="15"/>
        <v>0.2854903388338938</v>
      </c>
    </row>
    <row r="23" spans="1:29" x14ac:dyDescent="0.25">
      <c r="A23">
        <v>7.6327832942979512E-17</v>
      </c>
      <c r="B23">
        <v>0.3552323736060809</v>
      </c>
      <c r="C23">
        <v>0.27273263545418885</v>
      </c>
      <c r="D23">
        <v>-0.10724263940523737</v>
      </c>
      <c r="E23">
        <v>-0.15453273751326888</v>
      </c>
      <c r="F23">
        <v>-0.40628666572471112</v>
      </c>
      <c r="G23">
        <v>-0.36476530926082645</v>
      </c>
      <c r="I23">
        <f t="shared" si="16"/>
        <v>0.3552323736060809</v>
      </c>
      <c r="K23">
        <f t="shared" ref="K23:K26" si="17">I23</f>
        <v>0.3552323736060809</v>
      </c>
      <c r="M23">
        <f>K23/L21</f>
        <v>0.14943828599604239</v>
      </c>
      <c r="O23">
        <v>0</v>
      </c>
      <c r="P23">
        <v>-0.11061033055703472</v>
      </c>
      <c r="Q23">
        <v>-5.6532581848657573E-2</v>
      </c>
      <c r="R23">
        <v>2.233180132143496E-2</v>
      </c>
      <c r="S23">
        <v>-6.0686640720641763E-3</v>
      </c>
      <c r="T23">
        <v>5.6445403879180941E-2</v>
      </c>
      <c r="U23">
        <v>5.6387956445147373E-2</v>
      </c>
      <c r="W23">
        <f t="shared" si="14"/>
        <v>0</v>
      </c>
      <c r="X23">
        <f>-2*P23</f>
        <v>0.22122066111406943</v>
      </c>
      <c r="Y23">
        <f>-2*Q23</f>
        <v>0.11306516369731515</v>
      </c>
      <c r="Z23">
        <f>1-2*R23</f>
        <v>0.95533639735713005</v>
      </c>
      <c r="AA23">
        <f>-2*S23</f>
        <v>1.2137328144128353E-2</v>
      </c>
      <c r="AB23">
        <f>-2*T23</f>
        <v>-0.11289080775836188</v>
      </c>
      <c r="AC23">
        <f t="shared" si="15"/>
        <v>-0.11277591289029475</v>
      </c>
    </row>
    <row r="24" spans="1:29" x14ac:dyDescent="0.25">
      <c r="A24">
        <v>3.4694469519536142E-17</v>
      </c>
      <c r="B24">
        <v>-9.6534350807970515E-2</v>
      </c>
      <c r="C24">
        <v>-0.1108995882911149</v>
      </c>
      <c r="D24">
        <v>-0.48362657624744576</v>
      </c>
      <c r="E24">
        <v>1.1744190168875965</v>
      </c>
      <c r="F24">
        <v>-4.9912927930855161E-3</v>
      </c>
      <c r="G24">
        <v>0.27665718705865039</v>
      </c>
      <c r="I24">
        <f t="shared" si="16"/>
        <v>-9.6534350807970515E-2</v>
      </c>
      <c r="K24">
        <f t="shared" si="17"/>
        <v>-9.6534350807970515E-2</v>
      </c>
      <c r="M24">
        <f>K24/L21</f>
        <v>-4.0609834565587123E-2</v>
      </c>
      <c r="O24">
        <v>0</v>
      </c>
      <c r="P24">
        <v>3.0058342781615184E-2</v>
      </c>
      <c r="Q24">
        <v>1.5362721682315715E-2</v>
      </c>
      <c r="R24">
        <v>-6.0686640720641763E-3</v>
      </c>
      <c r="S24">
        <v>1.6491586634443548E-3</v>
      </c>
      <c r="T24">
        <v>-1.533903108057592E-2</v>
      </c>
      <c r="U24">
        <v>-1.5323419747932675E-2</v>
      </c>
      <c r="W24">
        <f t="shared" si="14"/>
        <v>0</v>
      </c>
      <c r="X24">
        <f>-2*P24</f>
        <v>-6.0116685563230368E-2</v>
      </c>
      <c r="Y24">
        <f>-2*Q24</f>
        <v>-3.0725443364631431E-2</v>
      </c>
      <c r="Z24">
        <f>-2*R24</f>
        <v>1.2137328144128353E-2</v>
      </c>
      <c r="AA24">
        <f>1-2*S24</f>
        <v>0.99670168267311132</v>
      </c>
      <c r="AB24">
        <f>-2*T24</f>
        <v>3.0678062161151841E-2</v>
      </c>
      <c r="AC24">
        <f t="shared" si="15"/>
        <v>3.0646839495865351E-2</v>
      </c>
    </row>
    <row r="25" spans="1:29" x14ac:dyDescent="0.25">
      <c r="A25">
        <v>-1.1102230246251565E-16</v>
      </c>
      <c r="B25">
        <v>0.89787807577839018</v>
      </c>
      <c r="C25">
        <v>0.46841105631576563</v>
      </c>
      <c r="D25">
        <v>-0.73117111446288963</v>
      </c>
      <c r="E25">
        <v>-0.36872975949084102</v>
      </c>
      <c r="F25">
        <v>-0.22240742639883751</v>
      </c>
      <c r="G25">
        <v>-1.1398724489664378</v>
      </c>
      <c r="I25">
        <f t="shared" si="16"/>
        <v>0.89787807577839018</v>
      </c>
      <c r="K25">
        <f t="shared" si="17"/>
        <v>0.89787807577839018</v>
      </c>
      <c r="M25">
        <f>K25/L21</f>
        <v>0.3777171526222925</v>
      </c>
      <c r="O25">
        <v>0</v>
      </c>
      <c r="P25">
        <v>-0.27957640727838756</v>
      </c>
      <c r="Q25">
        <v>-0.14289059663617354</v>
      </c>
      <c r="R25">
        <v>5.6445403879180941E-2</v>
      </c>
      <c r="S25">
        <v>-1.533903108057592E-2</v>
      </c>
      <c r="T25">
        <v>0.14267024738509221</v>
      </c>
      <c r="U25">
        <v>0.14252504442680083</v>
      </c>
      <c r="W25">
        <f t="shared" si="14"/>
        <v>0</v>
      </c>
      <c r="X25">
        <f>-2*P25</f>
        <v>0.55915281455677512</v>
      </c>
      <c r="Y25">
        <f>-2*Q25</f>
        <v>0.28578119327234708</v>
      </c>
      <c r="Z25">
        <f>-2*R25</f>
        <v>-0.11289080775836188</v>
      </c>
      <c r="AA25">
        <f>-2*S25</f>
        <v>3.0678062161151841E-2</v>
      </c>
      <c r="AB25">
        <f>1-2*T25</f>
        <v>0.71465950522981558</v>
      </c>
      <c r="AC25">
        <f t="shared" si="15"/>
        <v>-0.28505008885360167</v>
      </c>
    </row>
    <row r="26" spans="1:29" x14ac:dyDescent="0.25">
      <c r="A26">
        <v>-2.2204460492503131E-16</v>
      </c>
      <c r="B26">
        <v>0.89696425839054994</v>
      </c>
      <c r="C26">
        <v>-0.77622159767383836</v>
      </c>
      <c r="D26">
        <v>0.31712233952764374</v>
      </c>
      <c r="E26">
        <v>0.8360566715765122</v>
      </c>
      <c r="F26">
        <v>-0.32278852274197195</v>
      </c>
      <c r="G26">
        <v>0.58034306488334808</v>
      </c>
      <c r="I26">
        <f t="shared" si="16"/>
        <v>0.89696425839054994</v>
      </c>
      <c r="K26">
        <f t="shared" si="17"/>
        <v>0.89696425839054994</v>
      </c>
      <c r="M26">
        <f>K26/L21</f>
        <v>0.3773327301588611</v>
      </c>
      <c r="O26">
        <v>0</v>
      </c>
      <c r="P26">
        <v>-0.2792918677745363</v>
      </c>
      <c r="Q26">
        <v>-0.1427451694169469</v>
      </c>
      <c r="R26">
        <v>5.6387956445147373E-2</v>
      </c>
      <c r="S26">
        <v>-1.5323419747932675E-2</v>
      </c>
      <c r="T26">
        <v>0.14252504442680083</v>
      </c>
      <c r="U26">
        <v>0.14237998924913989</v>
      </c>
      <c r="W26">
        <f t="shared" si="14"/>
        <v>0</v>
      </c>
      <c r="X26">
        <f t="shared" ref="X26" si="18">-2*P26</f>
        <v>0.55858373554907259</v>
      </c>
      <c r="Y26">
        <f t="shared" ref="Y26" si="19">-2*Q26</f>
        <v>0.2854903388338938</v>
      </c>
      <c r="Z26">
        <f t="shared" ref="Z26" si="20">-2*R26</f>
        <v>-0.11277591289029475</v>
      </c>
      <c r="AA26">
        <f t="shared" ref="AA26" si="21">-2*S26</f>
        <v>3.0646839495865351E-2</v>
      </c>
      <c r="AB26">
        <f t="shared" ref="AB26" si="22">-2*T26</f>
        <v>-0.28505008885360167</v>
      </c>
      <c r="AC26">
        <f>1-2*U26</f>
        <v>0.71524002150172028</v>
      </c>
    </row>
    <row r="28" spans="1:29" x14ac:dyDescent="0.25">
      <c r="A28">
        <f t="array" ref="A28:G34">MMULT(W20:AC26,A20:G26)</f>
        <v>-1.6168830413006341</v>
      </c>
      <c r="B28">
        <v>3.8110757025107855E-2</v>
      </c>
      <c r="C28">
        <v>-0.25495429898564309</v>
      </c>
      <c r="D28">
        <v>-0.79694523284919394</v>
      </c>
      <c r="E28">
        <v>0.60284187745153961</v>
      </c>
      <c r="F28">
        <v>0.77095846964926973</v>
      </c>
      <c r="G28">
        <v>0.97062128571378758</v>
      </c>
      <c r="I28">
        <v>0</v>
      </c>
      <c r="K28">
        <v>0</v>
      </c>
      <c r="M28">
        <v>0</v>
      </c>
      <c r="O28">
        <f t="array" ref="O28:U34">MMULT(M28:M34,TRANSPOSE(M28:M34))</f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>1-2*O28</f>
        <v>1</v>
      </c>
      <c r="X28">
        <f t="shared" ref="X28:AC28" si="23">-2*P28</f>
        <v>0</v>
      </c>
      <c r="Y28">
        <f t="shared" si="23"/>
        <v>0</v>
      </c>
      <c r="Z28">
        <f t="shared" si="23"/>
        <v>0</v>
      </c>
      <c r="AA28">
        <f t="shared" si="23"/>
        <v>0</v>
      </c>
      <c r="AB28">
        <f t="shared" si="23"/>
        <v>0</v>
      </c>
      <c r="AC28">
        <f t="shared" si="23"/>
        <v>0</v>
      </c>
    </row>
    <row r="29" spans="1:29" x14ac:dyDescent="0.25">
      <c r="A29">
        <v>-2.3387984903355112E-16</v>
      </c>
      <c r="B29">
        <v>1.6057829852651513</v>
      </c>
      <c r="C29">
        <v>0.1154495998577636</v>
      </c>
      <c r="D29">
        <v>0.10019755153548998</v>
      </c>
      <c r="E29">
        <v>0.47098497463060413</v>
      </c>
      <c r="F29">
        <v>-0.5771618245788438</v>
      </c>
      <c r="G29">
        <v>-0.86832614478909775</v>
      </c>
      <c r="I29">
        <v>0</v>
      </c>
      <c r="K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f t="shared" ref="W29:W34" si="24">-2*O29</f>
        <v>0</v>
      </c>
      <c r="X29">
        <f>1-2*P29</f>
        <v>1</v>
      </c>
      <c r="Y29">
        <f>-2*Q29</f>
        <v>0</v>
      </c>
      <c r="Z29">
        <f>-2*R29</f>
        <v>0</v>
      </c>
      <c r="AA29">
        <f>-2*S29</f>
        <v>0</v>
      </c>
      <c r="AB29">
        <f>-2*T29</f>
        <v>0</v>
      </c>
      <c r="AC29">
        <f t="shared" ref="AC29:AC33" si="25">-2*U29</f>
        <v>0</v>
      </c>
    </row>
    <row r="30" spans="1:29" x14ac:dyDescent="0.25">
      <c r="A30">
        <v>-1.2138321584586767E-16</v>
      </c>
      <c r="B30">
        <v>-1.1102230246251565E-16</v>
      </c>
      <c r="C30">
        <v>-0.66888673879901162</v>
      </c>
      <c r="D30">
        <v>-0.56867712679753701</v>
      </c>
      <c r="E30">
        <v>0.22639307036507425</v>
      </c>
      <c r="F30">
        <v>0.1909662430444834</v>
      </c>
      <c r="G30">
        <v>0.65827570773517152</v>
      </c>
      <c r="I30">
        <f>C30</f>
        <v>-0.66888673879901162</v>
      </c>
      <c r="J30">
        <f>SQRT(SUMPRODUCT(I30:I36,I30:I36))</f>
        <v>1.167824271274291</v>
      </c>
      <c r="K30">
        <f>I30+SIGN(I30)*J30</f>
        <v>-1.8367110100733026</v>
      </c>
      <c r="L30">
        <f>SQRT(SUMPRODUCT(K30:K36,K30:K36))</f>
        <v>2.0712101278626087</v>
      </c>
      <c r="M30">
        <f>K30/L30</f>
        <v>-0.88678158983738742</v>
      </c>
      <c r="O30">
        <v>0</v>
      </c>
      <c r="P30">
        <v>0</v>
      </c>
      <c r="Q30">
        <v>0.78638158807452441</v>
      </c>
      <c r="R30">
        <v>-0.14922814491050743</v>
      </c>
      <c r="S30">
        <v>5.6301900687966436E-2</v>
      </c>
      <c r="T30">
        <v>-0.28259027808102172</v>
      </c>
      <c r="U30">
        <v>0.25037846850616985</v>
      </c>
      <c r="W30">
        <f t="shared" si="24"/>
        <v>0</v>
      </c>
      <c r="X30">
        <f>-2*P30</f>
        <v>0</v>
      </c>
      <c r="Y30">
        <f>1-2*Q30</f>
        <v>-0.57276317614904881</v>
      </c>
      <c r="Z30">
        <f>-2*R30</f>
        <v>0.29845628982101485</v>
      </c>
      <c r="AA30">
        <f>-2*S30</f>
        <v>-0.11260380137593287</v>
      </c>
      <c r="AB30">
        <f>-2*T30</f>
        <v>0.56518055616204343</v>
      </c>
      <c r="AC30">
        <f t="shared" si="25"/>
        <v>-0.5007569370123397</v>
      </c>
    </row>
    <row r="31" spans="1:29" x14ac:dyDescent="0.25">
      <c r="A31">
        <v>1.5716974235536851E-16</v>
      </c>
      <c r="B31">
        <v>2.7755575615628914E-17</v>
      </c>
      <c r="C31">
        <v>0.34854449916745533</v>
      </c>
      <c r="D31">
        <v>-0.11658144411589084</v>
      </c>
      <c r="E31">
        <v>-0.41186330429174395</v>
      </c>
      <c r="F31">
        <v>-0.33692371003576838</v>
      </c>
      <c r="G31">
        <v>-0.27369907729775417</v>
      </c>
      <c r="I31">
        <f t="shared" ref="I31:I34" si="26">C31</f>
        <v>0.34854449916745533</v>
      </c>
      <c r="K31">
        <f>I31</f>
        <v>0.34854449916745533</v>
      </c>
      <c r="M31">
        <f>K31/L30</f>
        <v>0.16828060778513904</v>
      </c>
      <c r="O31">
        <v>0</v>
      </c>
      <c r="P31">
        <v>0</v>
      </c>
      <c r="Q31">
        <v>-0.14922814491050743</v>
      </c>
      <c r="R31">
        <v>2.8318362956535798E-2</v>
      </c>
      <c r="S31">
        <v>-1.0684161890378113E-2</v>
      </c>
      <c r="T31">
        <v>5.3625903260312427E-2</v>
      </c>
      <c r="U31">
        <v>-4.7513211076311138E-2</v>
      </c>
      <c r="W31">
        <f t="shared" si="24"/>
        <v>0</v>
      </c>
      <c r="X31">
        <f>-2*P31</f>
        <v>0</v>
      </c>
      <c r="Y31">
        <f>-2*Q31</f>
        <v>0.29845628982101485</v>
      </c>
      <c r="Z31">
        <f>1-2*R31</f>
        <v>0.94336327408692844</v>
      </c>
      <c r="AA31">
        <f>-2*S31</f>
        <v>2.1368323780756225E-2</v>
      </c>
      <c r="AB31">
        <f>-2*T31</f>
        <v>-0.10725180652062485</v>
      </c>
      <c r="AC31">
        <f t="shared" si="25"/>
        <v>9.5026422152622275E-2</v>
      </c>
    </row>
    <row r="32" spans="1:29" x14ac:dyDescent="0.25">
      <c r="A32">
        <v>1.2725691268892652E-17</v>
      </c>
      <c r="B32">
        <v>-1.3877787807814457E-17</v>
      </c>
      <c r="C32">
        <v>-0.13150145228456384</v>
      </c>
      <c r="D32">
        <v>-0.48108875729554745</v>
      </c>
      <c r="E32">
        <v>1.2443485645660235</v>
      </c>
      <c r="F32">
        <v>-2.3840666879072502E-2</v>
      </c>
      <c r="G32">
        <v>0.25190995049954207</v>
      </c>
      <c r="I32">
        <f t="shared" si="26"/>
        <v>-0.13150145228456384</v>
      </c>
      <c r="K32">
        <f t="shared" ref="K32:K34" si="27">I32</f>
        <v>-0.13150145228456384</v>
      </c>
      <c r="M32">
        <f>K32/L30</f>
        <v>-6.3490155110561927E-2</v>
      </c>
      <c r="O32">
        <v>0</v>
      </c>
      <c r="P32">
        <v>0</v>
      </c>
      <c r="Q32">
        <v>5.6301900687966436E-2</v>
      </c>
      <c r="R32">
        <v>-1.0684161890378113E-2</v>
      </c>
      <c r="S32">
        <v>4.0309997959632124E-3</v>
      </c>
      <c r="T32">
        <v>-2.0232378292146254E-2</v>
      </c>
      <c r="U32">
        <v>1.7926136473713539E-2</v>
      </c>
      <c r="W32">
        <f t="shared" si="24"/>
        <v>0</v>
      </c>
      <c r="X32">
        <f>-2*P32</f>
        <v>0</v>
      </c>
      <c r="Y32">
        <f>-2*Q32</f>
        <v>-0.11260380137593287</v>
      </c>
      <c r="Z32">
        <f>-2*R32</f>
        <v>2.1368323780756225E-2</v>
      </c>
      <c r="AA32">
        <f>1-2*S32</f>
        <v>0.99193800040807356</v>
      </c>
      <c r="AB32">
        <f>-2*T32</f>
        <v>4.0464756584292508E-2</v>
      </c>
      <c r="AC32">
        <f t="shared" si="25"/>
        <v>-3.5852272947427079E-2</v>
      </c>
    </row>
    <row r="33" spans="1:29" x14ac:dyDescent="0.25">
      <c r="A33">
        <v>9.3312052902116652E-17</v>
      </c>
      <c r="B33">
        <v>1.1102230246251565E-16</v>
      </c>
      <c r="C33">
        <v>0.66003157113833699</v>
      </c>
      <c r="D33">
        <v>-0.75477568608048096</v>
      </c>
      <c r="E33">
        <v>-1.0191532324207995</v>
      </c>
      <c r="F33">
        <v>-4.7087039486828006E-2</v>
      </c>
      <c r="G33">
        <v>-0.90969530521865816</v>
      </c>
      <c r="I33">
        <f t="shared" si="26"/>
        <v>0.66003157113833699</v>
      </c>
      <c r="K33">
        <f t="shared" si="27"/>
        <v>0.66003157113833699</v>
      </c>
      <c r="M33">
        <f>K33/L30</f>
        <v>0.31866953635431405</v>
      </c>
      <c r="O33">
        <v>0</v>
      </c>
      <c r="P33">
        <v>0</v>
      </c>
      <c r="Q33">
        <v>-0.28259027808102172</v>
      </c>
      <c r="R33">
        <v>5.3625903260312427E-2</v>
      </c>
      <c r="S33">
        <v>-2.0232378292146254E-2</v>
      </c>
      <c r="T33">
        <v>0.10155027340027349</v>
      </c>
      <c r="U33">
        <v>-8.9974793552711679E-2</v>
      </c>
      <c r="W33">
        <f t="shared" si="24"/>
        <v>0</v>
      </c>
      <c r="X33">
        <f>-2*P33</f>
        <v>0</v>
      </c>
      <c r="Y33">
        <f>-2*Q33</f>
        <v>0.56518055616204343</v>
      </c>
      <c r="Z33">
        <f>-2*R33</f>
        <v>-0.10725180652062485</v>
      </c>
      <c r="AA33">
        <f>-2*S33</f>
        <v>4.0464756584292508E-2</v>
      </c>
      <c r="AB33">
        <f>1-2*T33</f>
        <v>0.79689945319945299</v>
      </c>
      <c r="AC33">
        <f t="shared" si="25"/>
        <v>0.17994958710542336</v>
      </c>
    </row>
    <row r="34" spans="1:29" x14ac:dyDescent="0.25">
      <c r="A34">
        <v>-1.7918211300308401E-17</v>
      </c>
      <c r="B34">
        <v>1.1102230246251565E-16</v>
      </c>
      <c r="C34">
        <v>-0.58479610505198176</v>
      </c>
      <c r="D34">
        <v>0.29354179151476956</v>
      </c>
      <c r="E34">
        <v>0.18629516856770084</v>
      </c>
      <c r="F34">
        <v>-0.14764656853961983</v>
      </c>
      <c r="G34">
        <v>0.8102859453364617</v>
      </c>
      <c r="I34">
        <f t="shared" si="26"/>
        <v>-0.58479610505198176</v>
      </c>
      <c r="K34">
        <f t="shared" si="27"/>
        <v>-0.58479610505198176</v>
      </c>
      <c r="M34">
        <f>K34/L30</f>
        <v>-0.28234513591118049</v>
      </c>
      <c r="O34">
        <v>0</v>
      </c>
      <c r="P34">
        <v>0</v>
      </c>
      <c r="Q34">
        <v>0.25037846850616985</v>
      </c>
      <c r="R34">
        <v>-4.7513211076311138E-2</v>
      </c>
      <c r="S34">
        <v>1.7926136473713539E-2</v>
      </c>
      <c r="T34">
        <v>-8.9974793552711679E-2</v>
      </c>
      <c r="U34">
        <v>7.9718775772702977E-2</v>
      </c>
      <c r="W34">
        <f t="shared" si="24"/>
        <v>0</v>
      </c>
      <c r="X34">
        <f t="shared" ref="X34" si="28">-2*P34</f>
        <v>0</v>
      </c>
      <c r="Y34">
        <f t="shared" ref="Y34" si="29">-2*Q34</f>
        <v>-0.5007569370123397</v>
      </c>
      <c r="Z34">
        <f t="shared" ref="Z34" si="30">-2*R34</f>
        <v>9.5026422152622275E-2</v>
      </c>
      <c r="AA34">
        <f t="shared" ref="AA34" si="31">-2*S34</f>
        <v>-3.5852272947427079E-2</v>
      </c>
      <c r="AB34">
        <f t="shared" ref="AB34" si="32">-2*T34</f>
        <v>0.17994958710542336</v>
      </c>
      <c r="AC34">
        <f>1-2*U34</f>
        <v>0.84056244845459405</v>
      </c>
    </row>
    <row r="36" spans="1:29" x14ac:dyDescent="0.25">
      <c r="A36">
        <f t="array" ref="A36:G42">MMULT(W28:AC34,A28:G34)</f>
        <v>-1.6168830413006341</v>
      </c>
      <c r="B36">
        <v>3.8110757025107855E-2</v>
      </c>
      <c r="C36">
        <v>-0.25495429898564309</v>
      </c>
      <c r="D36">
        <v>-0.79694523284919394</v>
      </c>
      <c r="E36">
        <v>0.60284187745153961</v>
      </c>
      <c r="F36">
        <v>0.77095846964926973</v>
      </c>
      <c r="G36">
        <v>0.97062128571378758</v>
      </c>
      <c r="I36">
        <v>0</v>
      </c>
      <c r="K36">
        <v>0</v>
      </c>
      <c r="M36">
        <v>0</v>
      </c>
      <c r="O36">
        <f t="array" ref="O36:U42">MMULT(M36:M42,TRANSPOSE(M36:M42))</f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f>1-2*O36</f>
        <v>1</v>
      </c>
      <c r="X36">
        <f t="shared" ref="X36:AC36" si="33">-2*P36</f>
        <v>0</v>
      </c>
      <c r="Y36">
        <f t="shared" si="33"/>
        <v>0</v>
      </c>
      <c r="Z36">
        <f t="shared" si="33"/>
        <v>0</v>
      </c>
      <c r="AA36">
        <f t="shared" si="33"/>
        <v>0</v>
      </c>
      <c r="AB36">
        <f t="shared" si="33"/>
        <v>0</v>
      </c>
      <c r="AC36">
        <f t="shared" si="33"/>
        <v>0</v>
      </c>
    </row>
    <row r="37" spans="1:29" x14ac:dyDescent="0.25">
      <c r="A37">
        <v>-2.3387984903355112E-16</v>
      </c>
      <c r="B37">
        <v>1.6057829852651513</v>
      </c>
      <c r="C37">
        <v>0.1154495998577636</v>
      </c>
      <c r="D37">
        <v>0.10019755153548998</v>
      </c>
      <c r="E37">
        <v>0.47098497463060413</v>
      </c>
      <c r="F37">
        <v>-0.5771618245788438</v>
      </c>
      <c r="G37">
        <v>-0.86832614478909775</v>
      </c>
      <c r="I37">
        <v>0</v>
      </c>
      <c r="K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f t="shared" ref="W37:W42" si="34">-2*O37</f>
        <v>0</v>
      </c>
      <c r="X37">
        <f>1-2*P37</f>
        <v>1</v>
      </c>
      <c r="Y37">
        <f>-2*Q37</f>
        <v>0</v>
      </c>
      <c r="Z37">
        <f>-2*R37</f>
        <v>0</v>
      </c>
      <c r="AA37">
        <f>-2*S37</f>
        <v>0</v>
      </c>
      <c r="AB37">
        <f>-2*T37</f>
        <v>0</v>
      </c>
      <c r="AC37">
        <f t="shared" ref="AC37:AC41" si="35">-2*U37</f>
        <v>0</v>
      </c>
    </row>
    <row r="38" spans="1:29" x14ac:dyDescent="0.25">
      <c r="A38">
        <v>1.7670999976588165E-16</v>
      </c>
      <c r="B38">
        <v>8.0588462894714861E-17</v>
      </c>
      <c r="C38">
        <v>1.1678242712742908</v>
      </c>
      <c r="D38">
        <v>-0.22848235549483489</v>
      </c>
      <c r="E38">
        <v>-1.0620053750656835</v>
      </c>
      <c r="F38">
        <v>-0.15992851837840255</v>
      </c>
      <c r="G38">
        <v>-1.4069877209448698</v>
      </c>
      <c r="I38">
        <v>0</v>
      </c>
      <c r="K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 t="shared" si="34"/>
        <v>0</v>
      </c>
      <c r="X38">
        <f>-2*P38</f>
        <v>0</v>
      </c>
      <c r="Y38">
        <f>1-2*Q38</f>
        <v>1</v>
      </c>
      <c r="Z38">
        <f>-2*R38</f>
        <v>0</v>
      </c>
      <c r="AA38">
        <f>-2*S38</f>
        <v>0</v>
      </c>
      <c r="AB38">
        <f>-2*T38</f>
        <v>0</v>
      </c>
      <c r="AC38">
        <f t="shared" si="35"/>
        <v>0</v>
      </c>
    </row>
    <row r="39" spans="1:29" x14ac:dyDescent="0.25">
      <c r="A39">
        <v>1.0060191542408288E-16</v>
      </c>
      <c r="B39">
        <v>-8.6055491776848408E-18</v>
      </c>
      <c r="C39">
        <v>4.8572257327350599E-17</v>
      </c>
      <c r="D39">
        <v>-0.18113869647229455</v>
      </c>
      <c r="E39">
        <v>-0.16736964773503313</v>
      </c>
      <c r="F39">
        <v>-0.27033596802852555</v>
      </c>
      <c r="G39">
        <v>0.11821680029554137</v>
      </c>
      <c r="I39">
        <f>D39</f>
        <v>-0.18113869647229455</v>
      </c>
      <c r="J39">
        <f>SQRT(SUMPRODUCT(I39:I45,I39:I45))</f>
        <v>1.0826265436162721</v>
      </c>
      <c r="K39">
        <f>I39+SIGN(I39)*J39</f>
        <v>-1.2637652400885666</v>
      </c>
      <c r="L39">
        <f>SQRT(SUMPRODUCT(K39:K45,K39:K45))</f>
        <v>1.6541981706068187</v>
      </c>
      <c r="M39">
        <f>K39/L39</f>
        <v>-0.76397451196852217</v>
      </c>
      <c r="O39">
        <v>0</v>
      </c>
      <c r="P39">
        <v>0</v>
      </c>
      <c r="Q39">
        <v>0</v>
      </c>
      <c r="R39">
        <v>0.58365705493754161</v>
      </c>
      <c r="S39">
        <v>0.21093705917302863</v>
      </c>
      <c r="T39">
        <v>0.40504569017227943</v>
      </c>
      <c r="U39">
        <v>-0.18559375824491822</v>
      </c>
      <c r="W39">
        <f t="shared" si="34"/>
        <v>0</v>
      </c>
      <c r="X39">
        <f>-2*P39</f>
        <v>0</v>
      </c>
      <c r="Y39">
        <f>-2*Q39</f>
        <v>0</v>
      </c>
      <c r="Z39">
        <f>1-2*R39</f>
        <v>-0.16731410987508322</v>
      </c>
      <c r="AA39">
        <f>-2*S39</f>
        <v>-0.42187411834605726</v>
      </c>
      <c r="AB39">
        <f>-2*T39</f>
        <v>-0.81009138034455885</v>
      </c>
      <c r="AC39">
        <f t="shared" si="35"/>
        <v>0.37118751648983644</v>
      </c>
    </row>
    <row r="40" spans="1:29" x14ac:dyDescent="0.25">
      <c r="A40">
        <v>3.4068020331076581E-17</v>
      </c>
      <c r="B40">
        <v>-1.5919311347166105E-19</v>
      </c>
      <c r="C40">
        <v>-1.0408340855860843E-17</v>
      </c>
      <c r="D40">
        <v>-0.45673211858615409</v>
      </c>
      <c r="E40">
        <v>1.1521041854742049</v>
      </c>
      <c r="F40">
        <v>-4.8963383775245235E-2</v>
      </c>
      <c r="G40">
        <v>0.10404502306559353</v>
      </c>
      <c r="I40">
        <f t="shared" ref="I40:I42" si="36">D40</f>
        <v>-0.45673211858615409</v>
      </c>
      <c r="K40">
        <f>I40</f>
        <v>-0.45673211858615409</v>
      </c>
      <c r="M40">
        <f>K40/L39</f>
        <v>-0.27610483840555117</v>
      </c>
      <c r="O40">
        <v>0</v>
      </c>
      <c r="P40">
        <v>0</v>
      </c>
      <c r="Q40">
        <v>0</v>
      </c>
      <c r="R40">
        <v>0.21093705917302863</v>
      </c>
      <c r="S40">
        <v>7.6233881790955527E-2</v>
      </c>
      <c r="T40">
        <v>0.14638587162249475</v>
      </c>
      <c r="U40">
        <v>-6.7074665223129118E-2</v>
      </c>
      <c r="W40">
        <f t="shared" si="34"/>
        <v>0</v>
      </c>
      <c r="X40">
        <f>-2*P40</f>
        <v>0</v>
      </c>
      <c r="Y40">
        <f>-2*Q40</f>
        <v>0</v>
      </c>
      <c r="Z40">
        <f>-2*R40</f>
        <v>-0.42187411834605726</v>
      </c>
      <c r="AA40">
        <f>1-2*S40</f>
        <v>0.84753223641808895</v>
      </c>
      <c r="AB40">
        <f>-2*T40</f>
        <v>-0.2927717432449895</v>
      </c>
      <c r="AC40">
        <f t="shared" si="35"/>
        <v>0.13414933044625824</v>
      </c>
    </row>
    <row r="41" spans="1:29" x14ac:dyDescent="0.25">
      <c r="A41">
        <v>-1.3809281029479739E-17</v>
      </c>
      <c r="B41">
        <v>4.2165986029423254E-17</v>
      </c>
      <c r="C41">
        <v>8.3266726846886741E-17</v>
      </c>
      <c r="D41">
        <v>-0.87702643111576462</v>
      </c>
      <c r="E41">
        <v>-0.55616060836291048</v>
      </c>
      <c r="F41">
        <v>7.9008802164884095E-2</v>
      </c>
      <c r="G41">
        <v>-0.16753224408916981</v>
      </c>
      <c r="I41">
        <f t="shared" si="36"/>
        <v>-0.87702643111576462</v>
      </c>
      <c r="K41">
        <f t="shared" ref="K41:K42" si="37">I41</f>
        <v>-0.87702643111576462</v>
      </c>
      <c r="M41">
        <f>K41/L39</f>
        <v>-0.53018220349865341</v>
      </c>
      <c r="O41">
        <v>0</v>
      </c>
      <c r="P41">
        <v>0</v>
      </c>
      <c r="Q41">
        <v>0</v>
      </c>
      <c r="R41">
        <v>0.40504569017227943</v>
      </c>
      <c r="S41">
        <v>0.14638587162249475</v>
      </c>
      <c r="T41">
        <v>0.28109316890668756</v>
      </c>
      <c r="U41">
        <v>-0.12879815512214549</v>
      </c>
      <c r="W41">
        <f t="shared" si="34"/>
        <v>0</v>
      </c>
      <c r="X41">
        <f>-2*P41</f>
        <v>0</v>
      </c>
      <c r="Y41">
        <f>-2*Q41</f>
        <v>0</v>
      </c>
      <c r="Z41">
        <f>-2*R41</f>
        <v>-0.81009138034455885</v>
      </c>
      <c r="AA41">
        <f>-2*S41</f>
        <v>-0.2927717432449895</v>
      </c>
      <c r="AB41">
        <f>1-2*T41</f>
        <v>0.43781366218662487</v>
      </c>
      <c r="AC41">
        <f t="shared" si="35"/>
        <v>0.25759631024429097</v>
      </c>
    </row>
    <row r="42" spans="1:29" x14ac:dyDescent="0.25">
      <c r="A42">
        <v>7.6992610530728798E-17</v>
      </c>
      <c r="B42">
        <v>1.7202984728170068E-16</v>
      </c>
      <c r="C42">
        <v>-1.1102230246251565E-16</v>
      </c>
      <c r="D42">
        <v>0.40185745801089956</v>
      </c>
      <c r="E42">
        <v>-0.22392200142294755</v>
      </c>
      <c r="F42">
        <v>-0.25936903801785233</v>
      </c>
      <c r="G42">
        <v>0.15272032811386538</v>
      </c>
      <c r="I42">
        <f t="shared" si="36"/>
        <v>0.40185745801089956</v>
      </c>
      <c r="K42">
        <f t="shared" si="37"/>
        <v>0.40185745801089956</v>
      </c>
      <c r="M42">
        <f>K42/L39</f>
        <v>0.24293187185878942</v>
      </c>
      <c r="O42">
        <v>0</v>
      </c>
      <c r="P42">
        <v>0</v>
      </c>
      <c r="Q42">
        <v>0</v>
      </c>
      <c r="R42">
        <v>-0.18559375824491822</v>
      </c>
      <c r="S42">
        <v>-6.7074665223129118E-2</v>
      </c>
      <c r="T42">
        <v>-0.12879815512214549</v>
      </c>
      <c r="U42">
        <v>5.9015894364815281E-2</v>
      </c>
      <c r="W42">
        <f t="shared" si="34"/>
        <v>0</v>
      </c>
      <c r="X42">
        <f t="shared" ref="X42" si="38">-2*P42</f>
        <v>0</v>
      </c>
      <c r="Y42">
        <f t="shared" ref="Y42" si="39">-2*Q42</f>
        <v>0</v>
      </c>
      <c r="Z42">
        <f t="shared" ref="Z42" si="40">-2*R42</f>
        <v>0.37118751648983644</v>
      </c>
      <c r="AA42">
        <f t="shared" ref="AA42" si="41">-2*S42</f>
        <v>0.13414933044625824</v>
      </c>
      <c r="AB42">
        <f t="shared" ref="AB42" si="42">-2*T42</f>
        <v>0.25759631024429097</v>
      </c>
      <c r="AC42">
        <f>1-2*U42</f>
        <v>0.8819682112703694</v>
      </c>
    </row>
    <row r="44" spans="1:29" x14ac:dyDescent="0.25">
      <c r="A44">
        <f t="array" ref="A44:G50">MMULT(W36:AC42,A36:G42)</f>
        <v>-1.6168830413006341</v>
      </c>
      <c r="B44">
        <v>3.8110757025107855E-2</v>
      </c>
      <c r="C44">
        <v>-0.25495429898564309</v>
      </c>
      <c r="D44">
        <v>-0.79694523284919394</v>
      </c>
      <c r="E44">
        <v>0.60284187745153961</v>
      </c>
      <c r="F44">
        <v>0.77095846964926973</v>
      </c>
      <c r="G44">
        <v>0.97062128571378758</v>
      </c>
      <c r="I44">
        <v>0</v>
      </c>
      <c r="K44">
        <v>0</v>
      </c>
      <c r="M44">
        <v>0</v>
      </c>
      <c r="O44">
        <f t="array" ref="O44:U50">MMULT(M44:M50,TRANSPOSE(M44:M50))</f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f>1-2*O44</f>
        <v>1</v>
      </c>
      <c r="X44">
        <f t="shared" ref="X44:AC44" si="43">-2*P44</f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</row>
    <row r="45" spans="1:29" x14ac:dyDescent="0.25">
      <c r="A45">
        <v>-2.3387984903355112E-16</v>
      </c>
      <c r="B45">
        <v>1.6057829852651513</v>
      </c>
      <c r="C45">
        <v>0.1154495998577636</v>
      </c>
      <c r="D45">
        <v>0.10019755153548998</v>
      </c>
      <c r="E45">
        <v>0.47098497463060413</v>
      </c>
      <c r="F45">
        <v>-0.5771618245788438</v>
      </c>
      <c r="G45">
        <v>-0.86832614478909775</v>
      </c>
      <c r="I45">
        <v>0</v>
      </c>
      <c r="K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f t="shared" ref="W45:W50" si="44">-2*O45</f>
        <v>0</v>
      </c>
      <c r="X45">
        <f>1-2*P45</f>
        <v>1</v>
      </c>
      <c r="Y45">
        <f>-2*Q45</f>
        <v>0</v>
      </c>
      <c r="Z45">
        <f>-2*R45</f>
        <v>0</v>
      </c>
      <c r="AA45">
        <f>-2*S45</f>
        <v>0</v>
      </c>
      <c r="AB45">
        <f>-2*T45</f>
        <v>0</v>
      </c>
      <c r="AC45">
        <f t="shared" ref="AC45:AC49" si="45">-2*U45</f>
        <v>0</v>
      </c>
    </row>
    <row r="46" spans="1:29" x14ac:dyDescent="0.25">
      <c r="A46">
        <v>1.7670999976588165E-16</v>
      </c>
      <c r="B46">
        <v>8.0588462894714861E-17</v>
      </c>
      <c r="C46">
        <v>1.1678242712742908</v>
      </c>
      <c r="D46">
        <v>-0.22848235549483489</v>
      </c>
      <c r="E46">
        <v>-1.0620053750656835</v>
      </c>
      <c r="F46">
        <v>-0.15992851837840255</v>
      </c>
      <c r="G46">
        <v>-1.4069877209448698</v>
      </c>
      <c r="I46">
        <v>0</v>
      </c>
      <c r="K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f t="shared" si="44"/>
        <v>0</v>
      </c>
      <c r="X46">
        <f>-2*P46</f>
        <v>0</v>
      </c>
      <c r="Y46">
        <f>1-2*Q46</f>
        <v>1</v>
      </c>
      <c r="Z46">
        <f>-2*R46</f>
        <v>0</v>
      </c>
      <c r="AA46">
        <f>-2*S46</f>
        <v>0</v>
      </c>
      <c r="AB46">
        <f>-2*T46</f>
        <v>0</v>
      </c>
      <c r="AC46">
        <f t="shared" si="45"/>
        <v>0</v>
      </c>
    </row>
    <row r="47" spans="1:29" x14ac:dyDescent="0.25">
      <c r="A47">
        <v>8.560939449830308E-18</v>
      </c>
      <c r="B47">
        <v>3.120401920349866E-17</v>
      </c>
      <c r="C47">
        <v>-1.1239956479155008E-16</v>
      </c>
      <c r="D47">
        <v>1.0826265436162719</v>
      </c>
      <c r="E47">
        <v>-9.0615770532477075E-2</v>
      </c>
      <c r="F47">
        <v>-9.4391492461992757E-2</v>
      </c>
      <c r="G47">
        <v>0.12873106508869434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 t="shared" si="44"/>
        <v>0</v>
      </c>
      <c r="X47">
        <f>-2*P47</f>
        <v>0</v>
      </c>
      <c r="Y47">
        <f>-2*Q47</f>
        <v>0</v>
      </c>
      <c r="Z47">
        <f>1-2*R47</f>
        <v>1</v>
      </c>
      <c r="AA47">
        <f>-2*S47</f>
        <v>0</v>
      </c>
      <c r="AB47">
        <f>-2*T47</f>
        <v>0</v>
      </c>
      <c r="AC47">
        <f t="shared" si="45"/>
        <v>0</v>
      </c>
    </row>
    <row r="48" spans="1:29" x14ac:dyDescent="0.25">
      <c r="A48">
        <v>8.0387552004221581E-19</v>
      </c>
      <c r="B48">
        <v>1.422821677087052E-17</v>
      </c>
      <c r="C48">
        <v>-6.8584494952239207E-17</v>
      </c>
      <c r="D48">
        <v>-5.5511151231257827E-17</v>
      </c>
      <c r="E48">
        <v>1.1798434837492295</v>
      </c>
      <c r="F48">
        <v>1.462397448553477E-2</v>
      </c>
      <c r="G48">
        <v>0.10784493960231992</v>
      </c>
      <c r="I48">
        <f>E48</f>
        <v>1.1798434837492295</v>
      </c>
      <c r="J48">
        <f>SQRT(SUMPRODUCT(I48:I54,I48:I54))</f>
        <v>1.3063694425072858</v>
      </c>
      <c r="K48">
        <f>I48+SIGN(I48)*J48</f>
        <v>2.4862129262565151</v>
      </c>
      <c r="L48">
        <f>SQRT(SUMPRODUCT(K48:K54,K48:K54))</f>
        <v>2.5486908774616555</v>
      </c>
      <c r="M48">
        <f>K48/L48</f>
        <v>0.97548625776564768</v>
      </c>
      <c r="O48">
        <v>0</v>
      </c>
      <c r="P48">
        <v>0</v>
      </c>
      <c r="Q48">
        <v>0</v>
      </c>
      <c r="R48">
        <v>0</v>
      </c>
      <c r="S48">
        <v>0.95157343908962766</v>
      </c>
      <c r="T48">
        <v>-0.19247810746202701</v>
      </c>
      <c r="U48">
        <v>-9.5045290554570103E-2</v>
      </c>
      <c r="W48">
        <f t="shared" si="44"/>
        <v>0</v>
      </c>
      <c r="X48">
        <f>-2*P48</f>
        <v>0</v>
      </c>
      <c r="Y48">
        <f>-2*Q48</f>
        <v>0</v>
      </c>
      <c r="Z48">
        <f>-2*R48</f>
        <v>0</v>
      </c>
      <c r="AA48">
        <f>1-2*S48</f>
        <v>-0.90314687817925532</v>
      </c>
      <c r="AB48">
        <f>-2*T48</f>
        <v>0.38495621492405402</v>
      </c>
      <c r="AC48">
        <f t="shared" si="45"/>
        <v>0.19009058110914021</v>
      </c>
    </row>
    <row r="49" spans="1:29" x14ac:dyDescent="0.25">
      <c r="A49">
        <v>-7.7683777743326239E-17</v>
      </c>
      <c r="B49">
        <v>6.9792987132224221E-17</v>
      </c>
      <c r="C49">
        <v>-2.8444323738146981E-17</v>
      </c>
      <c r="D49">
        <v>1.3877787807814457E-17</v>
      </c>
      <c r="E49">
        <v>-0.50289503588005136</v>
      </c>
      <c r="F49">
        <v>0.20111055855583926</v>
      </c>
      <c r="G49">
        <v>-0.16023556600780489</v>
      </c>
      <c r="I49">
        <f t="shared" ref="I49:I50" si="46">E49</f>
        <v>-0.50289503588005136</v>
      </c>
      <c r="K49">
        <f>I49</f>
        <v>-0.50289503588005136</v>
      </c>
      <c r="M49">
        <f>K49/L48</f>
        <v>-0.19731503742851111</v>
      </c>
      <c r="O49">
        <v>0</v>
      </c>
      <c r="P49">
        <v>0</v>
      </c>
      <c r="Q49">
        <v>0</v>
      </c>
      <c r="R49">
        <v>0</v>
      </c>
      <c r="S49">
        <v>-0.19247810746202701</v>
      </c>
      <c r="T49">
        <v>3.893322399541474E-2</v>
      </c>
      <c r="U49">
        <v>1.9225145319970431E-2</v>
      </c>
      <c r="W49">
        <f t="shared" si="44"/>
        <v>0</v>
      </c>
      <c r="X49">
        <f>-2*P49</f>
        <v>0</v>
      </c>
      <c r="Y49">
        <f>-2*Q49</f>
        <v>0</v>
      </c>
      <c r="Z49">
        <f>-2*R49</f>
        <v>0</v>
      </c>
      <c r="AA49">
        <f>-2*S49</f>
        <v>0.38495621492405402</v>
      </c>
      <c r="AB49">
        <f>1-2*T49</f>
        <v>0.92213355200917047</v>
      </c>
      <c r="AC49">
        <f t="shared" si="45"/>
        <v>-3.8450290639940862E-2</v>
      </c>
    </row>
    <row r="50" spans="1:29" x14ac:dyDescent="0.25">
      <c r="A50">
        <v>1.0626019240793195E-16</v>
      </c>
      <c r="B50">
        <v>1.5937103103426824E-16</v>
      </c>
      <c r="C50">
        <v>-5.9835796301331223E-17</v>
      </c>
      <c r="D50">
        <v>0</v>
      </c>
      <c r="E50">
        <v>-0.24832852646943349</v>
      </c>
      <c r="F50">
        <v>-0.31531661234524289</v>
      </c>
      <c r="G50">
        <v>0.14937695737648551</v>
      </c>
      <c r="I50">
        <f t="shared" si="46"/>
        <v>-0.24832852646943349</v>
      </c>
      <c r="K50">
        <f t="shared" ref="K50" si="47">I50</f>
        <v>-0.24832852646943349</v>
      </c>
      <c r="M50">
        <f>K50/L48</f>
        <v>-9.7433756547500153E-2</v>
      </c>
      <c r="O50">
        <v>0</v>
      </c>
      <c r="P50">
        <v>0</v>
      </c>
      <c r="Q50">
        <v>0</v>
      </c>
      <c r="R50">
        <v>0</v>
      </c>
      <c r="S50">
        <v>-9.5045290554570103E-2</v>
      </c>
      <c r="T50">
        <v>1.9225145319970431E-2</v>
      </c>
      <c r="U50">
        <v>9.4933369149575297E-3</v>
      </c>
      <c r="W50">
        <f t="shared" si="44"/>
        <v>0</v>
      </c>
      <c r="X50">
        <f t="shared" ref="X50" si="48">-2*P50</f>
        <v>0</v>
      </c>
      <c r="Y50">
        <f t="shared" ref="Y50" si="49">-2*Q50</f>
        <v>0</v>
      </c>
      <c r="Z50">
        <f t="shared" ref="Z50" si="50">-2*R50</f>
        <v>0</v>
      </c>
      <c r="AA50">
        <f t="shared" ref="AA50" si="51">-2*S50</f>
        <v>0.19009058110914021</v>
      </c>
      <c r="AB50">
        <f t="shared" ref="AB50" si="52">-2*T50</f>
        <v>-3.8450290639940862E-2</v>
      </c>
      <c r="AC50">
        <f>1-2*U50</f>
        <v>0.98101332617008496</v>
      </c>
    </row>
    <row r="52" spans="1:29" x14ac:dyDescent="0.25">
      <c r="A52">
        <f t="array" ref="A52:G58">MMULT(W44:AC50,A44:G50)</f>
        <v>-1.6168830413006341</v>
      </c>
      <c r="B52">
        <v>3.8110757025107855E-2</v>
      </c>
      <c r="C52">
        <v>-0.25495429898564309</v>
      </c>
      <c r="D52">
        <v>-0.79694523284919394</v>
      </c>
      <c r="E52">
        <v>0.60284187745153961</v>
      </c>
      <c r="F52">
        <v>0.77095846964926973</v>
      </c>
      <c r="G52">
        <v>0.97062128571378758</v>
      </c>
      <c r="I52">
        <v>0</v>
      </c>
      <c r="K52">
        <v>0</v>
      </c>
      <c r="M52">
        <v>0</v>
      </c>
      <c r="O52">
        <f t="array" ref="O52:U58">MMULT(M52:M58,TRANSPOSE(M52:M58))</f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>1-2*O52</f>
        <v>1</v>
      </c>
      <c r="X52">
        <f t="shared" ref="X52:AC52" si="53">-2*P52</f>
        <v>0</v>
      </c>
      <c r="Y52">
        <f t="shared" si="53"/>
        <v>0</v>
      </c>
      <c r="Z52">
        <f t="shared" si="53"/>
        <v>0</v>
      </c>
      <c r="AA52">
        <f t="shared" si="53"/>
        <v>0</v>
      </c>
      <c r="AB52">
        <f t="shared" si="53"/>
        <v>0</v>
      </c>
      <c r="AC52">
        <f t="shared" si="53"/>
        <v>0</v>
      </c>
    </row>
    <row r="53" spans="1:29" x14ac:dyDescent="0.25">
      <c r="A53">
        <v>-2.3387984903355112E-16</v>
      </c>
      <c r="B53">
        <v>1.6057829852651513</v>
      </c>
      <c r="C53">
        <v>0.1154495998577636</v>
      </c>
      <c r="D53">
        <v>0.10019755153548998</v>
      </c>
      <c r="E53">
        <v>0.47098497463060413</v>
      </c>
      <c r="F53">
        <v>-0.5771618245788438</v>
      </c>
      <c r="G53">
        <v>-0.86832614478909775</v>
      </c>
      <c r="I53">
        <v>0</v>
      </c>
      <c r="K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f t="shared" ref="W53:W58" si="54">-2*O53</f>
        <v>0</v>
      </c>
      <c r="X53">
        <f>1-2*P53</f>
        <v>1</v>
      </c>
      <c r="Y53">
        <f>-2*Q53</f>
        <v>0</v>
      </c>
      <c r="Z53">
        <f>-2*R53</f>
        <v>0</v>
      </c>
      <c r="AA53">
        <f>-2*S53</f>
        <v>0</v>
      </c>
      <c r="AB53">
        <f>-2*T53</f>
        <v>0</v>
      </c>
      <c r="AC53">
        <f t="shared" ref="AC53:AC57" si="55">-2*U53</f>
        <v>0</v>
      </c>
    </row>
    <row r="54" spans="1:29" x14ac:dyDescent="0.25">
      <c r="A54">
        <v>1.7670999976588165E-16</v>
      </c>
      <c r="B54">
        <v>8.0588462894714861E-17</v>
      </c>
      <c r="C54">
        <v>1.1678242712742908</v>
      </c>
      <c r="D54">
        <v>-0.22848235549483489</v>
      </c>
      <c r="E54">
        <v>-1.0620053750656835</v>
      </c>
      <c r="F54">
        <v>-0.15992851837840255</v>
      </c>
      <c r="G54">
        <v>-1.4069877209448698</v>
      </c>
      <c r="I54">
        <v>0</v>
      </c>
      <c r="K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f t="shared" si="54"/>
        <v>0</v>
      </c>
      <c r="X54">
        <f>-2*P54</f>
        <v>0</v>
      </c>
      <c r="Y54">
        <f>1-2*Q54</f>
        <v>1</v>
      </c>
      <c r="Z54">
        <f>-2*R54</f>
        <v>0</v>
      </c>
      <c r="AA54">
        <f>-2*S54</f>
        <v>0</v>
      </c>
      <c r="AB54">
        <f>-2*T54</f>
        <v>0</v>
      </c>
      <c r="AC54">
        <f t="shared" si="55"/>
        <v>0</v>
      </c>
    </row>
    <row r="55" spans="1:29" x14ac:dyDescent="0.25">
      <c r="A55">
        <v>8.560939449830308E-18</v>
      </c>
      <c r="B55">
        <v>3.120401920349866E-17</v>
      </c>
      <c r="C55">
        <v>-1.1239956479155008E-16</v>
      </c>
      <c r="D55">
        <v>1.0826265436162719</v>
      </c>
      <c r="E55">
        <v>-9.0615770532477075E-2</v>
      </c>
      <c r="F55">
        <v>-9.4391492461992757E-2</v>
      </c>
      <c r="G55">
        <v>0.12873106508869434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 t="shared" si="54"/>
        <v>0</v>
      </c>
      <c r="X55">
        <f>-2*P55</f>
        <v>0</v>
      </c>
      <c r="Y55">
        <f>-2*Q55</f>
        <v>0</v>
      </c>
      <c r="Z55">
        <f>1-2*R55</f>
        <v>1</v>
      </c>
      <c r="AA55">
        <f>-2*S55</f>
        <v>0</v>
      </c>
      <c r="AB55">
        <f>-2*T55</f>
        <v>0</v>
      </c>
      <c r="AC55">
        <f t="shared" si="55"/>
        <v>0</v>
      </c>
    </row>
    <row r="56" spans="1:29" x14ac:dyDescent="0.25">
      <c r="A56">
        <v>-1.0431808983850363E-17</v>
      </c>
      <c r="B56">
        <v>4.4312006497261679E-17</v>
      </c>
      <c r="C56">
        <v>3.961783201525606E-17</v>
      </c>
      <c r="D56">
        <v>5.5477063604662469E-17</v>
      </c>
      <c r="E56">
        <v>-1.3063694425072856</v>
      </c>
      <c r="F56">
        <v>4.2724444256616798E-3</v>
      </c>
      <c r="G56">
        <v>-0.13068834488383216</v>
      </c>
      <c r="I56">
        <v>0</v>
      </c>
      <c r="K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 t="shared" si="54"/>
        <v>0</v>
      </c>
      <c r="X56">
        <f>-2*P56</f>
        <v>0</v>
      </c>
      <c r="Y56">
        <f>-2*Q56</f>
        <v>0</v>
      </c>
      <c r="Z56">
        <f>-2*R56</f>
        <v>0</v>
      </c>
      <c r="AA56">
        <f>1-2*S56</f>
        <v>1</v>
      </c>
      <c r="AB56">
        <f>-2*T56</f>
        <v>0</v>
      </c>
      <c r="AC56">
        <f t="shared" si="55"/>
        <v>0</v>
      </c>
    </row>
    <row r="57" spans="1:29" x14ac:dyDescent="0.25">
      <c r="A57">
        <v>-7.5411096308019821E-17</v>
      </c>
      <c r="B57">
        <v>6.3707833139946868E-17</v>
      </c>
      <c r="C57">
        <v>-5.0330789103989649E-17</v>
      </c>
      <c r="D57">
        <v>-8.5721888988122498E-18</v>
      </c>
      <c r="E57">
        <v>6.9388939039072284E-18</v>
      </c>
      <c r="F57">
        <v>0.20320439896101788</v>
      </c>
      <c r="G57">
        <v>-0.11198659931899065</v>
      </c>
      <c r="I57">
        <f>F57</f>
        <v>0.20320439896101788</v>
      </c>
      <c r="J57">
        <f>SQRT(SUMPRODUCT(I57:I63,I57:I63))</f>
        <v>0.37425342968622877</v>
      </c>
      <c r="K57">
        <f>I57+SIGN(I57)*J57</f>
        <v>0.57745782864724671</v>
      </c>
      <c r="L57">
        <f>SQRT(SUMPRODUCT(K57:K63,K57:K63))</f>
        <v>0.65744288401410922</v>
      </c>
      <c r="M57">
        <f>K57/L57</f>
        <v>0.87833915719263311</v>
      </c>
      <c r="O57">
        <v>0</v>
      </c>
      <c r="P57">
        <v>0</v>
      </c>
      <c r="Q57">
        <v>0</v>
      </c>
      <c r="R57">
        <v>0</v>
      </c>
      <c r="S57">
        <v>0</v>
      </c>
      <c r="T57">
        <v>0.77147967505786508</v>
      </c>
      <c r="U57">
        <v>-0.4198794898902255</v>
      </c>
      <c r="W57">
        <f t="shared" si="54"/>
        <v>0</v>
      </c>
      <c r="X57">
        <f>-2*P57</f>
        <v>0</v>
      </c>
      <c r="Y57">
        <f>-2*Q57</f>
        <v>0</v>
      </c>
      <c r="Z57">
        <f>-2*R57</f>
        <v>0</v>
      </c>
      <c r="AA57">
        <f>-2*S57</f>
        <v>0</v>
      </c>
      <c r="AB57">
        <f>1-2*T57</f>
        <v>-0.54295935011573015</v>
      </c>
      <c r="AC57">
        <f t="shared" si="55"/>
        <v>0.839758979780451</v>
      </c>
    </row>
    <row r="58" spans="1:29" x14ac:dyDescent="0.25">
      <c r="A58">
        <v>1.0738243779056223E-16</v>
      </c>
      <c r="B58">
        <v>1.5636619460434123E-16</v>
      </c>
      <c r="C58">
        <v>-7.0643287539364332E-17</v>
      </c>
      <c r="D58">
        <v>-1.1085751970237058E-17</v>
      </c>
      <c r="E58">
        <v>0</v>
      </c>
      <c r="F58">
        <v>-0.31428267829264228</v>
      </c>
      <c r="G58">
        <v>0.17320219713161372</v>
      </c>
      <c r="I58">
        <f>F58</f>
        <v>-0.31428267829264228</v>
      </c>
      <c r="K58">
        <f>I58</f>
        <v>-0.31428267829264228</v>
      </c>
      <c r="M58">
        <f>K58/L57</f>
        <v>-0.47803799529131041</v>
      </c>
      <c r="O58">
        <v>0</v>
      </c>
      <c r="P58">
        <v>0</v>
      </c>
      <c r="Q58">
        <v>0</v>
      </c>
      <c r="R58">
        <v>0</v>
      </c>
      <c r="S58">
        <v>0</v>
      </c>
      <c r="T58">
        <v>-0.4198794898902255</v>
      </c>
      <c r="U58">
        <v>0.22852032494213492</v>
      </c>
      <c r="W58">
        <f t="shared" si="54"/>
        <v>0</v>
      </c>
      <c r="X58">
        <f t="shared" ref="X58" si="56">-2*P58</f>
        <v>0</v>
      </c>
      <c r="Y58">
        <f t="shared" ref="Y58" si="57">-2*Q58</f>
        <v>0</v>
      </c>
      <c r="Z58">
        <f t="shared" ref="Z58" si="58">-2*R58</f>
        <v>0</v>
      </c>
      <c r="AA58">
        <f t="shared" ref="AA58" si="59">-2*S58</f>
        <v>0</v>
      </c>
      <c r="AB58">
        <f t="shared" ref="AB58" si="60">-2*T58</f>
        <v>0.839758979780451</v>
      </c>
      <c r="AC58">
        <f>1-2*U58</f>
        <v>0.54295935011573015</v>
      </c>
    </row>
    <row r="60" spans="1:29" x14ac:dyDescent="0.25">
      <c r="A60">
        <f t="array" ref="A60:G66">MMULT(W52:AC58,A52:G58)</f>
        <v>-1.6168830413006341</v>
      </c>
      <c r="B60">
        <v>3.8110757025107855E-2</v>
      </c>
      <c r="C60">
        <v>-0.25495429898564309</v>
      </c>
      <c r="D60">
        <v>-0.79694523284919394</v>
      </c>
      <c r="E60">
        <v>0.60284187745153961</v>
      </c>
      <c r="F60">
        <v>0.77095846964926973</v>
      </c>
      <c r="G60">
        <v>0.97062128571378758</v>
      </c>
    </row>
    <row r="61" spans="1:29" x14ac:dyDescent="0.25">
      <c r="A61">
        <v>-2.3387984903355112E-16</v>
      </c>
      <c r="B61">
        <v>1.6057829852651513</v>
      </c>
      <c r="C61">
        <v>0.1154495998577636</v>
      </c>
      <c r="D61">
        <v>0.10019755153548998</v>
      </c>
      <c r="E61">
        <v>0.47098497463060413</v>
      </c>
      <c r="F61">
        <v>-0.5771618245788438</v>
      </c>
      <c r="G61">
        <v>-0.86832614478909775</v>
      </c>
    </row>
    <row r="62" spans="1:29" x14ac:dyDescent="0.25">
      <c r="A62">
        <v>1.7670999976588165E-16</v>
      </c>
      <c r="B62">
        <v>8.0588462894714861E-17</v>
      </c>
      <c r="C62">
        <v>1.1678242712742908</v>
      </c>
      <c r="D62">
        <v>-0.22848235549483489</v>
      </c>
      <c r="E62">
        <v>-1.0620053750656835</v>
      </c>
      <c r="F62">
        <v>-0.15992851837840255</v>
      </c>
      <c r="G62">
        <v>-1.4069877209448698</v>
      </c>
    </row>
    <row r="63" spans="1:29" x14ac:dyDescent="0.25">
      <c r="A63">
        <v>8.560939449830308E-18</v>
      </c>
      <c r="B63">
        <v>3.120401920349866E-17</v>
      </c>
      <c r="C63">
        <v>-1.1239956479155008E-16</v>
      </c>
      <c r="D63">
        <v>1.0826265436162719</v>
      </c>
      <c r="E63">
        <v>-9.0615770532477075E-2</v>
      </c>
      <c r="F63">
        <v>-9.4391492461992757E-2</v>
      </c>
      <c r="G63">
        <v>0.12873106508869434</v>
      </c>
    </row>
    <row r="64" spans="1:29" x14ac:dyDescent="0.25">
      <c r="A64">
        <v>-1.0431808983850363E-17</v>
      </c>
      <c r="B64">
        <v>4.4312006497261679E-17</v>
      </c>
      <c r="C64">
        <v>3.961783201525606E-17</v>
      </c>
      <c r="D64">
        <v>5.5477063604662469E-17</v>
      </c>
      <c r="E64">
        <v>-1.3063694425072856</v>
      </c>
      <c r="F64">
        <v>4.2724444256616798E-3</v>
      </c>
      <c r="G64">
        <v>-0.13068834488383216</v>
      </c>
    </row>
    <row r="65" spans="1:7" x14ac:dyDescent="0.25">
      <c r="A65">
        <v>1.3112052624825746E-16</v>
      </c>
      <c r="B65">
        <v>9.6719152374146119E-17</v>
      </c>
      <c r="C65">
        <v>-3.1995762529679549E-17</v>
      </c>
      <c r="D65">
        <v>-4.6550096510570206E-18</v>
      </c>
      <c r="E65">
        <v>-3.7675373245874704E-18</v>
      </c>
      <c r="F65">
        <v>-0.37425342968622877</v>
      </c>
      <c r="G65">
        <v>0.2062522715468863</v>
      </c>
    </row>
    <row r="66" spans="1:7" x14ac:dyDescent="0.25">
      <c r="A66">
        <v>-5.0228466631415662E-18</v>
      </c>
      <c r="B66">
        <v>1.3839971236406789E-16</v>
      </c>
      <c r="C66">
        <v>-8.06221656019233E-17</v>
      </c>
      <c r="D66">
        <v>-1.3217685289455971E-17</v>
      </c>
      <c r="E66">
        <v>5.8269984655499249E-18</v>
      </c>
      <c r="F66">
        <v>-2.7755575615628914E-17</v>
      </c>
      <c r="G66">
        <v>-1.6653345369377348E-16</v>
      </c>
    </row>
    <row r="68" spans="1:7" x14ac:dyDescent="0.25">
      <c r="A68" t="s">
        <v>15</v>
      </c>
      <c r="B68">
        <f>A60*B61*C62*D63*E64*F65*G66</f>
        <v>2.6727289435026248E-16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5" sqref="A5:G11"/>
    </sheetView>
  </sheetViews>
  <sheetFormatPr defaultRowHeight="15" x14ac:dyDescent="0.25"/>
  <sheetData>
    <row r="1" spans="1:8" x14ac:dyDescent="0.25">
      <c r="A1">
        <f ca="1">RAND()*2-1</f>
        <v>-0.69071974349754006</v>
      </c>
      <c r="B1">
        <f t="shared" ref="B1:H16" ca="1" si="0">RAND()*2-1</f>
        <v>0.46156770561012306</v>
      </c>
      <c r="C1">
        <f t="shared" ca="1" si="0"/>
        <v>0.53693780197651164</v>
      </c>
      <c r="D1">
        <f t="shared" ca="1" si="0"/>
        <v>0.52041753953118408</v>
      </c>
      <c r="E1">
        <f t="shared" ca="1" si="0"/>
        <v>0.35474549123785071</v>
      </c>
      <c r="F1">
        <f t="shared" ca="1" si="0"/>
        <v>-0.12350956503003152</v>
      </c>
      <c r="G1">
        <f t="shared" ca="1" si="0"/>
        <v>-0.20398979446842969</v>
      </c>
      <c r="H1">
        <f t="shared" ca="1" si="0"/>
        <v>-0.24447151968857095</v>
      </c>
    </row>
    <row r="2" spans="1:8" x14ac:dyDescent="0.25">
      <c r="A2">
        <f t="shared" ref="A2:H20" ca="1" si="1">RAND()*2-1</f>
        <v>-0.64310444147233015</v>
      </c>
      <c r="B2">
        <f t="shared" ca="1" si="0"/>
        <v>0.76626690461916014</v>
      </c>
      <c r="C2">
        <f t="shared" ca="1" si="0"/>
        <v>-0.79263022711220921</v>
      </c>
      <c r="D2">
        <f t="shared" ca="1" si="0"/>
        <v>0.30587694527024745</v>
      </c>
      <c r="E2">
        <f t="shared" ca="1" si="0"/>
        <v>0.86784198366877607</v>
      </c>
      <c r="F2">
        <f t="shared" ca="1" si="0"/>
        <v>-0.97647786203676445</v>
      </c>
      <c r="G2">
        <f t="shared" ca="1" si="0"/>
        <v>0.49261744724549739</v>
      </c>
      <c r="H2">
        <f t="shared" ca="1" si="0"/>
        <v>-0.97372883518099629</v>
      </c>
    </row>
    <row r="3" spans="1:8" x14ac:dyDescent="0.25">
      <c r="A3">
        <f t="shared" ca="1" si="1"/>
        <v>-0.63315706366585944</v>
      </c>
      <c r="B3">
        <f t="shared" ca="1" si="0"/>
        <v>0.24077832490905648</v>
      </c>
      <c r="C3">
        <f t="shared" ca="1" si="0"/>
        <v>-0.38629175784483327</v>
      </c>
      <c r="D3">
        <f t="shared" ca="1" si="0"/>
        <v>-0.66993710926411087</v>
      </c>
      <c r="E3">
        <f t="shared" ca="1" si="0"/>
        <v>-0.62443434094180317</v>
      </c>
      <c r="F3">
        <f t="shared" ca="1" si="0"/>
        <v>-0.2692542861355034</v>
      </c>
      <c r="G3">
        <f t="shared" ca="1" si="0"/>
        <v>-0.57662793193431217</v>
      </c>
      <c r="H3">
        <f t="shared" ca="1" si="0"/>
        <v>-0.35784011064807308</v>
      </c>
    </row>
    <row r="4" spans="1:8" x14ac:dyDescent="0.25">
      <c r="A4">
        <f t="shared" ca="1" si="1"/>
        <v>7.5398302755732116E-2</v>
      </c>
      <c r="B4">
        <f t="shared" ca="1" si="0"/>
        <v>0.92333588715093451</v>
      </c>
      <c r="C4">
        <f t="shared" ca="1" si="0"/>
        <v>-0.34623170734722253</v>
      </c>
      <c r="D4">
        <f t="shared" ca="1" si="0"/>
        <v>-0.54680324781615686</v>
      </c>
      <c r="E4">
        <f t="shared" ca="1" si="0"/>
        <v>0.84234080900886088</v>
      </c>
      <c r="F4">
        <f t="shared" ca="1" si="0"/>
        <v>-0.97567729848375917</v>
      </c>
      <c r="G4">
        <f t="shared" ca="1" si="0"/>
        <v>-0.14244393308040371</v>
      </c>
      <c r="H4">
        <f t="shared" ca="1" si="0"/>
        <v>-0.78528390927945346</v>
      </c>
    </row>
    <row r="5" spans="1:8" x14ac:dyDescent="0.25">
      <c r="A5">
        <f t="shared" ca="1" si="1"/>
        <v>0.43085339132388345</v>
      </c>
      <c r="B5">
        <f t="shared" ca="1" si="0"/>
        <v>-0.67665957221641571</v>
      </c>
      <c r="C5">
        <f t="shared" ca="1" si="0"/>
        <v>-0.21939357687142236</v>
      </c>
      <c r="D5">
        <f t="shared" ca="1" si="0"/>
        <v>2.0595012469012408E-2</v>
      </c>
      <c r="E5">
        <f t="shared" ca="1" si="0"/>
        <v>0.52833611385829649</v>
      </c>
      <c r="F5">
        <f t="shared" ca="1" si="0"/>
        <v>-0.49889238240447553</v>
      </c>
      <c r="G5">
        <f t="shared" ca="1" si="0"/>
        <v>0.67582548373221063</v>
      </c>
      <c r="H5">
        <f t="shared" ca="1" si="0"/>
        <v>-4.7477466771594923E-2</v>
      </c>
    </row>
    <row r="6" spans="1:8" x14ac:dyDescent="0.25">
      <c r="A6">
        <f t="shared" ca="1" si="1"/>
        <v>-0.70109285031428326</v>
      </c>
      <c r="B6">
        <f t="shared" ca="1" si="0"/>
        <v>0.49798221694665079</v>
      </c>
      <c r="C6">
        <f t="shared" ca="1" si="0"/>
        <v>0.35412429945183455</v>
      </c>
      <c r="D6">
        <f t="shared" ca="1" si="0"/>
        <v>-0.41193307334257634</v>
      </c>
      <c r="E6">
        <f t="shared" ca="1" si="0"/>
        <v>0.80471810733201266</v>
      </c>
      <c r="F6">
        <f t="shared" ca="1" si="0"/>
        <v>0.1488677500003408</v>
      </c>
      <c r="G6">
        <f t="shared" ca="1" si="0"/>
        <v>0.14239736510870959</v>
      </c>
      <c r="H6">
        <f t="shared" ca="1" si="0"/>
        <v>-0.56753056120826728</v>
      </c>
    </row>
    <row r="7" spans="1:8" x14ac:dyDescent="0.25">
      <c r="A7">
        <f t="shared" ca="1" si="1"/>
        <v>-0.57996319004929342</v>
      </c>
      <c r="B7">
        <f t="shared" ca="1" si="0"/>
        <v>0.9430461665533747</v>
      </c>
      <c r="C7">
        <f t="shared" ca="1" si="0"/>
        <v>-0.15362793927310503</v>
      </c>
      <c r="D7">
        <f t="shared" ca="1" si="0"/>
        <v>0.84942051183117617</v>
      </c>
      <c r="E7">
        <f t="shared" ca="1" si="0"/>
        <v>0.26798215556279659</v>
      </c>
      <c r="F7">
        <f t="shared" ca="1" si="0"/>
        <v>0.1722563763569156</v>
      </c>
      <c r="G7">
        <f t="shared" ca="1" si="0"/>
        <v>0.14697853466712751</v>
      </c>
      <c r="H7">
        <f t="shared" ca="1" si="0"/>
        <v>-0.40477488310895149</v>
      </c>
    </row>
    <row r="8" spans="1:8" x14ac:dyDescent="0.25">
      <c r="A8">
        <f t="shared" ca="1" si="1"/>
        <v>-0.63703173335845542</v>
      </c>
      <c r="B8">
        <f t="shared" ca="1" si="0"/>
        <v>-3.9495165484323858E-2</v>
      </c>
      <c r="C8">
        <f t="shared" ca="1" si="0"/>
        <v>-0.73120274070263847</v>
      </c>
      <c r="D8">
        <f t="shared" ca="1" si="0"/>
        <v>-0.22162173815125041</v>
      </c>
      <c r="E8">
        <f t="shared" ca="1" si="0"/>
        <v>0.47730893474747682</v>
      </c>
      <c r="F8">
        <f t="shared" ca="1" si="0"/>
        <v>0.97611232129405612</v>
      </c>
      <c r="G8">
        <f t="shared" ca="1" si="0"/>
        <v>0.24387328700933986</v>
      </c>
      <c r="H8">
        <f t="shared" ca="1" si="0"/>
        <v>0.42122925480141094</v>
      </c>
    </row>
    <row r="9" spans="1:8" x14ac:dyDescent="0.25">
      <c r="A9">
        <f t="shared" ca="1" si="1"/>
        <v>0.356846724099674</v>
      </c>
      <c r="B9">
        <f t="shared" ca="1" si="0"/>
        <v>0.32923674863202645</v>
      </c>
      <c r="C9">
        <f t="shared" ca="1" si="0"/>
        <v>0.72403054837897662</v>
      </c>
      <c r="D9">
        <f t="shared" ca="1" si="0"/>
        <v>0.96407050997360044</v>
      </c>
      <c r="E9">
        <f t="shared" ca="1" si="0"/>
        <v>-5.2576466631307994E-2</v>
      </c>
      <c r="F9">
        <f t="shared" ca="1" si="0"/>
        <v>-0.24306496007227896</v>
      </c>
      <c r="G9">
        <f t="shared" ca="1" si="0"/>
        <v>0.306340198581599</v>
      </c>
      <c r="H9">
        <f t="shared" ca="1" si="0"/>
        <v>0.9500350221716567</v>
      </c>
    </row>
    <row r="10" spans="1:8" x14ac:dyDescent="0.25">
      <c r="A10">
        <f t="shared" ca="1" si="1"/>
        <v>-0.94817051170570577</v>
      </c>
      <c r="B10">
        <f t="shared" ca="1" si="0"/>
        <v>-0.61900821236164671</v>
      </c>
      <c r="C10">
        <f t="shared" ca="1" si="0"/>
        <v>-0.76097246884949898</v>
      </c>
      <c r="D10">
        <f t="shared" ca="1" si="0"/>
        <v>-0.54689701960379677</v>
      </c>
      <c r="E10">
        <f t="shared" ca="1" si="0"/>
        <v>-0.24491739628030218</v>
      </c>
      <c r="F10">
        <f t="shared" ca="1" si="0"/>
        <v>-0.13644814255452542</v>
      </c>
      <c r="G10">
        <f t="shared" ca="1" si="0"/>
        <v>-0.70085753318349231</v>
      </c>
      <c r="H10">
        <f t="shared" ca="1" si="0"/>
        <v>0.16493961562452641</v>
      </c>
    </row>
    <row r="11" spans="1:8" x14ac:dyDescent="0.25">
      <c r="A11">
        <f t="shared" ca="1" si="1"/>
        <v>5.7592838004344005E-2</v>
      </c>
      <c r="B11">
        <f t="shared" ca="1" si="0"/>
        <v>0.99617673993186462</v>
      </c>
      <c r="C11">
        <f t="shared" ca="1" si="0"/>
        <v>-0.5236560956494023</v>
      </c>
      <c r="D11">
        <f t="shared" ca="1" si="0"/>
        <v>-0.179531488178166</v>
      </c>
      <c r="E11">
        <f t="shared" ca="1" si="0"/>
        <v>-0.81421897046995229</v>
      </c>
      <c r="F11">
        <f t="shared" ca="1" si="0"/>
        <v>-0.7412615234424591</v>
      </c>
      <c r="G11">
        <f t="shared" ca="1" si="0"/>
        <v>0.6460032326881906</v>
      </c>
      <c r="H11">
        <f t="shared" ca="1" si="0"/>
        <v>0.83999718783661526</v>
      </c>
    </row>
    <row r="12" spans="1:8" x14ac:dyDescent="0.25">
      <c r="A12">
        <f t="shared" ca="1" si="1"/>
        <v>-0.86888641959801194</v>
      </c>
      <c r="B12">
        <f t="shared" ca="1" si="0"/>
        <v>0.93930615610900392</v>
      </c>
      <c r="C12">
        <f t="shared" ca="1" si="0"/>
        <v>-2.7861074201484426E-2</v>
      </c>
      <c r="D12">
        <f t="shared" ca="1" si="0"/>
        <v>0.43470985608601209</v>
      </c>
      <c r="E12">
        <f t="shared" ca="1" si="0"/>
        <v>0.55428821919153526</v>
      </c>
      <c r="F12">
        <f t="shared" ca="1" si="0"/>
        <v>-0.54702478496800855</v>
      </c>
      <c r="G12">
        <f t="shared" ca="1" si="0"/>
        <v>0.77716605587853316</v>
      </c>
      <c r="H12">
        <f t="shared" ca="1" si="0"/>
        <v>-0.36978594847899249</v>
      </c>
    </row>
    <row r="13" spans="1:8" x14ac:dyDescent="0.25">
      <c r="A13">
        <f t="shared" ca="1" si="1"/>
        <v>-1.1366238344818758E-2</v>
      </c>
      <c r="B13">
        <f t="shared" ca="1" si="0"/>
        <v>-0.53957125179376297</v>
      </c>
      <c r="C13">
        <f t="shared" ca="1" si="0"/>
        <v>-0.22836309625913431</v>
      </c>
      <c r="D13">
        <f t="shared" ca="1" si="0"/>
        <v>0.99554606183343419</v>
      </c>
      <c r="E13">
        <f t="shared" ca="1" si="0"/>
        <v>-0.73861882283453806</v>
      </c>
      <c r="F13">
        <f t="shared" ca="1" si="0"/>
        <v>-0.95196483184348812</v>
      </c>
      <c r="G13">
        <f t="shared" ca="1" si="0"/>
        <v>0.87149920090002975</v>
      </c>
      <c r="H13">
        <f t="shared" ca="1" si="0"/>
        <v>0.46024337216989375</v>
      </c>
    </row>
    <row r="14" spans="1:8" x14ac:dyDescent="0.25">
      <c r="A14">
        <f t="shared" ca="1" si="1"/>
        <v>0.17200193337676506</v>
      </c>
      <c r="B14">
        <f t="shared" ca="1" si="0"/>
        <v>0.26547211363435164</v>
      </c>
      <c r="C14">
        <f t="shared" ca="1" si="0"/>
        <v>-0.7936951539245487</v>
      </c>
      <c r="D14">
        <f t="shared" ca="1" si="0"/>
        <v>-0.90164031294911662</v>
      </c>
      <c r="E14">
        <f t="shared" ca="1" si="0"/>
        <v>-0.23257134998659845</v>
      </c>
      <c r="F14">
        <f t="shared" ca="1" si="0"/>
        <v>0.40496508043223578</v>
      </c>
      <c r="G14">
        <f t="shared" ca="1" si="0"/>
        <v>-0.34779889079602988</v>
      </c>
      <c r="H14">
        <f t="shared" ca="1" si="0"/>
        <v>5.7226156378699322E-2</v>
      </c>
    </row>
    <row r="15" spans="1:8" x14ac:dyDescent="0.25">
      <c r="A15">
        <f t="shared" ca="1" si="1"/>
        <v>-0.93100472244245402</v>
      </c>
      <c r="B15">
        <f t="shared" ca="1" si="0"/>
        <v>1.3519175454390631E-2</v>
      </c>
      <c r="C15">
        <f t="shared" ca="1" si="0"/>
        <v>-0.30583042269085481</v>
      </c>
      <c r="D15">
        <f t="shared" ca="1" si="0"/>
        <v>-0.3725340459707891</v>
      </c>
      <c r="E15">
        <f t="shared" ca="1" si="0"/>
        <v>-0.92284463542874229</v>
      </c>
      <c r="F15">
        <f t="shared" ca="1" si="0"/>
        <v>0.38659197778038545</v>
      </c>
      <c r="G15">
        <f t="shared" ca="1" si="0"/>
        <v>0.39621746442894135</v>
      </c>
      <c r="H15">
        <f t="shared" ca="1" si="0"/>
        <v>8.8703737209886224E-2</v>
      </c>
    </row>
    <row r="16" spans="1:8" x14ac:dyDescent="0.25">
      <c r="A16">
        <f t="shared" ca="1" si="1"/>
        <v>-0.53363381695784651</v>
      </c>
      <c r="B16">
        <f t="shared" ca="1" si="0"/>
        <v>0.12480024170360671</v>
      </c>
      <c r="C16">
        <f t="shared" ca="1" si="0"/>
        <v>0.81568901054521126</v>
      </c>
      <c r="D16">
        <f t="shared" ca="1" si="0"/>
        <v>0.47264743061392545</v>
      </c>
      <c r="E16">
        <f t="shared" ca="1" si="0"/>
        <v>0.4086839237097899</v>
      </c>
      <c r="F16">
        <f t="shared" ca="1" si="0"/>
        <v>0.60981790611230835</v>
      </c>
      <c r="G16">
        <f t="shared" ca="1" si="0"/>
        <v>-0.7834781139393836</v>
      </c>
      <c r="H16">
        <f t="shared" ca="1" si="0"/>
        <v>-0.76669910697037635</v>
      </c>
    </row>
    <row r="17" spans="1:8" x14ac:dyDescent="0.25">
      <c r="A17">
        <f t="shared" ca="1" si="1"/>
        <v>-0.23589502876922364</v>
      </c>
      <c r="B17">
        <f t="shared" ca="1" si="1"/>
        <v>0.88885417444979464</v>
      </c>
      <c r="C17">
        <f t="shared" ca="1" si="1"/>
        <v>-0.94776995365497219</v>
      </c>
      <c r="D17">
        <f t="shared" ca="1" si="1"/>
        <v>-4.0870672344017089E-2</v>
      </c>
      <c r="E17">
        <f t="shared" ca="1" si="1"/>
        <v>-0.82357711475411044</v>
      </c>
      <c r="F17">
        <f t="shared" ca="1" si="1"/>
        <v>0.43399646885964249</v>
      </c>
      <c r="G17">
        <f t="shared" ca="1" si="1"/>
        <v>-0.10854501748797585</v>
      </c>
      <c r="H17">
        <f t="shared" ca="1" si="1"/>
        <v>0.36948262934400256</v>
      </c>
    </row>
    <row r="18" spans="1:8" x14ac:dyDescent="0.25">
      <c r="A18">
        <f t="shared" ca="1" si="1"/>
        <v>0.31642214546231062</v>
      </c>
      <c r="B18">
        <f t="shared" ca="1" si="1"/>
        <v>-0.24747071523903674</v>
      </c>
      <c r="C18">
        <f t="shared" ca="1" si="1"/>
        <v>-0.56502361023556436</v>
      </c>
      <c r="D18">
        <f t="shared" ca="1" si="1"/>
        <v>-0.10007293619462732</v>
      </c>
      <c r="E18">
        <f t="shared" ca="1" si="1"/>
        <v>-0.4441467701159334</v>
      </c>
      <c r="F18">
        <f t="shared" ca="1" si="1"/>
        <v>0.99798082237119323</v>
      </c>
      <c r="G18">
        <f t="shared" ca="1" si="1"/>
        <v>-0.94855739693710328</v>
      </c>
      <c r="H18">
        <f t="shared" ca="1" si="1"/>
        <v>-0.74468831616740516</v>
      </c>
    </row>
    <row r="19" spans="1:8" x14ac:dyDescent="0.25">
      <c r="A19">
        <f t="shared" ca="1" si="1"/>
        <v>-0.4943500055072958</v>
      </c>
      <c r="B19">
        <f t="shared" ca="1" si="1"/>
        <v>0.96049238429770933</v>
      </c>
      <c r="C19">
        <f t="shared" ca="1" si="1"/>
        <v>-0.85328266883400405</v>
      </c>
      <c r="D19">
        <f t="shared" ca="1" si="1"/>
        <v>-0.79355547107904822</v>
      </c>
      <c r="E19">
        <f t="shared" ca="1" si="1"/>
        <v>0.52801950710254797</v>
      </c>
      <c r="F19">
        <f t="shared" ca="1" si="1"/>
        <v>-0.81523452008883623</v>
      </c>
      <c r="G19">
        <f t="shared" ca="1" si="1"/>
        <v>-0.48853118079288782</v>
      </c>
      <c r="H19">
        <f t="shared" ca="1" si="1"/>
        <v>-0.11742746400618498</v>
      </c>
    </row>
    <row r="20" spans="1:8" x14ac:dyDescent="0.25">
      <c r="A20">
        <f t="shared" ca="1" si="1"/>
        <v>-5.1427655342425993E-2</v>
      </c>
      <c r="B20">
        <f t="shared" ca="1" si="1"/>
        <v>0.80789662913008797</v>
      </c>
      <c r="C20">
        <f t="shared" ca="1" si="1"/>
        <v>-0.10149744808346783</v>
      </c>
      <c r="D20">
        <f t="shared" ca="1" si="1"/>
        <v>0.25340714377499363</v>
      </c>
      <c r="E20">
        <f t="shared" ca="1" si="1"/>
        <v>0.25969819422243079</v>
      </c>
      <c r="F20">
        <f t="shared" ca="1" si="1"/>
        <v>0.34730739665680233</v>
      </c>
      <c r="G20">
        <f t="shared" ca="1" si="1"/>
        <v>-0.8632648351605976</v>
      </c>
      <c r="H20">
        <f t="shared" ca="1" si="1"/>
        <v>-0.834110700553097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 Eig 5x5</vt:lpstr>
      <vt:lpstr>Find Eig 6x6</vt:lpstr>
      <vt:lpstr>7x7</vt:lpstr>
      <vt:lpstr>Validate 7x7 by QR decomp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2016-11-21T13:10:52Z</dcterms:created>
  <dcterms:modified xsi:type="dcterms:W3CDTF">2016-11-28T10:25:26Z</dcterms:modified>
</cp:coreProperties>
</file>