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0112" windowHeight="7440" activeTab="2"/>
  </bookViews>
  <sheets>
    <sheet name="test mixed gaussian" sheetId="5" r:id="rId1"/>
    <sheet name="test linear inseparable" sheetId="6" r:id="rId2"/>
    <sheet name="test linear inseparable (2)" sheetId="8" r:id="rId3"/>
    <sheet name="rand" sheetId="4" r:id="rId4"/>
  </sheets>
  <externalReferences>
    <externalReference r:id="rId5"/>
    <externalReference r:id="rId6"/>
  </externalReferences>
  <definedNames>
    <definedName name="solver_adj" localSheetId="1" hidden="1">'test linear inseparable'!$A$92:$C$92</definedName>
    <definedName name="solver_adj" localSheetId="2" hidden="1">'test linear inseparable (2)'!$A$95:$C$95</definedName>
    <definedName name="solver_adj" localSheetId="0" hidden="1">'test mixed gaussian'!$A$95:$C$95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'test linear inseparable'!$G$86</definedName>
    <definedName name="solver_opt" localSheetId="2" hidden="1">'test linear inseparable (2)'!$G$89</definedName>
    <definedName name="solver_opt" localSheetId="0" hidden="1">'test mixed gaussian'!$G$89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8" l="1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49" i="8"/>
  <c r="I49" i="8" s="1"/>
  <c r="J49" i="8" s="1"/>
  <c r="E50" i="8"/>
  <c r="E51" i="8"/>
  <c r="F51" i="8" s="1"/>
  <c r="G51" i="8" s="1"/>
  <c r="E52" i="8"/>
  <c r="E53" i="8"/>
  <c r="F53" i="8" s="1"/>
  <c r="G53" i="8" s="1"/>
  <c r="E54" i="8"/>
  <c r="E55" i="8"/>
  <c r="F55" i="8" s="1"/>
  <c r="G55" i="8" s="1"/>
  <c r="E56" i="8"/>
  <c r="E57" i="8"/>
  <c r="F57" i="8" s="1"/>
  <c r="G57" i="8" s="1"/>
  <c r="E58" i="8"/>
  <c r="E59" i="8"/>
  <c r="F59" i="8" s="1"/>
  <c r="G59" i="8" s="1"/>
  <c r="E60" i="8"/>
  <c r="E61" i="8"/>
  <c r="F61" i="8" s="1"/>
  <c r="G61" i="8" s="1"/>
  <c r="E62" i="8"/>
  <c r="E63" i="8"/>
  <c r="E64" i="8"/>
  <c r="E65" i="8"/>
  <c r="F65" i="8" s="1"/>
  <c r="G65" i="8" s="1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49" i="8"/>
  <c r="D88" i="8"/>
  <c r="C88" i="8"/>
  <c r="B88" i="8"/>
  <c r="A88" i="8"/>
  <c r="I87" i="8"/>
  <c r="J87" i="8" s="1"/>
  <c r="D87" i="8"/>
  <c r="C87" i="8"/>
  <c r="B87" i="8"/>
  <c r="A87" i="8"/>
  <c r="D86" i="8"/>
  <c r="C86" i="8"/>
  <c r="B86" i="8"/>
  <c r="A86" i="8"/>
  <c r="I85" i="8"/>
  <c r="J85" i="8" s="1"/>
  <c r="D85" i="8"/>
  <c r="C85" i="8"/>
  <c r="B85" i="8"/>
  <c r="A85" i="8"/>
  <c r="D84" i="8"/>
  <c r="C84" i="8"/>
  <c r="B84" i="8"/>
  <c r="A84" i="8"/>
  <c r="I83" i="8"/>
  <c r="J83" i="8" s="1"/>
  <c r="D83" i="8"/>
  <c r="C83" i="8"/>
  <c r="B83" i="8"/>
  <c r="F83" i="8" s="1"/>
  <c r="G83" i="8" s="1"/>
  <c r="A83" i="8"/>
  <c r="D82" i="8"/>
  <c r="C82" i="8"/>
  <c r="B82" i="8"/>
  <c r="A82" i="8"/>
  <c r="I81" i="8"/>
  <c r="J81" i="8" s="1"/>
  <c r="D81" i="8"/>
  <c r="C81" i="8"/>
  <c r="B81" i="8"/>
  <c r="A81" i="8"/>
  <c r="D80" i="8"/>
  <c r="C80" i="8"/>
  <c r="B80" i="8"/>
  <c r="F80" i="8" s="1"/>
  <c r="G80" i="8" s="1"/>
  <c r="A80" i="8"/>
  <c r="I79" i="8"/>
  <c r="J79" i="8" s="1"/>
  <c r="D79" i="8"/>
  <c r="C79" i="8"/>
  <c r="B79" i="8"/>
  <c r="A79" i="8"/>
  <c r="D78" i="8"/>
  <c r="C78" i="8"/>
  <c r="B78" i="8"/>
  <c r="A78" i="8"/>
  <c r="I77" i="8"/>
  <c r="J77" i="8" s="1"/>
  <c r="D77" i="8"/>
  <c r="C77" i="8"/>
  <c r="B77" i="8"/>
  <c r="A77" i="8"/>
  <c r="D76" i="8"/>
  <c r="C76" i="8"/>
  <c r="B76" i="8"/>
  <c r="A76" i="8"/>
  <c r="I75" i="8"/>
  <c r="J75" i="8" s="1"/>
  <c r="D75" i="8"/>
  <c r="C75" i="8"/>
  <c r="B75" i="8"/>
  <c r="F75" i="8" s="1"/>
  <c r="G75" i="8" s="1"/>
  <c r="A75" i="8"/>
  <c r="D74" i="8"/>
  <c r="C74" i="8"/>
  <c r="B74" i="8"/>
  <c r="A74" i="8"/>
  <c r="I73" i="8"/>
  <c r="J73" i="8" s="1"/>
  <c r="D73" i="8"/>
  <c r="C73" i="8"/>
  <c r="B73" i="8"/>
  <c r="A73" i="8"/>
  <c r="D72" i="8"/>
  <c r="C72" i="8"/>
  <c r="B72" i="8"/>
  <c r="F72" i="8" s="1"/>
  <c r="G72" i="8" s="1"/>
  <c r="A72" i="8"/>
  <c r="I71" i="8"/>
  <c r="J71" i="8" s="1"/>
  <c r="D71" i="8"/>
  <c r="C71" i="8"/>
  <c r="B71" i="8"/>
  <c r="A71" i="8"/>
  <c r="D70" i="8"/>
  <c r="C70" i="8"/>
  <c r="B70" i="8"/>
  <c r="A70" i="8"/>
  <c r="I69" i="8"/>
  <c r="J69" i="8" s="1"/>
  <c r="D69" i="8"/>
  <c r="C69" i="8"/>
  <c r="B69" i="8"/>
  <c r="A69" i="8"/>
  <c r="D68" i="8"/>
  <c r="C68" i="8"/>
  <c r="B68" i="8"/>
  <c r="A68" i="8"/>
  <c r="I67" i="8"/>
  <c r="J67" i="8" s="1"/>
  <c r="D67" i="8"/>
  <c r="C67" i="8"/>
  <c r="B67" i="8"/>
  <c r="F67" i="8" s="1"/>
  <c r="G67" i="8" s="1"/>
  <c r="A67" i="8"/>
  <c r="D66" i="8"/>
  <c r="C66" i="8"/>
  <c r="B66" i="8"/>
  <c r="A66" i="8"/>
  <c r="I65" i="8"/>
  <c r="J65" i="8" s="1"/>
  <c r="D65" i="8"/>
  <c r="C65" i="8"/>
  <c r="B65" i="8"/>
  <c r="A65" i="8"/>
  <c r="D64" i="8"/>
  <c r="C64" i="8"/>
  <c r="B64" i="8"/>
  <c r="A64" i="8"/>
  <c r="I63" i="8"/>
  <c r="J63" i="8" s="1"/>
  <c r="F63" i="8"/>
  <c r="G63" i="8" s="1"/>
  <c r="D63" i="8"/>
  <c r="C63" i="8"/>
  <c r="B63" i="8"/>
  <c r="A63" i="8"/>
  <c r="D62" i="8"/>
  <c r="C62" i="8"/>
  <c r="B62" i="8"/>
  <c r="F62" i="8" s="1"/>
  <c r="G62" i="8" s="1"/>
  <c r="A62" i="8"/>
  <c r="I61" i="8"/>
  <c r="J61" i="8" s="1"/>
  <c r="D61" i="8"/>
  <c r="C61" i="8"/>
  <c r="B61" i="8"/>
  <c r="A61" i="8"/>
  <c r="D60" i="8"/>
  <c r="C60" i="8"/>
  <c r="B60" i="8"/>
  <c r="A60" i="8"/>
  <c r="I59" i="8"/>
  <c r="J59" i="8" s="1"/>
  <c r="D59" i="8"/>
  <c r="C59" i="8"/>
  <c r="B59" i="8"/>
  <c r="A59" i="8"/>
  <c r="D58" i="8"/>
  <c r="C58" i="8"/>
  <c r="B58" i="8"/>
  <c r="A58" i="8"/>
  <c r="I57" i="8"/>
  <c r="J57" i="8" s="1"/>
  <c r="D57" i="8"/>
  <c r="C57" i="8"/>
  <c r="B57" i="8"/>
  <c r="A57" i="8"/>
  <c r="D56" i="8"/>
  <c r="C56" i="8"/>
  <c r="B56" i="8"/>
  <c r="A56" i="8"/>
  <c r="I55" i="8"/>
  <c r="J55" i="8" s="1"/>
  <c r="D55" i="8"/>
  <c r="C55" i="8"/>
  <c r="B55" i="8"/>
  <c r="A55" i="8"/>
  <c r="D54" i="8"/>
  <c r="C54" i="8"/>
  <c r="B54" i="8"/>
  <c r="A54" i="8"/>
  <c r="I53" i="8"/>
  <c r="J53" i="8" s="1"/>
  <c r="D53" i="8"/>
  <c r="C53" i="8"/>
  <c r="B53" i="8"/>
  <c r="A53" i="8"/>
  <c r="D52" i="8"/>
  <c r="C52" i="8"/>
  <c r="B52" i="8"/>
  <c r="A52" i="8"/>
  <c r="I51" i="8"/>
  <c r="J51" i="8" s="1"/>
  <c r="D51" i="8"/>
  <c r="C51" i="8"/>
  <c r="B51" i="8"/>
  <c r="A51" i="8"/>
  <c r="D50" i="8"/>
  <c r="C50" i="8"/>
  <c r="B50" i="8"/>
  <c r="F50" i="8" s="1"/>
  <c r="G50" i="8" s="1"/>
  <c r="A50" i="8"/>
  <c r="D49" i="8"/>
  <c r="C49" i="8"/>
  <c r="B49" i="8"/>
  <c r="A49" i="8"/>
  <c r="A48" i="8"/>
  <c r="B24" i="8"/>
  <c r="B22" i="8"/>
  <c r="B20" i="8"/>
  <c r="B18" i="8"/>
  <c r="B16" i="8"/>
  <c r="B14" i="8"/>
  <c r="B12" i="8"/>
  <c r="B10" i="8"/>
  <c r="B8" i="8"/>
  <c r="B6" i="8"/>
  <c r="B3" i="8"/>
  <c r="G2" i="8"/>
  <c r="C25" i="8" s="1"/>
  <c r="F2" i="8"/>
  <c r="B25" i="8" s="1"/>
  <c r="F71" i="8" l="1"/>
  <c r="G71" i="8" s="1"/>
  <c r="F79" i="8"/>
  <c r="G79" i="8" s="1"/>
  <c r="F87" i="8"/>
  <c r="G87" i="8" s="1"/>
  <c r="F70" i="8"/>
  <c r="G70" i="8" s="1"/>
  <c r="F78" i="8"/>
  <c r="G78" i="8" s="1"/>
  <c r="F86" i="8"/>
  <c r="G86" i="8" s="1"/>
  <c r="F58" i="8"/>
  <c r="G58" i="8" s="1"/>
  <c r="F54" i="8"/>
  <c r="G54" i="8" s="1"/>
  <c r="F66" i="8"/>
  <c r="G66" i="8" s="1"/>
  <c r="F74" i="8"/>
  <c r="G74" i="8" s="1"/>
  <c r="F82" i="8"/>
  <c r="G82" i="8" s="1"/>
  <c r="F73" i="8"/>
  <c r="G73" i="8" s="1"/>
  <c r="F81" i="8"/>
  <c r="G81" i="8" s="1"/>
  <c r="F69" i="8"/>
  <c r="G69" i="8" s="1"/>
  <c r="F77" i="8"/>
  <c r="G77" i="8" s="1"/>
  <c r="F85" i="8"/>
  <c r="G85" i="8" s="1"/>
  <c r="F88" i="8"/>
  <c r="G88" i="8" s="1"/>
  <c r="F68" i="8"/>
  <c r="G68" i="8" s="1"/>
  <c r="F76" i="8"/>
  <c r="G76" i="8" s="1"/>
  <c r="F84" i="8"/>
  <c r="G84" i="8" s="1"/>
  <c r="F52" i="8"/>
  <c r="G52" i="8" s="1"/>
  <c r="F56" i="8"/>
  <c r="G56" i="8" s="1"/>
  <c r="F60" i="8"/>
  <c r="G60" i="8" s="1"/>
  <c r="F64" i="8"/>
  <c r="G64" i="8" s="1"/>
  <c r="F49" i="8"/>
  <c r="G49" i="8" s="1"/>
  <c r="I50" i="8"/>
  <c r="J50" i="8" s="1"/>
  <c r="I54" i="8"/>
  <c r="J54" i="8" s="1"/>
  <c r="I56" i="8"/>
  <c r="J56" i="8" s="1"/>
  <c r="I60" i="8"/>
  <c r="J60" i="8" s="1"/>
  <c r="I62" i="8"/>
  <c r="J62" i="8" s="1"/>
  <c r="I64" i="8"/>
  <c r="J64" i="8" s="1"/>
  <c r="I66" i="8"/>
  <c r="J66" i="8" s="1"/>
  <c r="I68" i="8"/>
  <c r="J68" i="8" s="1"/>
  <c r="I70" i="8"/>
  <c r="J70" i="8" s="1"/>
  <c r="I72" i="8"/>
  <c r="J72" i="8" s="1"/>
  <c r="I74" i="8"/>
  <c r="J74" i="8" s="1"/>
  <c r="I76" i="8"/>
  <c r="J76" i="8" s="1"/>
  <c r="I78" i="8"/>
  <c r="J78" i="8" s="1"/>
  <c r="I80" i="8"/>
  <c r="J80" i="8" s="1"/>
  <c r="I82" i="8"/>
  <c r="J82" i="8" s="1"/>
  <c r="I84" i="8"/>
  <c r="J84" i="8" s="1"/>
  <c r="I86" i="8"/>
  <c r="J86" i="8" s="1"/>
  <c r="I88" i="8"/>
  <c r="J88" i="8" s="1"/>
  <c r="I52" i="8"/>
  <c r="J52" i="8" s="1"/>
  <c r="I58" i="8"/>
  <c r="J58" i="8" s="1"/>
  <c r="C6" i="8"/>
  <c r="C10" i="8"/>
  <c r="C14" i="8"/>
  <c r="C18" i="8"/>
  <c r="C22" i="8"/>
  <c r="F3" i="8"/>
  <c r="B7" i="8"/>
  <c r="B9" i="8"/>
  <c r="B11" i="8"/>
  <c r="B13" i="8"/>
  <c r="B15" i="8"/>
  <c r="B17" i="8"/>
  <c r="B19" i="8"/>
  <c r="B21" i="8"/>
  <c r="B23" i="8"/>
  <c r="B31" i="8"/>
  <c r="B33" i="8"/>
  <c r="B39" i="8"/>
  <c r="B41" i="8"/>
  <c r="C8" i="8"/>
  <c r="C12" i="8"/>
  <c r="C16" i="8"/>
  <c r="C20" i="8"/>
  <c r="C24" i="8"/>
  <c r="C7" i="8"/>
  <c r="C9" i="8"/>
  <c r="C11" i="8"/>
  <c r="C13" i="8"/>
  <c r="C15" i="8"/>
  <c r="C17" i="8"/>
  <c r="C19" i="8"/>
  <c r="C21" i="8"/>
  <c r="C23" i="8"/>
  <c r="G89" i="8" l="1"/>
  <c r="A102" i="8" s="1"/>
  <c r="J89" i="8"/>
  <c r="G3" i="8"/>
  <c r="B44" i="8"/>
  <c r="B40" i="8"/>
  <c r="B36" i="8"/>
  <c r="B32" i="8"/>
  <c r="B28" i="8"/>
  <c r="B42" i="8"/>
  <c r="B38" i="8"/>
  <c r="B34" i="8"/>
  <c r="B30" i="8"/>
  <c r="B26" i="8"/>
  <c r="B37" i="8"/>
  <c r="B29" i="8"/>
  <c r="B43" i="8"/>
  <c r="B35" i="8"/>
  <c r="B27" i="8"/>
  <c r="B45" i="8"/>
  <c r="C45" i="8" l="1"/>
  <c r="C43" i="8"/>
  <c r="C41" i="8"/>
  <c r="C39" i="8"/>
  <c r="C37" i="8"/>
  <c r="C35" i="8"/>
  <c r="C33" i="8"/>
  <c r="C31" i="8"/>
  <c r="C29" i="8"/>
  <c r="C27" i="8"/>
  <c r="C38" i="8"/>
  <c r="C32" i="8"/>
  <c r="C28" i="8"/>
  <c r="C44" i="8"/>
  <c r="C42" i="8"/>
  <c r="C40" i="8"/>
  <c r="C36" i="8"/>
  <c r="C34" i="8"/>
  <c r="C30" i="8"/>
  <c r="C26" i="8"/>
  <c r="H50" i="5" l="1"/>
  <c r="H51" i="5"/>
  <c r="H52" i="5"/>
  <c r="I52" i="5" s="1"/>
  <c r="J52" i="5" s="1"/>
  <c r="H53" i="5"/>
  <c r="I53" i="5" s="1"/>
  <c r="J53" i="5" s="1"/>
  <c r="H54" i="5"/>
  <c r="H55" i="5"/>
  <c r="H56" i="5"/>
  <c r="I56" i="5" s="1"/>
  <c r="J56" i="5" s="1"/>
  <c r="H57" i="5"/>
  <c r="I57" i="5" s="1"/>
  <c r="J57" i="5" s="1"/>
  <c r="H58" i="5"/>
  <c r="H59" i="5"/>
  <c r="H60" i="5"/>
  <c r="I60" i="5" s="1"/>
  <c r="J60" i="5" s="1"/>
  <c r="H61" i="5"/>
  <c r="I61" i="5" s="1"/>
  <c r="J61" i="5" s="1"/>
  <c r="H62" i="5"/>
  <c r="H63" i="5"/>
  <c r="H64" i="5"/>
  <c r="I64" i="5" s="1"/>
  <c r="J64" i="5" s="1"/>
  <c r="H65" i="5"/>
  <c r="I65" i="5" s="1"/>
  <c r="J65" i="5" s="1"/>
  <c r="H66" i="5"/>
  <c r="H67" i="5"/>
  <c r="H68" i="5"/>
  <c r="I68" i="5" s="1"/>
  <c r="J68" i="5" s="1"/>
  <c r="H69" i="5"/>
  <c r="I69" i="5" s="1"/>
  <c r="J69" i="5" s="1"/>
  <c r="H70" i="5"/>
  <c r="H71" i="5"/>
  <c r="H72" i="5"/>
  <c r="I72" i="5" s="1"/>
  <c r="J72" i="5" s="1"/>
  <c r="H73" i="5"/>
  <c r="I73" i="5" s="1"/>
  <c r="J73" i="5" s="1"/>
  <c r="H74" i="5"/>
  <c r="H75" i="5"/>
  <c r="H76" i="5"/>
  <c r="I76" i="5" s="1"/>
  <c r="J76" i="5" s="1"/>
  <c r="H77" i="5"/>
  <c r="I77" i="5" s="1"/>
  <c r="J77" i="5" s="1"/>
  <c r="H78" i="5"/>
  <c r="H79" i="5"/>
  <c r="H80" i="5"/>
  <c r="I80" i="5" s="1"/>
  <c r="J80" i="5" s="1"/>
  <c r="H81" i="5"/>
  <c r="I81" i="5" s="1"/>
  <c r="J81" i="5" s="1"/>
  <c r="H82" i="5"/>
  <c r="H83" i="5"/>
  <c r="H84" i="5"/>
  <c r="I84" i="5" s="1"/>
  <c r="J84" i="5" s="1"/>
  <c r="H85" i="5"/>
  <c r="I85" i="5" s="1"/>
  <c r="J85" i="5" s="1"/>
  <c r="H86" i="5"/>
  <c r="H87" i="5"/>
  <c r="H88" i="5"/>
  <c r="I88" i="5" s="1"/>
  <c r="J88" i="5" s="1"/>
  <c r="D85" i="6"/>
  <c r="C85" i="6"/>
  <c r="A85" i="6"/>
  <c r="D84" i="6"/>
  <c r="C84" i="6"/>
  <c r="A84" i="6"/>
  <c r="C83" i="6"/>
  <c r="A83" i="6"/>
  <c r="D83" i="6" s="1"/>
  <c r="C82" i="6"/>
  <c r="A82" i="6"/>
  <c r="D82" i="6" s="1"/>
  <c r="C81" i="6"/>
  <c r="A81" i="6"/>
  <c r="D81" i="6" s="1"/>
  <c r="C80" i="6"/>
  <c r="A80" i="6"/>
  <c r="D80" i="6" s="1"/>
  <c r="C79" i="6"/>
  <c r="A79" i="6"/>
  <c r="D79" i="6" s="1"/>
  <c r="C78" i="6"/>
  <c r="A78" i="6"/>
  <c r="D78" i="6" s="1"/>
  <c r="C77" i="6"/>
  <c r="A77" i="6"/>
  <c r="D77" i="6" s="1"/>
  <c r="C76" i="6"/>
  <c r="A76" i="6"/>
  <c r="D76" i="6" s="1"/>
  <c r="C75" i="6"/>
  <c r="A75" i="6"/>
  <c r="D75" i="6" s="1"/>
  <c r="C74" i="6"/>
  <c r="A74" i="6"/>
  <c r="D74" i="6" s="1"/>
  <c r="C73" i="6"/>
  <c r="A73" i="6"/>
  <c r="D73" i="6" s="1"/>
  <c r="C72" i="6"/>
  <c r="A72" i="6"/>
  <c r="D72" i="6" s="1"/>
  <c r="C71" i="6"/>
  <c r="A71" i="6"/>
  <c r="D71" i="6" s="1"/>
  <c r="C70" i="6"/>
  <c r="A70" i="6"/>
  <c r="D70" i="6" s="1"/>
  <c r="C69" i="6"/>
  <c r="A69" i="6"/>
  <c r="D69" i="6" s="1"/>
  <c r="C68" i="6"/>
  <c r="A68" i="6"/>
  <c r="D68" i="6" s="1"/>
  <c r="C67" i="6"/>
  <c r="A67" i="6"/>
  <c r="D67" i="6" s="1"/>
  <c r="C66" i="6"/>
  <c r="A66" i="6"/>
  <c r="D66" i="6" s="1"/>
  <c r="C65" i="6"/>
  <c r="A65" i="6"/>
  <c r="D65" i="6" s="1"/>
  <c r="C64" i="6"/>
  <c r="A64" i="6"/>
  <c r="D64" i="6" s="1"/>
  <c r="C63" i="6"/>
  <c r="A63" i="6"/>
  <c r="D63" i="6" s="1"/>
  <c r="D62" i="6"/>
  <c r="C62" i="6"/>
  <c r="A62" i="6"/>
  <c r="C61" i="6"/>
  <c r="A61" i="6"/>
  <c r="D61" i="6" s="1"/>
  <c r="C60" i="6"/>
  <c r="A60" i="6"/>
  <c r="D60" i="6" s="1"/>
  <c r="C59" i="6"/>
  <c r="A59" i="6"/>
  <c r="D59" i="6" s="1"/>
  <c r="C58" i="6"/>
  <c r="A58" i="6"/>
  <c r="D58" i="6" s="1"/>
  <c r="C57" i="6"/>
  <c r="A57" i="6"/>
  <c r="D57" i="6" s="1"/>
  <c r="C56" i="6"/>
  <c r="A56" i="6"/>
  <c r="D56" i="6" s="1"/>
  <c r="C55" i="6"/>
  <c r="A55" i="6"/>
  <c r="D55" i="6" s="1"/>
  <c r="C54" i="6"/>
  <c r="A54" i="6"/>
  <c r="D54" i="6" s="1"/>
  <c r="C53" i="6"/>
  <c r="A53" i="6"/>
  <c r="D53" i="6" s="1"/>
  <c r="C52" i="6"/>
  <c r="A52" i="6"/>
  <c r="D52" i="6" s="1"/>
  <c r="C51" i="6"/>
  <c r="A51" i="6"/>
  <c r="D51" i="6" s="1"/>
  <c r="C50" i="6"/>
  <c r="A50" i="6"/>
  <c r="D50" i="6" s="1"/>
  <c r="C49" i="6"/>
  <c r="A49" i="6"/>
  <c r="D49" i="6" s="1"/>
  <c r="C48" i="6"/>
  <c r="A48" i="6"/>
  <c r="D48" i="6" s="1"/>
  <c r="C47" i="6"/>
  <c r="A47" i="6"/>
  <c r="D47" i="6" s="1"/>
  <c r="D46" i="6"/>
  <c r="C46" i="6"/>
  <c r="A46" i="6"/>
  <c r="A102" i="5"/>
  <c r="J49" i="5"/>
  <c r="I50" i="5"/>
  <c r="J50" i="5" s="1"/>
  <c r="J89" i="5" s="1"/>
  <c r="I51" i="5"/>
  <c r="J51" i="5" s="1"/>
  <c r="I54" i="5"/>
  <c r="J54" i="5" s="1"/>
  <c r="I55" i="5"/>
  <c r="J55" i="5" s="1"/>
  <c r="I58" i="5"/>
  <c r="J58" i="5" s="1"/>
  <c r="I59" i="5"/>
  <c r="J59" i="5" s="1"/>
  <c r="I62" i="5"/>
  <c r="J62" i="5" s="1"/>
  <c r="I63" i="5"/>
  <c r="J63" i="5" s="1"/>
  <c r="I66" i="5"/>
  <c r="J66" i="5" s="1"/>
  <c r="I67" i="5"/>
  <c r="J67" i="5" s="1"/>
  <c r="I70" i="5"/>
  <c r="J70" i="5" s="1"/>
  <c r="I71" i="5"/>
  <c r="J71" i="5" s="1"/>
  <c r="I74" i="5"/>
  <c r="J74" i="5" s="1"/>
  <c r="I75" i="5"/>
  <c r="J75" i="5" s="1"/>
  <c r="I78" i="5"/>
  <c r="J78" i="5" s="1"/>
  <c r="I79" i="5"/>
  <c r="J79" i="5" s="1"/>
  <c r="I82" i="5"/>
  <c r="J82" i="5" s="1"/>
  <c r="I83" i="5"/>
  <c r="J83" i="5" s="1"/>
  <c r="I86" i="5"/>
  <c r="J86" i="5" s="1"/>
  <c r="I87" i="5"/>
  <c r="J87" i="5" s="1"/>
  <c r="I49" i="5"/>
  <c r="H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49" i="5"/>
  <c r="A45" i="6" l="1"/>
  <c r="B4" i="6"/>
  <c r="B47" i="6" s="1"/>
  <c r="B5" i="6"/>
  <c r="B48" i="6" s="1"/>
  <c r="B6" i="6"/>
  <c r="B49" i="6" s="1"/>
  <c r="B7" i="6"/>
  <c r="B50" i="6" s="1"/>
  <c r="B8" i="6"/>
  <c r="B51" i="6" s="1"/>
  <c r="B9" i="6"/>
  <c r="B52" i="6" s="1"/>
  <c r="B10" i="6"/>
  <c r="B53" i="6" s="1"/>
  <c r="B11" i="6"/>
  <c r="B54" i="6" s="1"/>
  <c r="B12" i="6"/>
  <c r="B55" i="6" s="1"/>
  <c r="B13" i="6"/>
  <c r="B56" i="6" s="1"/>
  <c r="B14" i="6"/>
  <c r="B57" i="6" s="1"/>
  <c r="B15" i="6"/>
  <c r="B58" i="6" s="1"/>
  <c r="B16" i="6"/>
  <c r="B59" i="6" s="1"/>
  <c r="B17" i="6"/>
  <c r="B60" i="6" s="1"/>
  <c r="B18" i="6"/>
  <c r="B61" i="6" s="1"/>
  <c r="B19" i="6"/>
  <c r="B62" i="6" s="1"/>
  <c r="B20" i="6"/>
  <c r="B63" i="6" s="1"/>
  <c r="B21" i="6"/>
  <c r="B64" i="6" s="1"/>
  <c r="B22" i="6"/>
  <c r="B65" i="6" s="1"/>
  <c r="B23" i="6"/>
  <c r="B66" i="6" s="1"/>
  <c r="B24" i="6"/>
  <c r="B67" i="6" s="1"/>
  <c r="B25" i="6"/>
  <c r="B68" i="6" s="1"/>
  <c r="B26" i="6"/>
  <c r="B69" i="6" s="1"/>
  <c r="B27" i="6"/>
  <c r="B70" i="6" s="1"/>
  <c r="B28" i="6"/>
  <c r="B71" i="6" s="1"/>
  <c r="B29" i="6"/>
  <c r="B72" i="6" s="1"/>
  <c r="B30" i="6"/>
  <c r="B73" i="6" s="1"/>
  <c r="B31" i="6"/>
  <c r="B74" i="6" s="1"/>
  <c r="B32" i="6"/>
  <c r="B75" i="6" s="1"/>
  <c r="B33" i="6"/>
  <c r="B76" i="6" s="1"/>
  <c r="B34" i="6"/>
  <c r="B77" i="6" s="1"/>
  <c r="B35" i="6"/>
  <c r="B78" i="6" s="1"/>
  <c r="B36" i="6"/>
  <c r="B79" i="6" s="1"/>
  <c r="B37" i="6"/>
  <c r="B80" i="6" s="1"/>
  <c r="B38" i="6"/>
  <c r="B81" i="6" s="1"/>
  <c r="B39" i="6"/>
  <c r="B82" i="6" s="1"/>
  <c r="B40" i="6"/>
  <c r="B83" i="6" s="1"/>
  <c r="B41" i="6"/>
  <c r="B84" i="6" s="1"/>
  <c r="B42" i="6"/>
  <c r="B85" i="6" s="1"/>
  <c r="B3" i="6"/>
  <c r="B46" i="6" s="1"/>
  <c r="H83" i="6" l="1"/>
  <c r="I83" i="6" s="1"/>
  <c r="J83" i="6" s="1"/>
  <c r="E83" i="6"/>
  <c r="F83" i="6" s="1"/>
  <c r="G83" i="6" s="1"/>
  <c r="H79" i="6"/>
  <c r="I79" i="6" s="1"/>
  <c r="J79" i="6" s="1"/>
  <c r="E79" i="6"/>
  <c r="F79" i="6" s="1"/>
  <c r="G79" i="6" s="1"/>
  <c r="H75" i="6"/>
  <c r="I75" i="6" s="1"/>
  <c r="J75" i="6" s="1"/>
  <c r="E75" i="6"/>
  <c r="F75" i="6" s="1"/>
  <c r="G75" i="6" s="1"/>
  <c r="H71" i="6"/>
  <c r="I71" i="6" s="1"/>
  <c r="J71" i="6" s="1"/>
  <c r="E71" i="6"/>
  <c r="F71" i="6" s="1"/>
  <c r="G71" i="6" s="1"/>
  <c r="H67" i="6"/>
  <c r="I67" i="6" s="1"/>
  <c r="J67" i="6" s="1"/>
  <c r="E67" i="6"/>
  <c r="F67" i="6" s="1"/>
  <c r="G67" i="6" s="1"/>
  <c r="H63" i="6"/>
  <c r="I63" i="6" s="1"/>
  <c r="J63" i="6" s="1"/>
  <c r="E63" i="6"/>
  <c r="F63" i="6" s="1"/>
  <c r="G63" i="6" s="1"/>
  <c r="H59" i="6"/>
  <c r="I59" i="6" s="1"/>
  <c r="J59" i="6" s="1"/>
  <c r="E59" i="6"/>
  <c r="F59" i="6" s="1"/>
  <c r="G59" i="6" s="1"/>
  <c r="H55" i="6"/>
  <c r="I55" i="6" s="1"/>
  <c r="J55" i="6" s="1"/>
  <c r="E55" i="6"/>
  <c r="F55" i="6" s="1"/>
  <c r="G55" i="6" s="1"/>
  <c r="H51" i="6"/>
  <c r="I51" i="6" s="1"/>
  <c r="J51" i="6" s="1"/>
  <c r="E51" i="6"/>
  <c r="F51" i="6" s="1"/>
  <c r="G51" i="6" s="1"/>
  <c r="H47" i="6"/>
  <c r="I47" i="6" s="1"/>
  <c r="J47" i="6" s="1"/>
  <c r="E47" i="6"/>
  <c r="F47" i="6" s="1"/>
  <c r="G47" i="6" s="1"/>
  <c r="H80" i="6"/>
  <c r="I80" i="6" s="1"/>
  <c r="J80" i="6" s="1"/>
  <c r="E80" i="6"/>
  <c r="F80" i="6" s="1"/>
  <c r="G80" i="6" s="1"/>
  <c r="H72" i="6"/>
  <c r="I72" i="6" s="1"/>
  <c r="J72" i="6" s="1"/>
  <c r="E72" i="6"/>
  <c r="F72" i="6" s="1"/>
  <c r="G72" i="6" s="1"/>
  <c r="H64" i="6"/>
  <c r="I64" i="6" s="1"/>
  <c r="J64" i="6" s="1"/>
  <c r="E64" i="6"/>
  <c r="F64" i="6" s="1"/>
  <c r="G64" i="6" s="1"/>
  <c r="H56" i="6"/>
  <c r="I56" i="6" s="1"/>
  <c r="J56" i="6" s="1"/>
  <c r="E56" i="6"/>
  <c r="F56" i="6" s="1"/>
  <c r="G56" i="6" s="1"/>
  <c r="H52" i="6"/>
  <c r="I52" i="6" s="1"/>
  <c r="J52" i="6" s="1"/>
  <c r="E52" i="6"/>
  <c r="F52" i="6" s="1"/>
  <c r="G52" i="6" s="1"/>
  <c r="E46" i="6"/>
  <c r="F46" i="6" s="1"/>
  <c r="G46" i="6" s="1"/>
  <c r="H46" i="6"/>
  <c r="I46" i="6" s="1"/>
  <c r="J46" i="6" s="1"/>
  <c r="E82" i="6"/>
  <c r="F82" i="6" s="1"/>
  <c r="G82" i="6" s="1"/>
  <c r="H82" i="6"/>
  <c r="I82" i="6" s="1"/>
  <c r="J82" i="6" s="1"/>
  <c r="E78" i="6"/>
  <c r="F78" i="6" s="1"/>
  <c r="G78" i="6" s="1"/>
  <c r="H78" i="6"/>
  <c r="I78" i="6" s="1"/>
  <c r="J78" i="6" s="1"/>
  <c r="E74" i="6"/>
  <c r="F74" i="6" s="1"/>
  <c r="G74" i="6" s="1"/>
  <c r="H74" i="6"/>
  <c r="I74" i="6" s="1"/>
  <c r="J74" i="6" s="1"/>
  <c r="E70" i="6"/>
  <c r="F70" i="6" s="1"/>
  <c r="G70" i="6" s="1"/>
  <c r="H70" i="6"/>
  <c r="I70" i="6" s="1"/>
  <c r="J70" i="6" s="1"/>
  <c r="E66" i="6"/>
  <c r="F66" i="6" s="1"/>
  <c r="G66" i="6" s="1"/>
  <c r="H66" i="6"/>
  <c r="I66" i="6" s="1"/>
  <c r="J66" i="6" s="1"/>
  <c r="E62" i="6"/>
  <c r="F62" i="6" s="1"/>
  <c r="G62" i="6" s="1"/>
  <c r="H62" i="6"/>
  <c r="I62" i="6" s="1"/>
  <c r="J62" i="6" s="1"/>
  <c r="E58" i="6"/>
  <c r="F58" i="6" s="1"/>
  <c r="G58" i="6" s="1"/>
  <c r="H58" i="6"/>
  <c r="I58" i="6" s="1"/>
  <c r="J58" i="6" s="1"/>
  <c r="E54" i="6"/>
  <c r="F54" i="6" s="1"/>
  <c r="G54" i="6" s="1"/>
  <c r="H54" i="6"/>
  <c r="I54" i="6" s="1"/>
  <c r="J54" i="6" s="1"/>
  <c r="E50" i="6"/>
  <c r="F50" i="6" s="1"/>
  <c r="G50" i="6" s="1"/>
  <c r="H50" i="6"/>
  <c r="I50" i="6" s="1"/>
  <c r="J50" i="6" s="1"/>
  <c r="H84" i="6"/>
  <c r="I84" i="6" s="1"/>
  <c r="J84" i="6" s="1"/>
  <c r="E84" i="6"/>
  <c r="F84" i="6" s="1"/>
  <c r="G84" i="6" s="1"/>
  <c r="H76" i="6"/>
  <c r="I76" i="6" s="1"/>
  <c r="J76" i="6" s="1"/>
  <c r="E76" i="6"/>
  <c r="F76" i="6" s="1"/>
  <c r="G76" i="6" s="1"/>
  <c r="H68" i="6"/>
  <c r="I68" i="6" s="1"/>
  <c r="J68" i="6" s="1"/>
  <c r="E68" i="6"/>
  <c r="F68" i="6" s="1"/>
  <c r="G68" i="6" s="1"/>
  <c r="H60" i="6"/>
  <c r="I60" i="6" s="1"/>
  <c r="J60" i="6" s="1"/>
  <c r="E60" i="6"/>
  <c r="F60" i="6" s="1"/>
  <c r="G60" i="6" s="1"/>
  <c r="H48" i="6"/>
  <c r="I48" i="6" s="1"/>
  <c r="J48" i="6" s="1"/>
  <c r="E48" i="6"/>
  <c r="F48" i="6" s="1"/>
  <c r="G48" i="6" s="1"/>
  <c r="E85" i="6"/>
  <c r="F85" i="6" s="1"/>
  <c r="G85" i="6" s="1"/>
  <c r="H85" i="6"/>
  <c r="I85" i="6" s="1"/>
  <c r="J85" i="6" s="1"/>
  <c r="E81" i="6"/>
  <c r="F81" i="6" s="1"/>
  <c r="G81" i="6" s="1"/>
  <c r="H81" i="6"/>
  <c r="I81" i="6" s="1"/>
  <c r="J81" i="6" s="1"/>
  <c r="H77" i="6"/>
  <c r="I77" i="6" s="1"/>
  <c r="J77" i="6" s="1"/>
  <c r="E77" i="6"/>
  <c r="F77" i="6" s="1"/>
  <c r="G77" i="6" s="1"/>
  <c r="E73" i="6"/>
  <c r="F73" i="6" s="1"/>
  <c r="G73" i="6" s="1"/>
  <c r="H73" i="6"/>
  <c r="I73" i="6" s="1"/>
  <c r="J73" i="6" s="1"/>
  <c r="E69" i="6"/>
  <c r="F69" i="6" s="1"/>
  <c r="G69" i="6" s="1"/>
  <c r="H69" i="6"/>
  <c r="I69" i="6" s="1"/>
  <c r="J69" i="6" s="1"/>
  <c r="E65" i="6"/>
  <c r="F65" i="6" s="1"/>
  <c r="G65" i="6" s="1"/>
  <c r="H65" i="6"/>
  <c r="I65" i="6" s="1"/>
  <c r="J65" i="6" s="1"/>
  <c r="E61" i="6"/>
  <c r="F61" i="6" s="1"/>
  <c r="G61" i="6" s="1"/>
  <c r="H61" i="6"/>
  <c r="I61" i="6" s="1"/>
  <c r="J61" i="6" s="1"/>
  <c r="H57" i="6"/>
  <c r="I57" i="6" s="1"/>
  <c r="J57" i="6" s="1"/>
  <c r="E57" i="6"/>
  <c r="F57" i="6" s="1"/>
  <c r="G57" i="6" s="1"/>
  <c r="E53" i="6"/>
  <c r="F53" i="6" s="1"/>
  <c r="G53" i="6" s="1"/>
  <c r="H53" i="6"/>
  <c r="I53" i="6" s="1"/>
  <c r="J53" i="6" s="1"/>
  <c r="E49" i="6"/>
  <c r="F49" i="6" s="1"/>
  <c r="G49" i="6" s="1"/>
  <c r="H49" i="6"/>
  <c r="I49" i="6" s="1"/>
  <c r="J49" i="6" s="1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49" i="5"/>
  <c r="G86" i="6" l="1"/>
  <c r="A99" i="6" s="1"/>
  <c r="J86" i="6"/>
  <c r="A48" i="5"/>
  <c r="F2" i="5" l="1"/>
  <c r="B24" i="5" s="1"/>
  <c r="B67" i="5" s="1"/>
  <c r="B6" i="5" l="1"/>
  <c r="B49" i="5" s="1"/>
  <c r="B10" i="5"/>
  <c r="B53" i="5" s="1"/>
  <c r="B14" i="5"/>
  <c r="B57" i="5" s="1"/>
  <c r="B18" i="5"/>
  <c r="B61" i="5" s="1"/>
  <c r="B22" i="5"/>
  <c r="B65" i="5" s="1"/>
  <c r="G2" i="5"/>
  <c r="F3" i="5"/>
  <c r="B7" i="5"/>
  <c r="B50" i="5" s="1"/>
  <c r="B9" i="5"/>
  <c r="B52" i="5" s="1"/>
  <c r="B11" i="5"/>
  <c r="B54" i="5" s="1"/>
  <c r="B13" i="5"/>
  <c r="B56" i="5" s="1"/>
  <c r="B15" i="5"/>
  <c r="B58" i="5" s="1"/>
  <c r="B17" i="5"/>
  <c r="B60" i="5" s="1"/>
  <c r="B19" i="5"/>
  <c r="B62" i="5" s="1"/>
  <c r="B21" i="5"/>
  <c r="B64" i="5" s="1"/>
  <c r="B23" i="5"/>
  <c r="B66" i="5" s="1"/>
  <c r="B25" i="5"/>
  <c r="B68" i="5" s="1"/>
  <c r="B8" i="5"/>
  <c r="B51" i="5" s="1"/>
  <c r="B12" i="5"/>
  <c r="B55" i="5" s="1"/>
  <c r="B16" i="5"/>
  <c r="B59" i="5" s="1"/>
  <c r="B20" i="5"/>
  <c r="B63" i="5" s="1"/>
  <c r="E56" i="5" l="1"/>
  <c r="F56" i="5" s="1"/>
  <c r="G56" i="5" s="1"/>
  <c r="E53" i="5"/>
  <c r="F53" i="5" s="1"/>
  <c r="G53" i="5" s="1"/>
  <c r="E59" i="5"/>
  <c r="F59" i="5" s="1"/>
  <c r="G59" i="5" s="1"/>
  <c r="E66" i="5"/>
  <c r="F66" i="5" s="1"/>
  <c r="G66" i="5" s="1"/>
  <c r="E50" i="5"/>
  <c r="F50" i="5" s="1"/>
  <c r="G50" i="5" s="1"/>
  <c r="C25" i="5"/>
  <c r="C68" i="5" s="1"/>
  <c r="E68" i="5" s="1"/>
  <c r="F68" i="5" s="1"/>
  <c r="G68" i="5" s="1"/>
  <c r="C23" i="5"/>
  <c r="C66" i="5" s="1"/>
  <c r="C21" i="5"/>
  <c r="C64" i="5" s="1"/>
  <c r="E64" i="5" s="1"/>
  <c r="F64" i="5" s="1"/>
  <c r="G64" i="5" s="1"/>
  <c r="C19" i="5"/>
  <c r="C62" i="5" s="1"/>
  <c r="E62" i="5" s="1"/>
  <c r="F62" i="5" s="1"/>
  <c r="G62" i="5" s="1"/>
  <c r="C17" i="5"/>
  <c r="C60" i="5" s="1"/>
  <c r="E60" i="5" s="1"/>
  <c r="F60" i="5" s="1"/>
  <c r="G60" i="5" s="1"/>
  <c r="C15" i="5"/>
  <c r="C58" i="5" s="1"/>
  <c r="E58" i="5" s="1"/>
  <c r="F58" i="5" s="1"/>
  <c r="G58" i="5" s="1"/>
  <c r="C13" i="5"/>
  <c r="C56" i="5" s="1"/>
  <c r="C11" i="5"/>
  <c r="C54" i="5" s="1"/>
  <c r="E54" i="5" s="1"/>
  <c r="F54" i="5" s="1"/>
  <c r="G54" i="5" s="1"/>
  <c r="C9" i="5"/>
  <c r="C52" i="5" s="1"/>
  <c r="E52" i="5" s="1"/>
  <c r="F52" i="5" s="1"/>
  <c r="G52" i="5" s="1"/>
  <c r="C7" i="5"/>
  <c r="C50" i="5" s="1"/>
  <c r="C22" i="5"/>
  <c r="C65" i="5" s="1"/>
  <c r="E65" i="5" s="1"/>
  <c r="F65" i="5" s="1"/>
  <c r="G65" i="5" s="1"/>
  <c r="C18" i="5"/>
  <c r="C61" i="5" s="1"/>
  <c r="E61" i="5" s="1"/>
  <c r="F61" i="5" s="1"/>
  <c r="G61" i="5" s="1"/>
  <c r="C14" i="5"/>
  <c r="C57" i="5" s="1"/>
  <c r="E57" i="5" s="1"/>
  <c r="F57" i="5" s="1"/>
  <c r="G57" i="5" s="1"/>
  <c r="C10" i="5"/>
  <c r="C53" i="5" s="1"/>
  <c r="C6" i="5"/>
  <c r="C49" i="5" s="1"/>
  <c r="E49" i="5" s="1"/>
  <c r="F49" i="5" s="1"/>
  <c r="G49" i="5" s="1"/>
  <c r="C24" i="5"/>
  <c r="C67" i="5" s="1"/>
  <c r="E67" i="5" s="1"/>
  <c r="F67" i="5" s="1"/>
  <c r="G67" i="5" s="1"/>
  <c r="C20" i="5"/>
  <c r="C63" i="5" s="1"/>
  <c r="E63" i="5" s="1"/>
  <c r="F63" i="5" s="1"/>
  <c r="G63" i="5" s="1"/>
  <c r="C16" i="5"/>
  <c r="C59" i="5" s="1"/>
  <c r="C12" i="5"/>
  <c r="C55" i="5" s="1"/>
  <c r="E55" i="5" s="1"/>
  <c r="F55" i="5" s="1"/>
  <c r="G55" i="5" s="1"/>
  <c r="C8" i="5"/>
  <c r="C51" i="5" s="1"/>
  <c r="E51" i="5" s="1"/>
  <c r="F51" i="5" s="1"/>
  <c r="G51" i="5" s="1"/>
  <c r="G3" i="5"/>
  <c r="B44" i="5"/>
  <c r="B87" i="5" s="1"/>
  <c r="B40" i="5"/>
  <c r="B83" i="5" s="1"/>
  <c r="B36" i="5"/>
  <c r="B79" i="5" s="1"/>
  <c r="B32" i="5"/>
  <c r="B75" i="5" s="1"/>
  <c r="B28" i="5"/>
  <c r="B71" i="5" s="1"/>
  <c r="B45" i="5"/>
  <c r="B88" i="5" s="1"/>
  <c r="B43" i="5"/>
  <c r="B86" i="5" s="1"/>
  <c r="B41" i="5"/>
  <c r="B84" i="5" s="1"/>
  <c r="B39" i="5"/>
  <c r="B82" i="5" s="1"/>
  <c r="B37" i="5"/>
  <c r="B80" i="5" s="1"/>
  <c r="B35" i="5"/>
  <c r="B78" i="5" s="1"/>
  <c r="B33" i="5"/>
  <c r="B76" i="5" s="1"/>
  <c r="B31" i="5"/>
  <c r="B74" i="5" s="1"/>
  <c r="B29" i="5"/>
  <c r="B72" i="5" s="1"/>
  <c r="B27" i="5"/>
  <c r="B70" i="5" s="1"/>
  <c r="B42" i="5"/>
  <c r="B85" i="5" s="1"/>
  <c r="B38" i="5"/>
  <c r="B81" i="5" s="1"/>
  <c r="B34" i="5"/>
  <c r="B77" i="5" s="1"/>
  <c r="B30" i="5"/>
  <c r="B73" i="5" s="1"/>
  <c r="B26" i="5"/>
  <c r="B69" i="5" s="1"/>
  <c r="E80" i="5" l="1"/>
  <c r="F80" i="5" s="1"/>
  <c r="G80" i="5" s="1"/>
  <c r="E88" i="5"/>
  <c r="F88" i="5" s="1"/>
  <c r="G88" i="5" s="1"/>
  <c r="E83" i="5"/>
  <c r="F83" i="5" s="1"/>
  <c r="G83" i="5" s="1"/>
  <c r="E84" i="5"/>
  <c r="F84" i="5" s="1"/>
  <c r="G84" i="5" s="1"/>
  <c r="E70" i="5"/>
  <c r="F70" i="5" s="1"/>
  <c r="G70" i="5" s="1"/>
  <c r="E78" i="5"/>
  <c r="F78" i="5" s="1"/>
  <c r="G78" i="5" s="1"/>
  <c r="E72" i="5"/>
  <c r="F72" i="5" s="1"/>
  <c r="G72" i="5" s="1"/>
  <c r="C45" i="5"/>
  <c r="C88" i="5" s="1"/>
  <c r="C43" i="5"/>
  <c r="C86" i="5" s="1"/>
  <c r="E86" i="5" s="1"/>
  <c r="F86" i="5" s="1"/>
  <c r="G86" i="5" s="1"/>
  <c r="C41" i="5"/>
  <c r="C84" i="5" s="1"/>
  <c r="C39" i="5"/>
  <c r="C82" i="5" s="1"/>
  <c r="E82" i="5" s="1"/>
  <c r="F82" i="5" s="1"/>
  <c r="G82" i="5" s="1"/>
  <c r="C37" i="5"/>
  <c r="C80" i="5" s="1"/>
  <c r="C35" i="5"/>
  <c r="C78" i="5" s="1"/>
  <c r="C33" i="5"/>
  <c r="C76" i="5" s="1"/>
  <c r="E76" i="5" s="1"/>
  <c r="F76" i="5" s="1"/>
  <c r="G76" i="5" s="1"/>
  <c r="C31" i="5"/>
  <c r="C74" i="5" s="1"/>
  <c r="E74" i="5" s="1"/>
  <c r="F74" i="5" s="1"/>
  <c r="G74" i="5" s="1"/>
  <c r="C29" i="5"/>
  <c r="C72" i="5" s="1"/>
  <c r="C27" i="5"/>
  <c r="C70" i="5" s="1"/>
  <c r="C42" i="5"/>
  <c r="C85" i="5" s="1"/>
  <c r="E85" i="5" s="1"/>
  <c r="F85" i="5" s="1"/>
  <c r="G85" i="5" s="1"/>
  <c r="C38" i="5"/>
  <c r="C81" i="5" s="1"/>
  <c r="E81" i="5" s="1"/>
  <c r="F81" i="5" s="1"/>
  <c r="G81" i="5" s="1"/>
  <c r="C34" i="5"/>
  <c r="C77" i="5" s="1"/>
  <c r="E77" i="5" s="1"/>
  <c r="F77" i="5" s="1"/>
  <c r="G77" i="5" s="1"/>
  <c r="C30" i="5"/>
  <c r="C73" i="5" s="1"/>
  <c r="E73" i="5" s="1"/>
  <c r="F73" i="5" s="1"/>
  <c r="G73" i="5" s="1"/>
  <c r="C26" i="5"/>
  <c r="C69" i="5" s="1"/>
  <c r="E69" i="5" s="1"/>
  <c r="F69" i="5" s="1"/>
  <c r="G69" i="5" s="1"/>
  <c r="C44" i="5"/>
  <c r="C87" i="5" s="1"/>
  <c r="E87" i="5" s="1"/>
  <c r="F87" i="5" s="1"/>
  <c r="G87" i="5" s="1"/>
  <c r="C40" i="5"/>
  <c r="C83" i="5" s="1"/>
  <c r="C36" i="5"/>
  <c r="C79" i="5" s="1"/>
  <c r="E79" i="5" s="1"/>
  <c r="F79" i="5" s="1"/>
  <c r="G79" i="5" s="1"/>
  <c r="C32" i="5"/>
  <c r="C75" i="5" s="1"/>
  <c r="E75" i="5" s="1"/>
  <c r="F75" i="5" s="1"/>
  <c r="G75" i="5" s="1"/>
  <c r="C28" i="5"/>
  <c r="C71" i="5" s="1"/>
  <c r="E71" i="5" s="1"/>
  <c r="F71" i="5" s="1"/>
  <c r="G71" i="5" s="1"/>
  <c r="G89" i="5" l="1"/>
  <c r="A2" i="4"/>
  <c r="B2" i="4"/>
  <c r="C2" i="4"/>
  <c r="D2" i="4"/>
  <c r="E2" i="4"/>
  <c r="F2" i="4"/>
  <c r="G2" i="4"/>
  <c r="H2" i="4"/>
  <c r="I2" i="4"/>
  <c r="J2" i="4"/>
  <c r="K2" i="4"/>
  <c r="A3" i="4"/>
  <c r="B3" i="4"/>
  <c r="C3" i="4"/>
  <c r="D3" i="4"/>
  <c r="E3" i="4"/>
  <c r="F3" i="4"/>
  <c r="G3" i="4"/>
  <c r="H3" i="4"/>
  <c r="I3" i="4"/>
  <c r="J3" i="4"/>
  <c r="K3" i="4"/>
  <c r="A4" i="4"/>
  <c r="B4" i="4"/>
  <c r="C4" i="4"/>
  <c r="D4" i="4"/>
  <c r="E4" i="4"/>
  <c r="F4" i="4"/>
  <c r="G4" i="4"/>
  <c r="H4" i="4"/>
  <c r="I4" i="4"/>
  <c r="J4" i="4"/>
  <c r="K4" i="4"/>
  <c r="A5" i="4"/>
  <c r="B5" i="4"/>
  <c r="C5" i="4"/>
  <c r="D5" i="4"/>
  <c r="E5" i="4"/>
  <c r="F5" i="4"/>
  <c r="G5" i="4"/>
  <c r="H5" i="4"/>
  <c r="I5" i="4"/>
  <c r="J5" i="4"/>
  <c r="K5" i="4"/>
  <c r="A6" i="4"/>
  <c r="B6" i="4"/>
  <c r="C6" i="4"/>
  <c r="D6" i="4"/>
  <c r="E6" i="4"/>
  <c r="F6" i="4"/>
  <c r="G6" i="4"/>
  <c r="H6" i="4"/>
  <c r="I6" i="4"/>
  <c r="J6" i="4"/>
  <c r="K6" i="4"/>
  <c r="A7" i="4"/>
  <c r="B7" i="4"/>
  <c r="C7" i="4"/>
  <c r="D7" i="4"/>
  <c r="E7" i="4"/>
  <c r="F7" i="4"/>
  <c r="G7" i="4"/>
  <c r="H7" i="4"/>
  <c r="I7" i="4"/>
  <c r="J7" i="4"/>
  <c r="K7" i="4"/>
  <c r="A8" i="4"/>
  <c r="B8" i="4"/>
  <c r="C8" i="4"/>
  <c r="D8" i="4"/>
  <c r="E8" i="4"/>
  <c r="F8" i="4"/>
  <c r="G8" i="4"/>
  <c r="H8" i="4"/>
  <c r="I8" i="4"/>
  <c r="J8" i="4"/>
  <c r="K8" i="4"/>
  <c r="A9" i="4"/>
  <c r="B9" i="4"/>
  <c r="C9" i="4"/>
  <c r="D9" i="4"/>
  <c r="E9" i="4"/>
  <c r="F9" i="4"/>
  <c r="G9" i="4"/>
  <c r="H9" i="4"/>
  <c r="I9" i="4"/>
  <c r="J9" i="4"/>
  <c r="K9" i="4"/>
  <c r="A10" i="4"/>
  <c r="B10" i="4"/>
  <c r="C10" i="4"/>
  <c r="D10" i="4"/>
  <c r="E10" i="4"/>
  <c r="F10" i="4"/>
  <c r="G10" i="4"/>
  <c r="H10" i="4"/>
  <c r="I10" i="4"/>
  <c r="J10" i="4"/>
  <c r="K10" i="4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3" i="4"/>
  <c r="B13" i="4"/>
  <c r="C13" i="4"/>
  <c r="D13" i="4"/>
  <c r="E13" i="4"/>
  <c r="F13" i="4"/>
  <c r="G13" i="4"/>
  <c r="H13" i="4"/>
  <c r="I13" i="4"/>
  <c r="J13" i="4"/>
  <c r="K13" i="4"/>
  <c r="A14" i="4"/>
  <c r="B14" i="4"/>
  <c r="C14" i="4"/>
  <c r="D14" i="4"/>
  <c r="E14" i="4"/>
  <c r="F14" i="4"/>
  <c r="G14" i="4"/>
  <c r="H14" i="4"/>
  <c r="I14" i="4"/>
  <c r="J14" i="4"/>
  <c r="K14" i="4"/>
  <c r="A15" i="4"/>
  <c r="B15" i="4"/>
  <c r="C15" i="4"/>
  <c r="D15" i="4"/>
  <c r="E15" i="4"/>
  <c r="F15" i="4"/>
  <c r="G15" i="4"/>
  <c r="H15" i="4"/>
  <c r="I15" i="4"/>
  <c r="J15" i="4"/>
  <c r="K15" i="4"/>
  <c r="A16" i="4"/>
  <c r="B16" i="4"/>
  <c r="C16" i="4"/>
  <c r="D16" i="4"/>
  <c r="E16" i="4"/>
  <c r="F16" i="4"/>
  <c r="G16" i="4"/>
  <c r="H16" i="4"/>
  <c r="I16" i="4"/>
  <c r="J16" i="4"/>
  <c r="K16" i="4"/>
  <c r="A17" i="4"/>
  <c r="B17" i="4"/>
  <c r="C17" i="4"/>
  <c r="D17" i="4"/>
  <c r="E17" i="4"/>
  <c r="F17" i="4"/>
  <c r="G17" i="4"/>
  <c r="H17" i="4"/>
  <c r="I17" i="4"/>
  <c r="J17" i="4"/>
  <c r="K17" i="4"/>
  <c r="A18" i="4"/>
  <c r="B18" i="4"/>
  <c r="C18" i="4"/>
  <c r="D18" i="4"/>
  <c r="E18" i="4"/>
  <c r="F18" i="4"/>
  <c r="G18" i="4"/>
  <c r="H18" i="4"/>
  <c r="I18" i="4"/>
  <c r="J18" i="4"/>
  <c r="K18" i="4"/>
  <c r="A19" i="4"/>
  <c r="B19" i="4"/>
  <c r="C19" i="4"/>
  <c r="D19" i="4"/>
  <c r="E19" i="4"/>
  <c r="F19" i="4"/>
  <c r="G19" i="4"/>
  <c r="H19" i="4"/>
  <c r="I19" i="4"/>
  <c r="J19" i="4"/>
  <c r="K19" i="4"/>
  <c r="A20" i="4"/>
  <c r="B20" i="4"/>
  <c r="C20" i="4"/>
  <c r="D20" i="4"/>
  <c r="E20" i="4"/>
  <c r="F20" i="4"/>
  <c r="G20" i="4"/>
  <c r="H20" i="4"/>
  <c r="I20" i="4"/>
  <c r="J20" i="4"/>
  <c r="K20" i="4"/>
  <c r="A21" i="4"/>
  <c r="B21" i="4"/>
  <c r="C21" i="4"/>
  <c r="D21" i="4"/>
  <c r="E21" i="4"/>
  <c r="F21" i="4"/>
  <c r="G21" i="4"/>
  <c r="H21" i="4"/>
  <c r="I21" i="4"/>
  <c r="J21" i="4"/>
  <c r="K21" i="4"/>
  <c r="A22" i="4"/>
  <c r="B22" i="4"/>
  <c r="C22" i="4"/>
  <c r="D22" i="4"/>
  <c r="E22" i="4"/>
  <c r="F22" i="4"/>
  <c r="G22" i="4"/>
  <c r="H22" i="4"/>
  <c r="I22" i="4"/>
  <c r="J22" i="4"/>
  <c r="K22" i="4"/>
  <c r="A23" i="4"/>
  <c r="B23" i="4"/>
  <c r="C23" i="4"/>
  <c r="D23" i="4"/>
  <c r="E23" i="4"/>
  <c r="F23" i="4"/>
  <c r="G23" i="4"/>
  <c r="H23" i="4"/>
  <c r="I23" i="4"/>
  <c r="J23" i="4"/>
  <c r="K23" i="4"/>
  <c r="A24" i="4"/>
  <c r="B24" i="4"/>
  <c r="C24" i="4"/>
  <c r="D24" i="4"/>
  <c r="E24" i="4"/>
  <c r="F24" i="4"/>
  <c r="G24" i="4"/>
  <c r="H24" i="4"/>
  <c r="I24" i="4"/>
  <c r="J24" i="4"/>
  <c r="K24" i="4"/>
  <c r="A25" i="4"/>
  <c r="B25" i="4"/>
  <c r="C25" i="4"/>
  <c r="D25" i="4"/>
  <c r="E25" i="4"/>
  <c r="F25" i="4"/>
  <c r="G25" i="4"/>
  <c r="H25" i="4"/>
  <c r="I25" i="4"/>
  <c r="J25" i="4"/>
  <c r="K25" i="4"/>
  <c r="A26" i="4"/>
  <c r="B26" i="4"/>
  <c r="C26" i="4"/>
  <c r="D26" i="4"/>
  <c r="E26" i="4"/>
  <c r="F26" i="4"/>
  <c r="G26" i="4"/>
  <c r="H26" i="4"/>
  <c r="I26" i="4"/>
  <c r="J26" i="4"/>
  <c r="K26" i="4"/>
  <c r="A27" i="4"/>
  <c r="B27" i="4"/>
  <c r="C27" i="4"/>
  <c r="D27" i="4"/>
  <c r="E27" i="4"/>
  <c r="F27" i="4"/>
  <c r="G27" i="4"/>
  <c r="H27" i="4"/>
  <c r="I27" i="4"/>
  <c r="J27" i="4"/>
  <c r="K27" i="4"/>
  <c r="A28" i="4"/>
  <c r="B28" i="4"/>
  <c r="C28" i="4"/>
  <c r="D28" i="4"/>
  <c r="E28" i="4"/>
  <c r="F28" i="4"/>
  <c r="G28" i="4"/>
  <c r="H28" i="4"/>
  <c r="I28" i="4"/>
  <c r="J28" i="4"/>
  <c r="K28" i="4"/>
  <c r="A29" i="4"/>
  <c r="B29" i="4"/>
  <c r="C29" i="4"/>
  <c r="D29" i="4"/>
  <c r="E29" i="4"/>
  <c r="F29" i="4"/>
  <c r="G29" i="4"/>
  <c r="H29" i="4"/>
  <c r="I29" i="4"/>
  <c r="J29" i="4"/>
  <c r="K29" i="4"/>
  <c r="A30" i="4"/>
  <c r="B30" i="4"/>
  <c r="C30" i="4"/>
  <c r="D30" i="4"/>
  <c r="E30" i="4"/>
  <c r="F30" i="4"/>
  <c r="G30" i="4"/>
  <c r="H30" i="4"/>
  <c r="I30" i="4"/>
  <c r="J30" i="4"/>
  <c r="K30" i="4"/>
  <c r="A31" i="4"/>
  <c r="B31" i="4"/>
  <c r="C31" i="4"/>
  <c r="D31" i="4"/>
  <c r="E31" i="4"/>
  <c r="F31" i="4"/>
  <c r="G31" i="4"/>
  <c r="H31" i="4"/>
  <c r="I31" i="4"/>
  <c r="J31" i="4"/>
  <c r="K31" i="4"/>
  <c r="A32" i="4"/>
  <c r="B32" i="4"/>
  <c r="C32" i="4"/>
  <c r="D32" i="4"/>
  <c r="E32" i="4"/>
  <c r="F32" i="4"/>
  <c r="G32" i="4"/>
  <c r="H32" i="4"/>
  <c r="I32" i="4"/>
  <c r="J32" i="4"/>
  <c r="K32" i="4"/>
  <c r="A33" i="4"/>
  <c r="B33" i="4"/>
  <c r="C33" i="4"/>
  <c r="D33" i="4"/>
  <c r="E33" i="4"/>
  <c r="F33" i="4"/>
  <c r="G33" i="4"/>
  <c r="H33" i="4"/>
  <c r="I33" i="4"/>
  <c r="J33" i="4"/>
  <c r="K33" i="4"/>
  <c r="A34" i="4"/>
  <c r="B34" i="4"/>
  <c r="C34" i="4"/>
  <c r="D34" i="4"/>
  <c r="E34" i="4"/>
  <c r="F34" i="4"/>
  <c r="G34" i="4"/>
  <c r="H34" i="4"/>
  <c r="I34" i="4"/>
  <c r="J34" i="4"/>
  <c r="K34" i="4"/>
  <c r="A35" i="4"/>
  <c r="B35" i="4"/>
  <c r="C35" i="4"/>
  <c r="D35" i="4"/>
  <c r="E35" i="4"/>
  <c r="F35" i="4"/>
  <c r="G35" i="4"/>
  <c r="H35" i="4"/>
  <c r="I35" i="4"/>
  <c r="J35" i="4"/>
  <c r="K35" i="4"/>
  <c r="A36" i="4"/>
  <c r="B36" i="4"/>
  <c r="C36" i="4"/>
  <c r="D36" i="4"/>
  <c r="E36" i="4"/>
  <c r="F36" i="4"/>
  <c r="G36" i="4"/>
  <c r="H36" i="4"/>
  <c r="I36" i="4"/>
  <c r="J36" i="4"/>
  <c r="K36" i="4"/>
  <c r="A37" i="4"/>
  <c r="B37" i="4"/>
  <c r="C37" i="4"/>
  <c r="D37" i="4"/>
  <c r="E37" i="4"/>
  <c r="F37" i="4"/>
  <c r="G37" i="4"/>
  <c r="H37" i="4"/>
  <c r="I37" i="4"/>
  <c r="J37" i="4"/>
  <c r="K37" i="4"/>
  <c r="A38" i="4"/>
  <c r="B38" i="4"/>
  <c r="C38" i="4"/>
  <c r="D38" i="4"/>
  <c r="E38" i="4"/>
  <c r="F38" i="4"/>
  <c r="G38" i="4"/>
  <c r="H38" i="4"/>
  <c r="I38" i="4"/>
  <c r="J38" i="4"/>
  <c r="K38" i="4"/>
  <c r="A39" i="4"/>
  <c r="B39" i="4"/>
  <c r="C39" i="4"/>
  <c r="D39" i="4"/>
  <c r="E39" i="4"/>
  <c r="F39" i="4"/>
  <c r="G39" i="4"/>
  <c r="H39" i="4"/>
  <c r="I39" i="4"/>
  <c r="J39" i="4"/>
  <c r="K39" i="4"/>
  <c r="A40" i="4"/>
  <c r="B40" i="4"/>
  <c r="C40" i="4"/>
  <c r="D40" i="4"/>
  <c r="E40" i="4"/>
  <c r="F40" i="4"/>
  <c r="G40" i="4"/>
  <c r="H40" i="4"/>
  <c r="I40" i="4"/>
  <c r="J40" i="4"/>
  <c r="K40" i="4"/>
  <c r="B1" i="4"/>
  <c r="C1" i="4"/>
  <c r="D1" i="4"/>
  <c r="E1" i="4"/>
  <c r="F1" i="4"/>
  <c r="G1" i="4"/>
  <c r="H1" i="4"/>
  <c r="I1" i="4"/>
  <c r="J1" i="4"/>
  <c r="K1" i="4"/>
  <c r="A1" i="4"/>
</calcChain>
</file>

<file path=xl/sharedStrings.xml><?xml version="1.0" encoding="utf-8"?>
<sst xmlns="http://schemas.openxmlformats.org/spreadsheetml/2006/main" count="79" uniqueCount="26">
  <si>
    <t>#0</t>
  </si>
  <si>
    <t>Rand</t>
  </si>
  <si>
    <t>X</t>
  </si>
  <si>
    <t>Y</t>
  </si>
  <si>
    <t>Mean 0</t>
  </si>
  <si>
    <t>Std Dev 0</t>
  </si>
  <si>
    <t>Mean 1</t>
  </si>
  <si>
    <t>Std Dev 1</t>
  </si>
  <si>
    <t>Cluster</t>
  </si>
  <si>
    <t>Bias</t>
  </si>
  <si>
    <t>Normal</t>
  </si>
  <si>
    <t>&lt;w, x&gt; - b</t>
  </si>
  <si>
    <t>Data</t>
  </si>
  <si>
    <t>Hx</t>
  </si>
  <si>
    <t>&lt;w, x&gt;</t>
  </si>
  <si>
    <t>&lt;w*, x&gt;</t>
  </si>
  <si>
    <t>&lt;w*, x&gt; - b</t>
  </si>
  <si>
    <t>Hx*</t>
  </si>
  <si>
    <t>#1</t>
  </si>
  <si>
    <t>sgn</t>
  </si>
  <si>
    <t>Loss=</t>
  </si>
  <si>
    <t>Ans</t>
  </si>
  <si>
    <t>#10</t>
  </si>
  <si>
    <t>←</t>
  </si>
  <si>
    <t>Found by Solver</t>
  </si>
  <si>
    <t>Found by SVMLearner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</si>
</sst>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Distribution 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'[1]test bimodal normal'!$B$6:$B$25</c:f>
              <c:numCache>
                <c:formatCode>General</c:formatCode>
                <c:ptCount val="20"/>
                <c:pt idx="0">
                  <c:v>3.1641231370559177</c:v>
                </c:pt>
                <c:pt idx="1">
                  <c:v>2.4489100491644291</c:v>
                </c:pt>
                <c:pt idx="2">
                  <c:v>2.9536734283801729</c:v>
                </c:pt>
                <c:pt idx="3">
                  <c:v>3.2074305436064328</c:v>
                </c:pt>
                <c:pt idx="4">
                  <c:v>2.9760432065504756</c:v>
                </c:pt>
                <c:pt idx="5">
                  <c:v>2.3930074879076666</c:v>
                </c:pt>
                <c:pt idx="6">
                  <c:v>3.1232183793418775</c:v>
                </c:pt>
                <c:pt idx="7">
                  <c:v>3.1297580709453268</c:v>
                </c:pt>
                <c:pt idx="8">
                  <c:v>3.7856344590159896</c:v>
                </c:pt>
                <c:pt idx="9">
                  <c:v>3.8614002687622015</c:v>
                </c:pt>
                <c:pt idx="10">
                  <c:v>3.2502639986246149</c:v>
                </c:pt>
                <c:pt idx="11">
                  <c:v>2.2295665114238257</c:v>
                </c:pt>
                <c:pt idx="12">
                  <c:v>3.3773496669273966</c:v>
                </c:pt>
                <c:pt idx="13">
                  <c:v>2.8052789827797358</c:v>
                </c:pt>
                <c:pt idx="14">
                  <c:v>4.5021957777330837</c:v>
                </c:pt>
                <c:pt idx="15">
                  <c:v>2.9525207789971368</c:v>
                </c:pt>
                <c:pt idx="16">
                  <c:v>2.8119288842506256</c:v>
                </c:pt>
                <c:pt idx="17">
                  <c:v>3.3236066173826111</c:v>
                </c:pt>
                <c:pt idx="18">
                  <c:v>3.9853733539631166</c:v>
                </c:pt>
                <c:pt idx="19">
                  <c:v>3.0788184905736973</c:v>
                </c:pt>
              </c:numCache>
            </c:numRef>
          </c:xVal>
          <c:yVal>
            <c:numRef>
              <c:f>'[1]test bimodal normal'!$C$6:$C$25</c:f>
              <c:numCache>
                <c:formatCode>General</c:formatCode>
                <c:ptCount val="20"/>
                <c:pt idx="0">
                  <c:v>3.1735720557728087</c:v>
                </c:pt>
                <c:pt idx="1">
                  <c:v>3.4403467563200532</c:v>
                </c:pt>
                <c:pt idx="2">
                  <c:v>3.5645507711299782</c:v>
                </c:pt>
                <c:pt idx="3">
                  <c:v>3.464567310249985</c:v>
                </c:pt>
                <c:pt idx="4">
                  <c:v>3.7122493940130954</c:v>
                </c:pt>
                <c:pt idx="5">
                  <c:v>2.9170962002933258</c:v>
                </c:pt>
                <c:pt idx="6">
                  <c:v>2.8324674104765468</c:v>
                </c:pt>
                <c:pt idx="7">
                  <c:v>3.004389379700422</c:v>
                </c:pt>
                <c:pt idx="8">
                  <c:v>2.5441713540490456</c:v>
                </c:pt>
                <c:pt idx="9">
                  <c:v>2.6386810835239771</c:v>
                </c:pt>
                <c:pt idx="10">
                  <c:v>2.5859730203048104</c:v>
                </c:pt>
                <c:pt idx="11">
                  <c:v>2.8281032663023229</c:v>
                </c:pt>
                <c:pt idx="12">
                  <c:v>3.1818512477247363</c:v>
                </c:pt>
                <c:pt idx="13">
                  <c:v>2.6526890128173344</c:v>
                </c:pt>
                <c:pt idx="14">
                  <c:v>2.8192000230598895</c:v>
                </c:pt>
                <c:pt idx="15">
                  <c:v>2.3534682223961534</c:v>
                </c:pt>
                <c:pt idx="16">
                  <c:v>1.1991951525777251</c:v>
                </c:pt>
                <c:pt idx="17">
                  <c:v>2.4592407395783518</c:v>
                </c:pt>
                <c:pt idx="18">
                  <c:v>2.0444171443202013</c:v>
                </c:pt>
                <c:pt idx="19">
                  <c:v>3.3462411869144857</c:v>
                </c:pt>
              </c:numCache>
            </c:numRef>
          </c:yVal>
          <c:smooth val="0"/>
        </c:ser>
        <c:ser>
          <c:idx val="1"/>
          <c:order val="1"/>
          <c:tx>
            <c:v>Distribution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'[1]test bimodal normal'!$B$26:$B$45</c:f>
              <c:numCache>
                <c:formatCode>General</c:formatCode>
                <c:ptCount val="20"/>
                <c:pt idx="0">
                  <c:v>1.4813614373399981</c:v>
                </c:pt>
                <c:pt idx="1">
                  <c:v>0.20161586860908209</c:v>
                </c:pt>
                <c:pt idx="2">
                  <c:v>1.2626615865380448</c:v>
                </c:pt>
                <c:pt idx="3">
                  <c:v>1.4894486031948646</c:v>
                </c:pt>
                <c:pt idx="4">
                  <c:v>0.4942255261268057</c:v>
                </c:pt>
                <c:pt idx="5">
                  <c:v>1.7717093765688992</c:v>
                </c:pt>
                <c:pt idx="6">
                  <c:v>1.3272641537399015</c:v>
                </c:pt>
                <c:pt idx="7">
                  <c:v>1.2377821206752377</c:v>
                </c:pt>
                <c:pt idx="8">
                  <c:v>2.1353142964277598</c:v>
                </c:pt>
                <c:pt idx="9">
                  <c:v>1.1950083003371992</c:v>
                </c:pt>
                <c:pt idx="10">
                  <c:v>0.64968475277558846</c:v>
                </c:pt>
                <c:pt idx="11">
                  <c:v>1.3165538531880996</c:v>
                </c:pt>
                <c:pt idx="12">
                  <c:v>-8.4601902455475608E-2</c:v>
                </c:pt>
                <c:pt idx="13">
                  <c:v>1.1888758460272491</c:v>
                </c:pt>
                <c:pt idx="14">
                  <c:v>6.3178404150126433E-2</c:v>
                </c:pt>
                <c:pt idx="15">
                  <c:v>1.9246341541070748</c:v>
                </c:pt>
                <c:pt idx="16">
                  <c:v>0.89204221519067495</c:v>
                </c:pt>
                <c:pt idx="17">
                  <c:v>0.58414957715501314</c:v>
                </c:pt>
                <c:pt idx="18">
                  <c:v>1.315865801488906</c:v>
                </c:pt>
                <c:pt idx="19">
                  <c:v>1.4808107177843997</c:v>
                </c:pt>
              </c:numCache>
            </c:numRef>
          </c:xVal>
          <c:yVal>
            <c:numRef>
              <c:f>'[1]test bimodal normal'!$C$26:$C$45</c:f>
              <c:numCache>
                <c:formatCode>General</c:formatCode>
                <c:ptCount val="20"/>
                <c:pt idx="0">
                  <c:v>-0.23304628412947029</c:v>
                </c:pt>
                <c:pt idx="1">
                  <c:v>-8.2256703016124838E-2</c:v>
                </c:pt>
                <c:pt idx="2">
                  <c:v>-0.45350495880380071</c:v>
                </c:pt>
                <c:pt idx="3">
                  <c:v>0.47190247452242107</c:v>
                </c:pt>
                <c:pt idx="4">
                  <c:v>-0.32540897261767548</c:v>
                </c:pt>
                <c:pt idx="5">
                  <c:v>-0.41215046938264988</c:v>
                </c:pt>
                <c:pt idx="6">
                  <c:v>-0.54605724249009879</c:v>
                </c:pt>
                <c:pt idx="7">
                  <c:v>0.17379517538300743</c:v>
                </c:pt>
                <c:pt idx="8">
                  <c:v>7.1383037238759675E-2</c:v>
                </c:pt>
                <c:pt idx="9">
                  <c:v>-0.40027473120673612</c:v>
                </c:pt>
                <c:pt idx="10">
                  <c:v>0.57572385765053435</c:v>
                </c:pt>
                <c:pt idx="11">
                  <c:v>-0.16579910841609877</c:v>
                </c:pt>
                <c:pt idx="12">
                  <c:v>7.2313726821691945E-2</c:v>
                </c:pt>
                <c:pt idx="13">
                  <c:v>-0.27517088716867932</c:v>
                </c:pt>
                <c:pt idx="14">
                  <c:v>0.10280070155875588</c:v>
                </c:pt>
                <c:pt idx="15">
                  <c:v>-0.22875945952363308</c:v>
                </c:pt>
                <c:pt idx="16">
                  <c:v>0.53094460536077703</c:v>
                </c:pt>
                <c:pt idx="17">
                  <c:v>8.112561846877081E-2</c:v>
                </c:pt>
                <c:pt idx="18">
                  <c:v>-0.16053768511983113</c:v>
                </c:pt>
                <c:pt idx="19">
                  <c:v>-0.29928158338398786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12440"/>
        <c:axId val="189210872"/>
      </c:scatterChart>
      <c:valAx>
        <c:axId val="18921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0872"/>
        <c:crosses val="autoZero"/>
        <c:crossBetween val="midCat"/>
      </c:valAx>
      <c:valAx>
        <c:axId val="18921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True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linear inseparable'!$B$3:$B$22</c:f>
              <c:numCache>
                <c:formatCode>General</c:formatCode>
                <c:ptCount val="20"/>
                <c:pt idx="0">
                  <c:v>3.1347716414352607</c:v>
                </c:pt>
                <c:pt idx="1">
                  <c:v>2.8839799343495756</c:v>
                </c:pt>
                <c:pt idx="2">
                  <c:v>2.0885265167875016</c:v>
                </c:pt>
                <c:pt idx="3">
                  <c:v>3.3520057030796124</c:v>
                </c:pt>
                <c:pt idx="4">
                  <c:v>3.9732828514912333</c:v>
                </c:pt>
                <c:pt idx="5">
                  <c:v>3.4202226098068045</c:v>
                </c:pt>
                <c:pt idx="6">
                  <c:v>1.802479549830061</c:v>
                </c:pt>
                <c:pt idx="7">
                  <c:v>2.6099093737516501</c:v>
                </c:pt>
                <c:pt idx="8">
                  <c:v>3.5998632095079888</c:v>
                </c:pt>
                <c:pt idx="9">
                  <c:v>2.3088017394205016</c:v>
                </c:pt>
                <c:pt idx="10">
                  <c:v>3.2329112865813583</c:v>
                </c:pt>
                <c:pt idx="11">
                  <c:v>2.9630703508981369</c:v>
                </c:pt>
                <c:pt idx="12">
                  <c:v>3.9512021146012062</c:v>
                </c:pt>
                <c:pt idx="13">
                  <c:v>2.0807917264090756</c:v>
                </c:pt>
                <c:pt idx="14">
                  <c:v>2.4723981097381058</c:v>
                </c:pt>
                <c:pt idx="15">
                  <c:v>2.6748965581615898</c:v>
                </c:pt>
                <c:pt idx="16">
                  <c:v>1.7973652857716145</c:v>
                </c:pt>
                <c:pt idx="17">
                  <c:v>1.481170488918198</c:v>
                </c:pt>
                <c:pt idx="18">
                  <c:v>2.8834289221209448</c:v>
                </c:pt>
                <c:pt idx="19">
                  <c:v>3.3445304177633592</c:v>
                </c:pt>
              </c:numCache>
            </c:numRef>
          </c:xVal>
          <c:yVal>
            <c:numRef>
              <c:f>'test linear inseparable'!$C$3:$C$22</c:f>
              <c:numCache>
                <c:formatCode>General</c:formatCode>
                <c:ptCount val="20"/>
                <c:pt idx="0">
                  <c:v>0.67421179668014997</c:v>
                </c:pt>
                <c:pt idx="1">
                  <c:v>0.54251716248814841</c:v>
                </c:pt>
                <c:pt idx="2">
                  <c:v>4.3850824131125288E-2</c:v>
                </c:pt>
                <c:pt idx="3">
                  <c:v>0.80520062929055281</c:v>
                </c:pt>
                <c:pt idx="4">
                  <c:v>0.51658546603679867</c:v>
                </c:pt>
                <c:pt idx="5">
                  <c:v>7.0872572379390708E-2</c:v>
                </c:pt>
                <c:pt idx="6">
                  <c:v>0.10780724323051782</c:v>
                </c:pt>
                <c:pt idx="7">
                  <c:v>5.3852355454068745E-2</c:v>
                </c:pt>
                <c:pt idx="8">
                  <c:v>6.6162236134781671E-2</c:v>
                </c:pt>
                <c:pt idx="9">
                  <c:v>0.99969474473752618</c:v>
                </c:pt>
                <c:pt idx="10">
                  <c:v>0.74854902468362494</c:v>
                </c:pt>
                <c:pt idx="11">
                  <c:v>0.61015175570219526</c:v>
                </c:pt>
                <c:pt idx="12">
                  <c:v>0.7882372277377423</c:v>
                </c:pt>
                <c:pt idx="13">
                  <c:v>0.70267512886622263</c:v>
                </c:pt>
                <c:pt idx="14">
                  <c:v>0.53204502708166013</c:v>
                </c:pt>
                <c:pt idx="15">
                  <c:v>0.42671875338849363</c:v>
                </c:pt>
                <c:pt idx="16">
                  <c:v>0.81570577641310404</c:v>
                </c:pt>
                <c:pt idx="17">
                  <c:v>0.45159435913220392</c:v>
                </c:pt>
                <c:pt idx="18">
                  <c:v>0.91321757403941017</c:v>
                </c:pt>
                <c:pt idx="19">
                  <c:v>3.1419685615586723E-2</c:v>
                </c:pt>
              </c:numCache>
            </c:numRef>
          </c:yVal>
          <c:smooth val="0"/>
        </c:ser>
        <c:ser>
          <c:idx val="1"/>
          <c:order val="1"/>
          <c:tx>
            <c:v>False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linear inseparable'!$B$23:$B$42</c:f>
              <c:numCache>
                <c:formatCode>General</c:formatCode>
                <c:ptCount val="20"/>
                <c:pt idx="0">
                  <c:v>1.4983775380494406</c:v>
                </c:pt>
                <c:pt idx="1">
                  <c:v>-0.55270784614141222</c:v>
                </c:pt>
                <c:pt idx="2">
                  <c:v>0.94416184756894106</c:v>
                </c:pt>
                <c:pt idx="3">
                  <c:v>-0.2314008778892267</c:v>
                </c:pt>
                <c:pt idx="4">
                  <c:v>-0.93608653111581175</c:v>
                </c:pt>
                <c:pt idx="5">
                  <c:v>0.95240756831506079</c:v>
                </c:pt>
                <c:pt idx="6">
                  <c:v>4.788799040111158E-2</c:v>
                </c:pt>
                <c:pt idx="7">
                  <c:v>0.92194256289745624</c:v>
                </c:pt>
                <c:pt idx="8">
                  <c:v>1.6091498245219324</c:v>
                </c:pt>
                <c:pt idx="9">
                  <c:v>0.32108323042894393</c:v>
                </c:pt>
                <c:pt idx="10">
                  <c:v>1.3093904291413998</c:v>
                </c:pt>
                <c:pt idx="11">
                  <c:v>1.6142875543939641</c:v>
                </c:pt>
                <c:pt idx="12">
                  <c:v>1.3613696232704084</c:v>
                </c:pt>
                <c:pt idx="13">
                  <c:v>1.9698330838851703</c:v>
                </c:pt>
                <c:pt idx="14">
                  <c:v>1.7757604017243671</c:v>
                </c:pt>
                <c:pt idx="15">
                  <c:v>-0.80506535507413668</c:v>
                </c:pt>
                <c:pt idx="16">
                  <c:v>-0.43415576171333115</c:v>
                </c:pt>
                <c:pt idx="17">
                  <c:v>-0.69250228252236934</c:v>
                </c:pt>
                <c:pt idx="18">
                  <c:v>8.8474052743997555E-2</c:v>
                </c:pt>
                <c:pt idx="19">
                  <c:v>-0.3092642257338124</c:v>
                </c:pt>
              </c:numCache>
            </c:numRef>
          </c:xVal>
          <c:yVal>
            <c:numRef>
              <c:f>'test linear inseparable'!$C$23:$C$42</c:f>
              <c:numCache>
                <c:formatCode>General</c:formatCode>
                <c:ptCount val="20"/>
                <c:pt idx="0">
                  <c:v>0.30296188639254207</c:v>
                </c:pt>
                <c:pt idx="1">
                  <c:v>0.30694739873584609</c:v>
                </c:pt>
                <c:pt idx="2">
                  <c:v>0.45860807946379534</c:v>
                </c:pt>
                <c:pt idx="3">
                  <c:v>0.39425825987114382</c:v>
                </c:pt>
                <c:pt idx="4">
                  <c:v>0.14312243878539566</c:v>
                </c:pt>
                <c:pt idx="5">
                  <c:v>0.69263383070058848</c:v>
                </c:pt>
                <c:pt idx="6">
                  <c:v>0.55886260947001654</c:v>
                </c:pt>
                <c:pt idx="7">
                  <c:v>0.22900515775645569</c:v>
                </c:pt>
                <c:pt idx="8">
                  <c:v>0.52126882378845685</c:v>
                </c:pt>
                <c:pt idx="9">
                  <c:v>0.59772361026191412</c:v>
                </c:pt>
                <c:pt idx="10">
                  <c:v>0.4896345235163585</c:v>
                </c:pt>
                <c:pt idx="11">
                  <c:v>0.8520921512766283</c:v>
                </c:pt>
                <c:pt idx="12">
                  <c:v>0.92283146308948294</c:v>
                </c:pt>
                <c:pt idx="13">
                  <c:v>0.27351080642013259</c:v>
                </c:pt>
                <c:pt idx="14">
                  <c:v>0.77749851098381273</c:v>
                </c:pt>
                <c:pt idx="15">
                  <c:v>0.59689563516008171</c:v>
                </c:pt>
                <c:pt idx="16">
                  <c:v>8.1658573876311369E-2</c:v>
                </c:pt>
                <c:pt idx="17">
                  <c:v>0.25564698609882208</c:v>
                </c:pt>
                <c:pt idx="18">
                  <c:v>0.73107090164785771</c:v>
                </c:pt>
                <c:pt idx="19">
                  <c:v>0.78864616687386779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11264"/>
        <c:axId val="189216752"/>
      </c:scatterChart>
      <c:valAx>
        <c:axId val="1892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6752"/>
        <c:crosses val="autoZero"/>
        <c:crossBetween val="midCat"/>
      </c:valAx>
      <c:valAx>
        <c:axId val="1892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Cluster #0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linear inseparable (2)'!$B$6:$B$25</c:f>
              <c:numCache>
                <c:formatCode>General</c:formatCode>
                <c:ptCount val="20"/>
                <c:pt idx="0">
                  <c:v>1.1006994751578296</c:v>
                </c:pt>
                <c:pt idx="1">
                  <c:v>1.4398804877187446</c:v>
                </c:pt>
                <c:pt idx="2">
                  <c:v>0.67419792368668163</c:v>
                </c:pt>
                <c:pt idx="3">
                  <c:v>1.4238462808620467</c:v>
                </c:pt>
                <c:pt idx="4">
                  <c:v>1.4224243120412585</c:v>
                </c:pt>
                <c:pt idx="5">
                  <c:v>0.10722378418825096</c:v>
                </c:pt>
                <c:pt idx="6">
                  <c:v>0.50032549863255726</c:v>
                </c:pt>
                <c:pt idx="7">
                  <c:v>0.1864404703530721</c:v>
                </c:pt>
                <c:pt idx="8">
                  <c:v>5.803547659895103E-2</c:v>
                </c:pt>
                <c:pt idx="9">
                  <c:v>0.94198295762642925</c:v>
                </c:pt>
                <c:pt idx="10">
                  <c:v>-0.51711616451997267</c:v>
                </c:pt>
                <c:pt idx="11">
                  <c:v>1.1650650312671968</c:v>
                </c:pt>
                <c:pt idx="12">
                  <c:v>2.0173037511885403</c:v>
                </c:pt>
                <c:pt idx="13">
                  <c:v>0.14670575125458474</c:v>
                </c:pt>
                <c:pt idx="14">
                  <c:v>1.2140389363758857</c:v>
                </c:pt>
                <c:pt idx="15">
                  <c:v>1.4347560402145789</c:v>
                </c:pt>
                <c:pt idx="16">
                  <c:v>1.6189906051768381</c:v>
                </c:pt>
                <c:pt idx="17">
                  <c:v>0.66325094685501296</c:v>
                </c:pt>
                <c:pt idx="18">
                  <c:v>1.5481138845114799</c:v>
                </c:pt>
                <c:pt idx="19">
                  <c:v>1.4167911496742835</c:v>
                </c:pt>
              </c:numCache>
            </c:numRef>
          </c:xVal>
          <c:yVal>
            <c:numRef>
              <c:f>'test linear inseparable (2)'!$C$6:$C$25</c:f>
              <c:numCache>
                <c:formatCode>General</c:formatCode>
                <c:ptCount val="20"/>
                <c:pt idx="0">
                  <c:v>2.1107285626167007</c:v>
                </c:pt>
                <c:pt idx="1">
                  <c:v>1.0991593938612378</c:v>
                </c:pt>
                <c:pt idx="2">
                  <c:v>0.45057655739764957</c:v>
                </c:pt>
                <c:pt idx="3">
                  <c:v>1.0895519002267977</c:v>
                </c:pt>
                <c:pt idx="4">
                  <c:v>0.42796822008635926</c:v>
                </c:pt>
                <c:pt idx="5">
                  <c:v>0.97854780864500679</c:v>
                </c:pt>
                <c:pt idx="6">
                  <c:v>1.7250574615306773</c:v>
                </c:pt>
                <c:pt idx="7">
                  <c:v>7.6868766948145262E-2</c:v>
                </c:pt>
                <c:pt idx="8">
                  <c:v>0.2578020880150903</c:v>
                </c:pt>
                <c:pt idx="9">
                  <c:v>1.1216888804997918</c:v>
                </c:pt>
                <c:pt idx="10">
                  <c:v>1.3518660088241736</c:v>
                </c:pt>
                <c:pt idx="11">
                  <c:v>1.0051972616311404</c:v>
                </c:pt>
                <c:pt idx="12">
                  <c:v>1.0995601146998915</c:v>
                </c:pt>
                <c:pt idx="13">
                  <c:v>1.5918472932209413</c:v>
                </c:pt>
                <c:pt idx="14">
                  <c:v>0.56273003805010868</c:v>
                </c:pt>
                <c:pt idx="15">
                  <c:v>1.7763968386323898</c:v>
                </c:pt>
                <c:pt idx="16">
                  <c:v>-0.40084497194634228</c:v>
                </c:pt>
                <c:pt idx="17">
                  <c:v>0.97401079925898082</c:v>
                </c:pt>
                <c:pt idx="18">
                  <c:v>0.25376603734114767</c:v>
                </c:pt>
                <c:pt idx="19">
                  <c:v>2.1518542276684967</c:v>
                </c:pt>
              </c:numCache>
            </c:numRef>
          </c:yVal>
          <c:smooth val="0"/>
        </c:ser>
        <c:ser>
          <c:idx val="1"/>
          <c:order val="1"/>
          <c:tx>
            <c:v>Cluster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'test linear inseparable (2)'!$B$26:$B$45</c:f>
              <c:numCache>
                <c:formatCode>General</c:formatCode>
                <c:ptCount val="20"/>
                <c:pt idx="0">
                  <c:v>0.99136433746781649</c:v>
                </c:pt>
                <c:pt idx="1">
                  <c:v>1.8655963023755848</c:v>
                </c:pt>
                <c:pt idx="2">
                  <c:v>1.9678363820229121</c:v>
                </c:pt>
                <c:pt idx="3">
                  <c:v>2.3971968672253943</c:v>
                </c:pt>
                <c:pt idx="4">
                  <c:v>0.78489226351042451</c:v>
                </c:pt>
                <c:pt idx="5">
                  <c:v>1.3274257928999382</c:v>
                </c:pt>
                <c:pt idx="6">
                  <c:v>2.0050248097332899</c:v>
                </c:pt>
                <c:pt idx="7">
                  <c:v>1.4839979731319426</c:v>
                </c:pt>
                <c:pt idx="8">
                  <c:v>2.0287262522779357</c:v>
                </c:pt>
                <c:pt idx="9">
                  <c:v>2.2525770906199352</c:v>
                </c:pt>
                <c:pt idx="10">
                  <c:v>2.0073084445798126</c:v>
                </c:pt>
                <c:pt idx="11">
                  <c:v>1.6988314025814855</c:v>
                </c:pt>
                <c:pt idx="12">
                  <c:v>1.8596184733580776</c:v>
                </c:pt>
                <c:pt idx="13">
                  <c:v>0.68872713884035253</c:v>
                </c:pt>
                <c:pt idx="14">
                  <c:v>1.0189107545904421</c:v>
                </c:pt>
                <c:pt idx="15">
                  <c:v>1.416749084095648</c:v>
                </c:pt>
                <c:pt idx="16">
                  <c:v>0.71528995308529364</c:v>
                </c:pt>
                <c:pt idx="17">
                  <c:v>1.7367892973743881</c:v>
                </c:pt>
                <c:pt idx="18">
                  <c:v>0.96395926227198458</c:v>
                </c:pt>
                <c:pt idx="19">
                  <c:v>1.2740411858147278</c:v>
                </c:pt>
              </c:numCache>
            </c:numRef>
          </c:xVal>
          <c:yVal>
            <c:numRef>
              <c:f>'test linear inseparable (2)'!$C$26:$C$45</c:f>
              <c:numCache>
                <c:formatCode>General</c:formatCode>
                <c:ptCount val="20"/>
                <c:pt idx="0">
                  <c:v>-0.64802076316373269</c:v>
                </c:pt>
                <c:pt idx="1">
                  <c:v>-1.004079432944192</c:v>
                </c:pt>
                <c:pt idx="2">
                  <c:v>-1.1401300312286888</c:v>
                </c:pt>
                <c:pt idx="3">
                  <c:v>-0.6792065727157045</c:v>
                </c:pt>
                <c:pt idx="4">
                  <c:v>-0.72259387415664833</c:v>
                </c:pt>
                <c:pt idx="5">
                  <c:v>-1.050621277160164</c:v>
                </c:pt>
                <c:pt idx="6">
                  <c:v>-0.93484927321535216</c:v>
                </c:pt>
                <c:pt idx="7">
                  <c:v>-0.44083113268530594</c:v>
                </c:pt>
                <c:pt idx="8">
                  <c:v>0.17488879739123697</c:v>
                </c:pt>
                <c:pt idx="9">
                  <c:v>-1.3486830896101654</c:v>
                </c:pt>
                <c:pt idx="10">
                  <c:v>-0.60142527820408442</c:v>
                </c:pt>
                <c:pt idx="11">
                  <c:v>-1.3639037448524101</c:v>
                </c:pt>
                <c:pt idx="12">
                  <c:v>-1.0991334295218698</c:v>
                </c:pt>
                <c:pt idx="13">
                  <c:v>-0.95898307383143322</c:v>
                </c:pt>
                <c:pt idx="14">
                  <c:v>-0.74381810766993328</c:v>
                </c:pt>
                <c:pt idx="15">
                  <c:v>-0.83366520598156157</c:v>
                </c:pt>
                <c:pt idx="16">
                  <c:v>-0.50545143884575205</c:v>
                </c:pt>
                <c:pt idx="17">
                  <c:v>-0.46479800613159816</c:v>
                </c:pt>
                <c:pt idx="18">
                  <c:v>6.0560473739304288E-2</c:v>
                </c:pt>
                <c:pt idx="19">
                  <c:v>-0.17234852346907875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594840"/>
        <c:axId val="229592880"/>
      </c:scatterChart>
      <c:valAx>
        <c:axId val="22959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92880"/>
        <c:crosses val="autoZero"/>
        <c:crossBetween val="midCat"/>
      </c:valAx>
      <c:valAx>
        <c:axId val="2295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594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175260</xdr:rowOff>
    </xdr:from>
    <xdr:to>
      <xdr:col>10</xdr:col>
      <xdr:colOff>548640</xdr:colOff>
      <xdr:row>21</xdr:row>
      <xdr:rowOff>175260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662940</xdr:colOff>
      <xdr:row>6</xdr:row>
      <xdr:rowOff>15240</xdr:rowOff>
    </xdr:from>
    <xdr:to>
      <xdr:col>11</xdr:col>
      <xdr:colOff>541020</xdr:colOff>
      <xdr:row>21</xdr:row>
      <xdr:rowOff>15240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175260</xdr:rowOff>
    </xdr:from>
    <xdr:to>
      <xdr:col>10</xdr:col>
      <xdr:colOff>548640</xdr:colOff>
      <xdr:row>23</xdr:row>
      <xdr:rowOff>175260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aussianCluster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VectorMachineInitializer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std normal"/>
      <sheetName val="test sheared circle"/>
      <sheetName val="test discrete with noise"/>
      <sheetName val="test bimodal normal"/>
      <sheetName val="test old faithful"/>
      <sheetName val="rand"/>
    </sheetNames>
    <sheetDataSet>
      <sheetData sheetId="0"/>
      <sheetData sheetId="1"/>
      <sheetData sheetId="2"/>
      <sheetData sheetId="3">
        <row r="6">
          <cell r="B6">
            <v>3.1641231370559177</v>
          </cell>
          <cell r="C6">
            <v>3.1735720557728087</v>
          </cell>
        </row>
        <row r="7">
          <cell r="B7">
            <v>2.4489100491644291</v>
          </cell>
          <cell r="C7">
            <v>3.4403467563200532</v>
          </cell>
        </row>
        <row r="8">
          <cell r="B8">
            <v>2.9536734283801729</v>
          </cell>
          <cell r="C8">
            <v>3.5645507711299782</v>
          </cell>
        </row>
        <row r="9">
          <cell r="B9">
            <v>3.2074305436064328</v>
          </cell>
          <cell r="C9">
            <v>3.464567310249985</v>
          </cell>
        </row>
        <row r="10">
          <cell r="B10">
            <v>2.9760432065504756</v>
          </cell>
          <cell r="C10">
            <v>3.7122493940130954</v>
          </cell>
        </row>
        <row r="11">
          <cell r="B11">
            <v>2.3930074879076666</v>
          </cell>
          <cell r="C11">
            <v>2.9170962002933258</v>
          </cell>
        </row>
        <row r="12">
          <cell r="B12">
            <v>3.1232183793418775</v>
          </cell>
          <cell r="C12">
            <v>2.8324674104765468</v>
          </cell>
        </row>
        <row r="13">
          <cell r="B13">
            <v>3.1297580709453268</v>
          </cell>
          <cell r="C13">
            <v>3.004389379700422</v>
          </cell>
        </row>
        <row r="14">
          <cell r="B14">
            <v>3.7856344590159896</v>
          </cell>
          <cell r="C14">
            <v>2.5441713540490456</v>
          </cell>
        </row>
        <row r="15">
          <cell r="B15">
            <v>3.8614002687622015</v>
          </cell>
          <cell r="C15">
            <v>2.6386810835239771</v>
          </cell>
        </row>
        <row r="16">
          <cell r="B16">
            <v>3.2502639986246149</v>
          </cell>
          <cell r="C16">
            <v>2.5859730203048104</v>
          </cell>
        </row>
        <row r="17">
          <cell r="B17">
            <v>2.2295665114238257</v>
          </cell>
          <cell r="C17">
            <v>2.8281032663023229</v>
          </cell>
        </row>
        <row r="18">
          <cell r="B18">
            <v>3.3773496669273966</v>
          </cell>
          <cell r="C18">
            <v>3.1818512477247363</v>
          </cell>
        </row>
        <row r="19">
          <cell r="B19">
            <v>2.8052789827797358</v>
          </cell>
          <cell r="C19">
            <v>2.6526890128173344</v>
          </cell>
        </row>
        <row r="20">
          <cell r="B20">
            <v>4.5021957777330837</v>
          </cell>
          <cell r="C20">
            <v>2.8192000230598895</v>
          </cell>
        </row>
        <row r="21">
          <cell r="B21">
            <v>2.9525207789971368</v>
          </cell>
          <cell r="C21">
            <v>2.3534682223961534</v>
          </cell>
        </row>
        <row r="22">
          <cell r="B22">
            <v>2.8119288842506256</v>
          </cell>
          <cell r="C22">
            <v>1.1991951525777251</v>
          </cell>
        </row>
        <row r="23">
          <cell r="B23">
            <v>3.3236066173826111</v>
          </cell>
          <cell r="C23">
            <v>2.4592407395783518</v>
          </cell>
        </row>
        <row r="24">
          <cell r="B24">
            <v>3.9853733539631166</v>
          </cell>
          <cell r="C24">
            <v>2.0444171443202013</v>
          </cell>
        </row>
        <row r="25">
          <cell r="B25">
            <v>3.0788184905736973</v>
          </cell>
          <cell r="C25">
            <v>3.3462411869144857</v>
          </cell>
        </row>
        <row r="26">
          <cell r="B26">
            <v>1.4813614373399981</v>
          </cell>
          <cell r="C26">
            <v>-0.23304628412947029</v>
          </cell>
        </row>
        <row r="27">
          <cell r="B27">
            <v>0.20161586860908209</v>
          </cell>
          <cell r="C27">
            <v>-8.2256703016124838E-2</v>
          </cell>
        </row>
        <row r="28">
          <cell r="B28">
            <v>1.2626615865380448</v>
          </cell>
          <cell r="C28">
            <v>-0.45350495880380071</v>
          </cell>
        </row>
        <row r="29">
          <cell r="B29">
            <v>1.4894486031948646</v>
          </cell>
          <cell r="C29">
            <v>0.47190247452242107</v>
          </cell>
        </row>
        <row r="30">
          <cell r="B30">
            <v>0.4942255261268057</v>
          </cell>
          <cell r="C30">
            <v>-0.32540897261767548</v>
          </cell>
        </row>
        <row r="31">
          <cell r="B31">
            <v>1.7717093765688992</v>
          </cell>
          <cell r="C31">
            <v>-0.41215046938264988</v>
          </cell>
        </row>
        <row r="32">
          <cell r="B32">
            <v>1.3272641537399015</v>
          </cell>
          <cell r="C32">
            <v>-0.54605724249009879</v>
          </cell>
        </row>
        <row r="33">
          <cell r="B33">
            <v>1.2377821206752377</v>
          </cell>
          <cell r="C33">
            <v>0.17379517538300743</v>
          </cell>
        </row>
        <row r="34">
          <cell r="B34">
            <v>2.1353142964277598</v>
          </cell>
          <cell r="C34">
            <v>7.1383037238759675E-2</v>
          </cell>
        </row>
        <row r="35">
          <cell r="B35">
            <v>1.1950083003371992</v>
          </cell>
          <cell r="C35">
            <v>-0.40027473120673612</v>
          </cell>
        </row>
        <row r="36">
          <cell r="B36">
            <v>0.64968475277558846</v>
          </cell>
          <cell r="C36">
            <v>0.57572385765053435</v>
          </cell>
        </row>
        <row r="37">
          <cell r="B37">
            <v>1.3165538531880996</v>
          </cell>
          <cell r="C37">
            <v>-0.16579910841609877</v>
          </cell>
        </row>
        <row r="38">
          <cell r="B38">
            <v>-8.4601902455475608E-2</v>
          </cell>
          <cell r="C38">
            <v>7.2313726821691945E-2</v>
          </cell>
        </row>
        <row r="39">
          <cell r="B39">
            <v>1.1888758460272491</v>
          </cell>
          <cell r="C39">
            <v>-0.27517088716867932</v>
          </cell>
        </row>
        <row r="40">
          <cell r="B40">
            <v>6.3178404150126433E-2</v>
          </cell>
          <cell r="C40">
            <v>0.10280070155875588</v>
          </cell>
        </row>
        <row r="41">
          <cell r="B41">
            <v>1.9246341541070748</v>
          </cell>
          <cell r="C41">
            <v>-0.22875945952363308</v>
          </cell>
        </row>
        <row r="42">
          <cell r="B42">
            <v>0.89204221519067495</v>
          </cell>
          <cell r="C42">
            <v>0.53094460536077703</v>
          </cell>
        </row>
        <row r="43">
          <cell r="B43">
            <v>0.58414957715501314</v>
          </cell>
          <cell r="C43">
            <v>8.112561846877081E-2</v>
          </cell>
        </row>
        <row r="44">
          <cell r="B44">
            <v>1.315865801488906</v>
          </cell>
          <cell r="C44">
            <v>-0.16053768511983113</v>
          </cell>
        </row>
        <row r="45">
          <cell r="B45">
            <v>1.4808107177843997</v>
          </cell>
          <cell r="C45">
            <v>-0.29928158338398786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XOR data"/>
      <sheetName val="test AND data"/>
      <sheetName val="test mixed gaussian"/>
      <sheetName val="工作表1"/>
      <sheetName val="test linear inseparable"/>
      <sheetName val="rand"/>
    </sheetNames>
    <sheetDataSet>
      <sheetData sheetId="0"/>
      <sheetData sheetId="1"/>
      <sheetData sheetId="2"/>
      <sheetData sheetId="3"/>
      <sheetData sheetId="4">
        <row r="6">
          <cell r="B6">
            <v>1.1006994751578296</v>
          </cell>
          <cell r="C6">
            <v>2.1107285626167007</v>
          </cell>
        </row>
        <row r="7">
          <cell r="B7">
            <v>1.4398804877187446</v>
          </cell>
          <cell r="C7">
            <v>1.0991593938612378</v>
          </cell>
        </row>
        <row r="8">
          <cell r="B8">
            <v>0.67419792368668163</v>
          </cell>
          <cell r="C8">
            <v>0.45057655739764957</v>
          </cell>
        </row>
        <row r="9">
          <cell r="B9">
            <v>1.4238462808620467</v>
          </cell>
          <cell r="C9">
            <v>1.0895519002267977</v>
          </cell>
        </row>
        <row r="10">
          <cell r="B10">
            <v>1.4224243120412585</v>
          </cell>
          <cell r="C10">
            <v>0.42796822008635926</v>
          </cell>
        </row>
        <row r="11">
          <cell r="B11">
            <v>0.10722378418825096</v>
          </cell>
          <cell r="C11">
            <v>0.97854780864500679</v>
          </cell>
        </row>
        <row r="12">
          <cell r="B12">
            <v>0.50032549863255726</v>
          </cell>
          <cell r="C12">
            <v>1.7250574615306773</v>
          </cell>
        </row>
        <row r="13">
          <cell r="B13">
            <v>0.1864404703530721</v>
          </cell>
          <cell r="C13">
            <v>7.6868766948145262E-2</v>
          </cell>
        </row>
        <row r="14">
          <cell r="B14">
            <v>5.803547659895103E-2</v>
          </cell>
          <cell r="C14">
            <v>0.2578020880150903</v>
          </cell>
        </row>
        <row r="15">
          <cell r="B15">
            <v>0.94198295762642925</v>
          </cell>
          <cell r="C15">
            <v>1.1216888804997918</v>
          </cell>
        </row>
        <row r="16">
          <cell r="B16">
            <v>-0.51711616451997267</v>
          </cell>
          <cell r="C16">
            <v>1.3518660088241736</v>
          </cell>
        </row>
        <row r="17">
          <cell r="B17">
            <v>1.1650650312671968</v>
          </cell>
          <cell r="C17">
            <v>1.0051972616311404</v>
          </cell>
        </row>
        <row r="18">
          <cell r="B18">
            <v>2.0173037511885403</v>
          </cell>
          <cell r="C18">
            <v>1.0995601146998915</v>
          </cell>
        </row>
        <row r="19">
          <cell r="B19">
            <v>0.14670575125458474</v>
          </cell>
          <cell r="C19">
            <v>1.5918472932209413</v>
          </cell>
        </row>
        <row r="20">
          <cell r="B20">
            <v>1.2140389363758857</v>
          </cell>
          <cell r="C20">
            <v>0.56273003805010868</v>
          </cell>
        </row>
        <row r="21">
          <cell r="B21">
            <v>1.4347560402145789</v>
          </cell>
          <cell r="C21">
            <v>1.7763968386323898</v>
          </cell>
        </row>
        <row r="22">
          <cell r="B22">
            <v>1.6189906051768381</v>
          </cell>
          <cell r="C22">
            <v>-0.40084497194634228</v>
          </cell>
        </row>
        <row r="23">
          <cell r="B23">
            <v>0.66325094685501296</v>
          </cell>
          <cell r="C23">
            <v>0.97401079925898082</v>
          </cell>
        </row>
        <row r="24">
          <cell r="B24">
            <v>1.5481138845114799</v>
          </cell>
          <cell r="C24">
            <v>0.25376603734114767</v>
          </cell>
        </row>
        <row r="25">
          <cell r="B25">
            <v>1.4167911496742835</v>
          </cell>
          <cell r="C25">
            <v>2.1518542276684967</v>
          </cell>
        </row>
        <row r="26">
          <cell r="B26">
            <v>0.99136433746781649</v>
          </cell>
          <cell r="C26">
            <v>-0.64802076316373269</v>
          </cell>
        </row>
        <row r="27">
          <cell r="B27">
            <v>1.8655963023755848</v>
          </cell>
          <cell r="C27">
            <v>-1.004079432944192</v>
          </cell>
        </row>
        <row r="28">
          <cell r="B28">
            <v>1.9678363820229121</v>
          </cell>
          <cell r="C28">
            <v>-1.1401300312286888</v>
          </cell>
        </row>
        <row r="29">
          <cell r="B29">
            <v>2.3971968672253943</v>
          </cell>
          <cell r="C29">
            <v>-0.6792065727157045</v>
          </cell>
        </row>
        <row r="30">
          <cell r="B30">
            <v>0.78489226351042451</v>
          </cell>
          <cell r="C30">
            <v>-0.72259387415664833</v>
          </cell>
        </row>
        <row r="31">
          <cell r="B31">
            <v>1.3274257928999382</v>
          </cell>
          <cell r="C31">
            <v>-1.050621277160164</v>
          </cell>
        </row>
        <row r="32">
          <cell r="B32">
            <v>2.0050248097332899</v>
          </cell>
          <cell r="C32">
            <v>-0.93484927321535216</v>
          </cell>
        </row>
        <row r="33">
          <cell r="B33">
            <v>1.4839979731319426</v>
          </cell>
          <cell r="C33">
            <v>-0.44083113268530594</v>
          </cell>
        </row>
        <row r="34">
          <cell r="B34">
            <v>2.0287262522779357</v>
          </cell>
          <cell r="C34">
            <v>0.17488879739123697</v>
          </cell>
        </row>
        <row r="35">
          <cell r="B35">
            <v>2.2525770906199352</v>
          </cell>
          <cell r="C35">
            <v>-1.3486830896101654</v>
          </cell>
        </row>
        <row r="36">
          <cell r="B36">
            <v>2.0073084445798126</v>
          </cell>
          <cell r="C36">
            <v>-0.60142527820408442</v>
          </cell>
        </row>
        <row r="37">
          <cell r="B37">
            <v>1.6988314025814855</v>
          </cell>
          <cell r="C37">
            <v>-1.3639037448524101</v>
          </cell>
        </row>
        <row r="38">
          <cell r="B38">
            <v>1.8596184733580776</v>
          </cell>
          <cell r="C38">
            <v>-1.0991334295218698</v>
          </cell>
        </row>
        <row r="39">
          <cell r="B39">
            <v>0.68872713884035253</v>
          </cell>
          <cell r="C39">
            <v>-0.95898307383143322</v>
          </cell>
        </row>
        <row r="40">
          <cell r="B40">
            <v>1.0189107545904421</v>
          </cell>
          <cell r="C40">
            <v>-0.74381810766993328</v>
          </cell>
        </row>
        <row r="41">
          <cell r="B41">
            <v>1.416749084095648</v>
          </cell>
          <cell r="C41">
            <v>-0.83366520598156157</v>
          </cell>
        </row>
        <row r="42">
          <cell r="B42">
            <v>0.71528995308529364</v>
          </cell>
          <cell r="C42">
            <v>-0.50545143884575205</v>
          </cell>
        </row>
        <row r="43">
          <cell r="B43">
            <v>1.7367892973743881</v>
          </cell>
          <cell r="C43">
            <v>-0.46479800613159816</v>
          </cell>
        </row>
        <row r="44">
          <cell r="B44">
            <v>0.96395926227198458</v>
          </cell>
          <cell r="C44">
            <v>6.0560473739304288E-2</v>
          </cell>
        </row>
        <row r="45">
          <cell r="B45">
            <v>1.2740411858147278</v>
          </cell>
          <cell r="C45">
            <v>-0.17234852346907875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49" zoomScaleNormal="100" workbookViewId="0">
      <selection activeCell="E49" sqref="E49"/>
    </sheetView>
  </sheetViews>
  <sheetFormatPr defaultRowHeight="14.4" x14ac:dyDescent="0.3"/>
  <cols>
    <col min="1" max="3" width="8.796875" style="1"/>
    <col min="4" max="4" width="11.3984375" style="1" bestFit="1" customWidth="1"/>
    <col min="5" max="16384" width="8.796875" style="1"/>
  </cols>
  <sheetData>
    <row r="1" spans="1:13" x14ac:dyDescent="0.3">
      <c r="B1" s="1" t="s">
        <v>2</v>
      </c>
      <c r="C1" s="1" t="s">
        <v>3</v>
      </c>
      <c r="F1" s="1" t="s">
        <v>2</v>
      </c>
      <c r="G1" s="1" t="s">
        <v>3</v>
      </c>
    </row>
    <row r="2" spans="1:13" x14ac:dyDescent="0.3">
      <c r="A2" s="1" t="s">
        <v>4</v>
      </c>
      <c r="B2" s="1">
        <v>3</v>
      </c>
      <c r="C2" s="1">
        <v>3</v>
      </c>
      <c r="E2" s="1" t="s">
        <v>5</v>
      </c>
      <c r="F2" s="1">
        <f>(SQRT(5)-1)/2</f>
        <v>0.6180339887498949</v>
      </c>
      <c r="G2" s="1">
        <f>F2</f>
        <v>0.6180339887498949</v>
      </c>
    </row>
    <row r="3" spans="1:13" x14ac:dyDescent="0.3">
      <c r="A3" s="1" t="s">
        <v>6</v>
      </c>
      <c r="B3" s="1">
        <v>1</v>
      </c>
      <c r="C3" s="1">
        <v>0</v>
      </c>
      <c r="E3" s="1" t="s">
        <v>7</v>
      </c>
      <c r="F3" s="1">
        <f>F2</f>
        <v>0.6180339887498949</v>
      </c>
      <c r="G3" s="1">
        <f>F3*F3</f>
        <v>0.38196601125010521</v>
      </c>
    </row>
    <row r="5" spans="1:13" x14ac:dyDescent="0.3">
      <c r="A5" s="1" t="s">
        <v>8</v>
      </c>
      <c r="B5" s="1" t="s">
        <v>2</v>
      </c>
      <c r="C5" s="1" t="s">
        <v>3</v>
      </c>
      <c r="L5" s="1" t="s">
        <v>1</v>
      </c>
    </row>
    <row r="6" spans="1:13" x14ac:dyDescent="0.3">
      <c r="A6" s="1">
        <v>1</v>
      </c>
      <c r="B6" s="1">
        <f>_xlfn.NORM.INV(L6,INDEX(B$2:B$3,A6),INDEX(F$2:F$3,A6))</f>
        <v>3.1641231370559177</v>
      </c>
      <c r="C6" s="1">
        <f>_xlfn.NORM.INV(M6,INDEX(C$2:C$3,A6),INDEX(G$2:G$3,A6))</f>
        <v>3.1735720557728087</v>
      </c>
      <c r="L6" s="1">
        <v>0.60470972551613678</v>
      </c>
      <c r="M6" s="1">
        <v>0.61058554277833355</v>
      </c>
    </row>
    <row r="7" spans="1:13" x14ac:dyDescent="0.3">
      <c r="A7" s="1">
        <v>1</v>
      </c>
      <c r="B7" s="1">
        <f t="shared" ref="B7:B45" si="0">_xlfn.NORM.INV(L7,INDEX(B$2:B$3,A7),INDEX(F$2:F$3,A7))</f>
        <v>2.4489100491644291</v>
      </c>
      <c r="C7" s="1">
        <f t="shared" ref="C7:C45" si="1">_xlfn.NORM.INV(M7,INDEX(C$2:C$3,A7),INDEX(G$2:G$3,A7))</f>
        <v>3.4403467563200532</v>
      </c>
      <c r="L7" s="1">
        <v>0.18628162936214354</v>
      </c>
      <c r="M7" s="1">
        <v>0.76192116198177229</v>
      </c>
    </row>
    <row r="8" spans="1:13" x14ac:dyDescent="0.3">
      <c r="A8" s="1">
        <v>1</v>
      </c>
      <c r="B8" s="1">
        <f t="shared" si="0"/>
        <v>2.9536734283801729</v>
      </c>
      <c r="C8" s="1">
        <f t="shared" si="1"/>
        <v>3.5645507711299782</v>
      </c>
      <c r="L8" s="1">
        <v>0.4701240774342591</v>
      </c>
      <c r="M8" s="1">
        <v>0.81950028314592327</v>
      </c>
    </row>
    <row r="9" spans="1:13" x14ac:dyDescent="0.3">
      <c r="A9" s="1">
        <v>1</v>
      </c>
      <c r="B9" s="1">
        <f t="shared" si="0"/>
        <v>3.2074305436064328</v>
      </c>
      <c r="C9" s="1">
        <f t="shared" si="1"/>
        <v>3.464567310249985</v>
      </c>
      <c r="L9" s="1">
        <v>0.63142492636487979</v>
      </c>
      <c r="M9" s="1">
        <v>0.77387995340972437</v>
      </c>
    </row>
    <row r="10" spans="1:13" x14ac:dyDescent="0.3">
      <c r="A10" s="1">
        <v>1</v>
      </c>
      <c r="B10" s="1">
        <f t="shared" si="0"/>
        <v>2.9760432065504756</v>
      </c>
      <c r="C10" s="1">
        <f t="shared" si="1"/>
        <v>3.7122493940130954</v>
      </c>
      <c r="L10" s="1">
        <v>0.48453970963366222</v>
      </c>
      <c r="M10" s="1">
        <v>0.87543060960524977</v>
      </c>
    </row>
    <row r="11" spans="1:13" x14ac:dyDescent="0.3">
      <c r="A11" s="1">
        <v>1</v>
      </c>
      <c r="B11" s="1">
        <f t="shared" si="0"/>
        <v>2.3930074879076666</v>
      </c>
      <c r="C11" s="1">
        <f t="shared" si="1"/>
        <v>2.9170962002933258</v>
      </c>
      <c r="L11" s="1">
        <v>0.16301679167065508</v>
      </c>
      <c r="M11" s="1">
        <v>0.44664547412148392</v>
      </c>
    </row>
    <row r="12" spans="1:13" x14ac:dyDescent="0.3">
      <c r="A12" s="1">
        <v>1</v>
      </c>
      <c r="B12" s="1">
        <f t="shared" si="0"/>
        <v>3.1232183793418775</v>
      </c>
      <c r="C12" s="1">
        <f t="shared" si="1"/>
        <v>2.8324674104765468</v>
      </c>
      <c r="L12" s="1">
        <v>0.57901393377038757</v>
      </c>
      <c r="M12" s="1">
        <v>0.39316728055029138</v>
      </c>
    </row>
    <row r="13" spans="1:13" x14ac:dyDescent="0.3">
      <c r="A13" s="1">
        <v>1</v>
      </c>
      <c r="B13" s="1">
        <f t="shared" si="0"/>
        <v>3.1297580709453268</v>
      </c>
      <c r="C13" s="1">
        <f t="shared" si="1"/>
        <v>3.004389379700422</v>
      </c>
      <c r="L13" s="1">
        <v>0.58314780996671811</v>
      </c>
      <c r="M13" s="1">
        <v>0.50283333029899535</v>
      </c>
    </row>
    <row r="14" spans="1:13" x14ac:dyDescent="0.3">
      <c r="A14" s="1">
        <v>1</v>
      </c>
      <c r="B14" s="1">
        <f t="shared" si="0"/>
        <v>3.7856344590159896</v>
      </c>
      <c r="C14" s="1">
        <f t="shared" si="1"/>
        <v>2.5441713540490456</v>
      </c>
      <c r="L14" s="1">
        <v>0.89816826929922911</v>
      </c>
      <c r="M14" s="1">
        <v>0.23039511652251576</v>
      </c>
    </row>
    <row r="15" spans="1:13" x14ac:dyDescent="0.3">
      <c r="A15" s="1">
        <v>1</v>
      </c>
      <c r="B15" s="1">
        <f t="shared" si="0"/>
        <v>3.8614002687622015</v>
      </c>
      <c r="C15" s="1">
        <f t="shared" si="1"/>
        <v>2.6386810835239771</v>
      </c>
      <c r="L15" s="1">
        <v>0.91830720693054957</v>
      </c>
      <c r="M15" s="1">
        <v>0.27939951396252294</v>
      </c>
    </row>
    <row r="16" spans="1:13" x14ac:dyDescent="0.3">
      <c r="A16" s="1">
        <v>1</v>
      </c>
      <c r="B16" s="1">
        <f t="shared" si="0"/>
        <v>3.2502639986246149</v>
      </c>
      <c r="C16" s="1">
        <f t="shared" si="1"/>
        <v>2.5859730203048104</v>
      </c>
      <c r="L16" s="1">
        <v>0.65723759586163677</v>
      </c>
      <c r="M16" s="1">
        <v>0.25145766983114715</v>
      </c>
    </row>
    <row r="17" spans="1:13" x14ac:dyDescent="0.3">
      <c r="A17" s="1">
        <v>1</v>
      </c>
      <c r="B17" s="1">
        <f t="shared" si="0"/>
        <v>2.2295665114238257</v>
      </c>
      <c r="C17" s="1">
        <f t="shared" si="1"/>
        <v>2.8281032663023229</v>
      </c>
      <c r="L17" s="1">
        <v>0.10627438076230444</v>
      </c>
      <c r="M17" s="1">
        <v>0.39045445759901654</v>
      </c>
    </row>
    <row r="18" spans="1:13" x14ac:dyDescent="0.3">
      <c r="A18" s="1">
        <v>1</v>
      </c>
      <c r="B18" s="1">
        <f t="shared" si="0"/>
        <v>3.3773496669273966</v>
      </c>
      <c r="C18" s="1">
        <f t="shared" si="1"/>
        <v>3.1818512477247363</v>
      </c>
      <c r="L18" s="1">
        <v>0.72925606342352811</v>
      </c>
      <c r="M18" s="1">
        <v>0.61571331436408583</v>
      </c>
    </row>
    <row r="19" spans="1:13" x14ac:dyDescent="0.3">
      <c r="A19" s="1">
        <v>1</v>
      </c>
      <c r="B19" s="1">
        <f t="shared" si="0"/>
        <v>2.8052789827797358</v>
      </c>
      <c r="C19" s="1">
        <f t="shared" si="1"/>
        <v>2.6526890128173344</v>
      </c>
      <c r="L19" s="1">
        <v>0.37635606595198923</v>
      </c>
      <c r="M19" s="1">
        <v>0.28707130172773432</v>
      </c>
    </row>
    <row r="20" spans="1:13" x14ac:dyDescent="0.3">
      <c r="A20" s="1">
        <v>1</v>
      </c>
      <c r="B20" s="1">
        <f t="shared" si="0"/>
        <v>4.5021957777330837</v>
      </c>
      <c r="C20" s="1">
        <f t="shared" si="1"/>
        <v>2.8192000230598895</v>
      </c>
      <c r="L20" s="1">
        <v>0.99246315671233976</v>
      </c>
      <c r="M20" s="1">
        <v>0.38493669646544026</v>
      </c>
    </row>
    <row r="21" spans="1:13" x14ac:dyDescent="0.3">
      <c r="A21" s="1">
        <v>1</v>
      </c>
      <c r="B21" s="1">
        <f t="shared" si="0"/>
        <v>2.9525207789971368</v>
      </c>
      <c r="C21" s="1">
        <f t="shared" si="1"/>
        <v>2.3534682223961534</v>
      </c>
      <c r="L21" s="1">
        <v>0.46938217937429205</v>
      </c>
      <c r="M21" s="1">
        <v>0.14775503415055824</v>
      </c>
    </row>
    <row r="22" spans="1:13" x14ac:dyDescent="0.3">
      <c r="A22" s="1">
        <v>1</v>
      </c>
      <c r="B22" s="1">
        <f t="shared" si="0"/>
        <v>2.8119288842506256</v>
      </c>
      <c r="C22" s="1">
        <f t="shared" si="1"/>
        <v>1.1991951525777251</v>
      </c>
      <c r="L22" s="1">
        <v>0.38044759382592963</v>
      </c>
      <c r="M22" s="1">
        <v>1.7855019139015882E-3</v>
      </c>
    </row>
    <row r="23" spans="1:13" x14ac:dyDescent="0.3">
      <c r="A23" s="1">
        <v>1</v>
      </c>
      <c r="B23" s="1">
        <f t="shared" si="0"/>
        <v>3.3236066173826111</v>
      </c>
      <c r="C23" s="1">
        <f t="shared" si="1"/>
        <v>2.4592407395783518</v>
      </c>
      <c r="L23" s="1">
        <v>0.69972387224680299</v>
      </c>
      <c r="M23" s="1">
        <v>0.19079596804425381</v>
      </c>
    </row>
    <row r="24" spans="1:13" x14ac:dyDescent="0.3">
      <c r="A24" s="1">
        <v>1</v>
      </c>
      <c r="B24" s="1">
        <f t="shared" si="0"/>
        <v>3.9853733539631166</v>
      </c>
      <c r="C24" s="1">
        <f t="shared" si="1"/>
        <v>2.0444171443202013</v>
      </c>
      <c r="L24" s="1">
        <v>0.94457313513919849</v>
      </c>
      <c r="M24" s="1">
        <v>6.1032296838253508E-2</v>
      </c>
    </row>
    <row r="25" spans="1:13" x14ac:dyDescent="0.3">
      <c r="A25" s="1">
        <v>1</v>
      </c>
      <c r="B25" s="1">
        <f t="shared" si="0"/>
        <v>3.0788184905736973</v>
      </c>
      <c r="C25" s="1">
        <f t="shared" si="1"/>
        <v>3.3462411869144857</v>
      </c>
      <c r="L25" s="1">
        <v>0.55073992917081327</v>
      </c>
      <c r="M25" s="1">
        <v>0.71233871960819473</v>
      </c>
    </row>
    <row r="26" spans="1:13" x14ac:dyDescent="0.3">
      <c r="A26" s="1">
        <v>2</v>
      </c>
      <c r="B26" s="1">
        <f t="shared" si="0"/>
        <v>1.4813614373399981</v>
      </c>
      <c r="C26" s="1">
        <f t="shared" si="1"/>
        <v>-0.23304628412947029</v>
      </c>
      <c r="L26" s="1">
        <v>0.78196866001762522</v>
      </c>
      <c r="M26" s="1">
        <v>0.27089013517039695</v>
      </c>
    </row>
    <row r="27" spans="1:13" x14ac:dyDescent="0.3">
      <c r="A27" s="1">
        <v>2</v>
      </c>
      <c r="B27" s="1">
        <f t="shared" si="0"/>
        <v>0.20161586860908209</v>
      </c>
      <c r="C27" s="1">
        <f t="shared" si="1"/>
        <v>-8.2256703016124838E-2</v>
      </c>
      <c r="L27" s="1">
        <v>9.821101488544115E-2</v>
      </c>
      <c r="M27" s="1">
        <v>0.41474689569696732</v>
      </c>
    </row>
    <row r="28" spans="1:13" x14ac:dyDescent="0.3">
      <c r="A28" s="1">
        <v>2</v>
      </c>
      <c r="B28" s="1">
        <f t="shared" si="0"/>
        <v>1.2626615865380448</v>
      </c>
      <c r="C28" s="1">
        <f t="shared" si="1"/>
        <v>-0.45350495880380071</v>
      </c>
      <c r="L28" s="1">
        <v>0.66457997669199875</v>
      </c>
      <c r="M28" s="1">
        <v>0.11755635031890799</v>
      </c>
    </row>
    <row r="29" spans="1:13" x14ac:dyDescent="0.3">
      <c r="A29" s="1">
        <v>2</v>
      </c>
      <c r="B29" s="1">
        <f t="shared" si="0"/>
        <v>1.4894486031948646</v>
      </c>
      <c r="C29" s="1">
        <f t="shared" si="1"/>
        <v>0.47190247452242107</v>
      </c>
      <c r="L29" s="1">
        <v>0.78580347385575755</v>
      </c>
      <c r="M29" s="1">
        <v>0.8916697123299947</v>
      </c>
    </row>
    <row r="30" spans="1:13" x14ac:dyDescent="0.3">
      <c r="A30" s="1">
        <v>2</v>
      </c>
      <c r="B30" s="1">
        <f t="shared" si="0"/>
        <v>0.4942255261268057</v>
      </c>
      <c r="C30" s="1">
        <f t="shared" si="1"/>
        <v>-0.32540897261767548</v>
      </c>
      <c r="L30" s="1">
        <v>0.20657574487323938</v>
      </c>
      <c r="M30" s="1">
        <v>0.19712598662805181</v>
      </c>
    </row>
    <row r="31" spans="1:13" x14ac:dyDescent="0.3">
      <c r="A31" s="1">
        <v>2</v>
      </c>
      <c r="B31" s="1">
        <f t="shared" si="0"/>
        <v>1.7717093765688992</v>
      </c>
      <c r="C31" s="1">
        <f t="shared" si="1"/>
        <v>-0.41215046938264988</v>
      </c>
      <c r="L31" s="1">
        <v>0.89410380802413258</v>
      </c>
      <c r="M31" s="1">
        <v>0.14028852841020467</v>
      </c>
    </row>
    <row r="32" spans="1:13" x14ac:dyDescent="0.3">
      <c r="A32" s="1">
        <v>2</v>
      </c>
      <c r="B32" s="1">
        <f t="shared" si="0"/>
        <v>1.3272641537399015</v>
      </c>
      <c r="C32" s="1">
        <f t="shared" si="1"/>
        <v>-0.54605724249009879</v>
      </c>
      <c r="L32" s="1">
        <v>0.70177918167663489</v>
      </c>
      <c r="M32" s="1">
        <v>7.6416441724786455E-2</v>
      </c>
    </row>
    <row r="33" spans="1:13" x14ac:dyDescent="0.3">
      <c r="A33" s="1">
        <v>2</v>
      </c>
      <c r="B33" s="1">
        <f t="shared" si="0"/>
        <v>1.2377821206752377</v>
      </c>
      <c r="C33" s="1">
        <f t="shared" si="1"/>
        <v>0.17379517538300743</v>
      </c>
      <c r="L33" s="1">
        <v>0.6497848062437579</v>
      </c>
      <c r="M33" s="1">
        <v>0.67544598354343899</v>
      </c>
    </row>
    <row r="34" spans="1:13" x14ac:dyDescent="0.3">
      <c r="A34" s="1">
        <v>2</v>
      </c>
      <c r="B34" s="1">
        <f t="shared" si="0"/>
        <v>2.1353142964277598</v>
      </c>
      <c r="C34" s="1">
        <f t="shared" si="1"/>
        <v>7.1383037238759675E-2</v>
      </c>
      <c r="L34" s="1">
        <v>0.96689336339955401</v>
      </c>
      <c r="M34" s="1">
        <v>0.57412390114717937</v>
      </c>
    </row>
    <row r="35" spans="1:13" x14ac:dyDescent="0.3">
      <c r="A35" s="1">
        <v>2</v>
      </c>
      <c r="B35" s="1">
        <f t="shared" si="0"/>
        <v>1.1950083003371992</v>
      </c>
      <c r="C35" s="1">
        <f t="shared" si="1"/>
        <v>-0.40027473120673612</v>
      </c>
      <c r="L35" s="1">
        <v>0.62382038363018733</v>
      </c>
      <c r="M35" s="1">
        <v>0.1473347727289398</v>
      </c>
    </row>
    <row r="36" spans="1:13" x14ac:dyDescent="0.3">
      <c r="A36" s="1">
        <v>2</v>
      </c>
      <c r="B36" s="1">
        <f t="shared" si="0"/>
        <v>0.64968475277558846</v>
      </c>
      <c r="C36" s="1">
        <f t="shared" si="1"/>
        <v>0.57572385765053435</v>
      </c>
      <c r="L36" s="1">
        <v>0.28541756891208536</v>
      </c>
      <c r="M36" s="1">
        <v>0.93412857972522967</v>
      </c>
    </row>
    <row r="37" spans="1:13" x14ac:dyDescent="0.3">
      <c r="A37" s="1">
        <v>2</v>
      </c>
      <c r="B37" s="1">
        <f t="shared" si="0"/>
        <v>1.3165538531880996</v>
      </c>
      <c r="C37" s="1">
        <f t="shared" si="1"/>
        <v>-0.16579910841609877</v>
      </c>
      <c r="L37" s="1">
        <v>0.69574269176784653</v>
      </c>
      <c r="M37" s="1">
        <v>0.33211963957611756</v>
      </c>
    </row>
    <row r="38" spans="1:13" x14ac:dyDescent="0.3">
      <c r="A38" s="1">
        <v>2</v>
      </c>
      <c r="B38" s="1">
        <f t="shared" si="0"/>
        <v>-8.4601902455475608E-2</v>
      </c>
      <c r="C38" s="1">
        <f t="shared" si="1"/>
        <v>7.2313726821691945E-2</v>
      </c>
      <c r="L38" s="1">
        <v>3.963626175056556E-2</v>
      </c>
      <c r="M38" s="1">
        <v>0.57507890902396108</v>
      </c>
    </row>
    <row r="39" spans="1:13" x14ac:dyDescent="0.3">
      <c r="A39" s="1">
        <v>2</v>
      </c>
      <c r="B39" s="1">
        <f t="shared" si="0"/>
        <v>1.1888758460272491</v>
      </c>
      <c r="C39" s="1">
        <f t="shared" si="1"/>
        <v>-0.27517088716867932</v>
      </c>
      <c r="L39" s="1">
        <v>0.62004825999016167</v>
      </c>
      <c r="M39" s="1">
        <v>0.23563730213375977</v>
      </c>
    </row>
    <row r="40" spans="1:13" x14ac:dyDescent="0.3">
      <c r="A40" s="1">
        <v>2</v>
      </c>
      <c r="B40" s="1">
        <f t="shared" si="0"/>
        <v>6.3178404150126433E-2</v>
      </c>
      <c r="C40" s="1">
        <f t="shared" si="1"/>
        <v>0.10280070155875588</v>
      </c>
      <c r="L40" s="1">
        <v>6.4783804624175434E-2</v>
      </c>
      <c r="M40" s="1">
        <v>0.60608738233662651</v>
      </c>
    </row>
    <row r="41" spans="1:13" x14ac:dyDescent="0.3">
      <c r="A41" s="1">
        <v>2</v>
      </c>
      <c r="B41" s="1">
        <f t="shared" si="0"/>
        <v>1.9246341541070748</v>
      </c>
      <c r="C41" s="1">
        <f t="shared" si="1"/>
        <v>-0.22875945952363308</v>
      </c>
      <c r="L41" s="1">
        <v>0.93268483162520877</v>
      </c>
      <c r="M41" s="1">
        <v>0.27461977229499468</v>
      </c>
    </row>
    <row r="42" spans="1:13" x14ac:dyDescent="0.3">
      <c r="A42" s="1">
        <v>2</v>
      </c>
      <c r="B42" s="1">
        <f t="shared" si="0"/>
        <v>0.89204221519067495</v>
      </c>
      <c r="C42" s="1">
        <f t="shared" si="1"/>
        <v>0.53094460536077703</v>
      </c>
      <c r="L42" s="1">
        <v>0.43066579133881688</v>
      </c>
      <c r="M42" s="1">
        <v>0.91774027146434267</v>
      </c>
    </row>
    <row r="43" spans="1:13" x14ac:dyDescent="0.3">
      <c r="A43" s="1">
        <v>2</v>
      </c>
      <c r="B43" s="1">
        <f t="shared" si="0"/>
        <v>0.58414957715501314</v>
      </c>
      <c r="C43" s="1">
        <f t="shared" si="1"/>
        <v>8.112561846877081E-2</v>
      </c>
      <c r="L43" s="1">
        <v>0.25051814328947075</v>
      </c>
      <c r="M43" s="1">
        <v>0.58409846098778018</v>
      </c>
    </row>
    <row r="44" spans="1:13" x14ac:dyDescent="0.3">
      <c r="A44" s="1">
        <v>2</v>
      </c>
      <c r="B44" s="1">
        <f t="shared" si="0"/>
        <v>1.315865801488906</v>
      </c>
      <c r="C44" s="1">
        <f t="shared" si="1"/>
        <v>-0.16053768511983113</v>
      </c>
      <c r="L44" s="1">
        <v>0.69535304118952257</v>
      </c>
      <c r="M44" s="1">
        <v>0.33713566906279901</v>
      </c>
    </row>
    <row r="45" spans="1:13" x14ac:dyDescent="0.3">
      <c r="A45" s="1">
        <v>2</v>
      </c>
      <c r="B45" s="1">
        <f t="shared" si="0"/>
        <v>1.4808107177843997</v>
      </c>
      <c r="C45" s="1">
        <f t="shared" si="1"/>
        <v>-0.29928158338398786</v>
      </c>
      <c r="L45" s="1">
        <v>0.78170608545255849</v>
      </c>
      <c r="M45" s="1">
        <v>0.21665816048922459</v>
      </c>
    </row>
    <row r="47" spans="1:13" x14ac:dyDescent="0.3">
      <c r="A47" s="1" t="s">
        <v>0</v>
      </c>
    </row>
    <row r="48" spans="1:13" x14ac:dyDescent="0.3">
      <c r="A48" s="1">
        <f>COUNTA(A49:A88)</f>
        <v>40</v>
      </c>
      <c r="B48" s="1">
        <v>3</v>
      </c>
      <c r="D48" s="1" t="s">
        <v>19</v>
      </c>
      <c r="E48" s="1" t="s">
        <v>14</v>
      </c>
      <c r="F48" s="1" t="s">
        <v>11</v>
      </c>
      <c r="G48" s="1" t="s">
        <v>13</v>
      </c>
      <c r="H48" s="1" t="s">
        <v>15</v>
      </c>
      <c r="I48" s="1" t="s">
        <v>16</v>
      </c>
      <c r="J48" s="1" t="s">
        <v>17</v>
      </c>
    </row>
    <row r="49" spans="1:10" x14ac:dyDescent="0.3">
      <c r="A49" s="1">
        <f>IF(A6=1,1,-1)</f>
        <v>1</v>
      </c>
      <c r="B49" s="1">
        <f>B6</f>
        <v>3.1641231370559177</v>
      </c>
      <c r="C49" s="1">
        <f>C6</f>
        <v>3.1735720557728087</v>
      </c>
      <c r="D49" s="1">
        <f>A49</f>
        <v>1</v>
      </c>
      <c r="E49" s="1">
        <f>SUMPRODUCT(B$95:C$95,B49:C49)</f>
        <v>6.8323117024694575</v>
      </c>
      <c r="F49" s="1">
        <f>E49-A$95</f>
        <v>3.9026023719486242</v>
      </c>
      <c r="G49" s="1">
        <f>MAX(0,1-F49*D49)</f>
        <v>0</v>
      </c>
      <c r="H49" s="1">
        <f>SUMPRODUCT(B$98:C$98,B49:C49)</f>
        <v>6.7417605900627411</v>
      </c>
      <c r="I49" s="1">
        <f>H49-A$98</f>
        <v>3.7655474037459111</v>
      </c>
      <c r="J49" s="1">
        <f>MAX(0,1-I49*D49)</f>
        <v>0</v>
      </c>
    </row>
    <row r="50" spans="1:10" x14ac:dyDescent="0.3">
      <c r="A50" s="1">
        <f t="shared" ref="A50:A88" si="2">IF(A7=1,1,-1)</f>
        <v>1</v>
      </c>
      <c r="B50" s="1">
        <f t="shared" ref="B50:C50" si="3">B7</f>
        <v>2.4489100491644291</v>
      </c>
      <c r="C50" s="1">
        <f t="shared" si="3"/>
        <v>3.4403467563200532</v>
      </c>
      <c r="D50" s="1">
        <f t="shared" ref="D50:D88" si="4">A50</f>
        <v>1</v>
      </c>
      <c r="E50" s="1">
        <f>SUMPRODUCT(B$95:C$95,B50:C50)</f>
        <v>6.5883313600830906</v>
      </c>
      <c r="F50" s="1">
        <f>E50-A$95</f>
        <v>3.6586220295622573</v>
      </c>
      <c r="G50" s="1">
        <f t="shared" ref="G50:G88" si="5">MAX(0,1-F50*D50)</f>
        <v>0</v>
      </c>
      <c r="H50" s="1">
        <f t="shared" ref="H50:H88" si="6">SUMPRODUCT(B$98:C$98,B50:C50)</f>
        <v>6.4411697166045467</v>
      </c>
      <c r="I50" s="1">
        <f t="shared" ref="I50:I92" si="7">H50-A$98</f>
        <v>3.4649565302877168</v>
      </c>
      <c r="J50" s="1">
        <f t="shared" ref="J50:J92" si="8">MAX(0,1-I50*D50)</f>
        <v>0</v>
      </c>
    </row>
    <row r="51" spans="1:10" x14ac:dyDescent="0.3">
      <c r="A51" s="1">
        <f t="shared" si="2"/>
        <v>1</v>
      </c>
      <c r="B51" s="1">
        <f t="shared" ref="B51:C51" si="9">B8</f>
        <v>2.9536734283801729</v>
      </c>
      <c r="C51" s="1">
        <f t="shared" si="9"/>
        <v>3.5645507711299782</v>
      </c>
      <c r="D51" s="1">
        <f t="shared" si="4"/>
        <v>1</v>
      </c>
      <c r="E51" s="1">
        <f>SUMPRODUCT(B$95:C$95,B51:C51)</f>
        <v>7.1734216081925748</v>
      </c>
      <c r="F51" s="1">
        <f>E51-A$95</f>
        <v>4.243712277671742</v>
      </c>
      <c r="G51" s="1">
        <f t="shared" si="5"/>
        <v>0</v>
      </c>
      <c r="H51" s="1">
        <f t="shared" si="6"/>
        <v>7.0417388476395129</v>
      </c>
      <c r="I51" s="1">
        <f t="shared" si="7"/>
        <v>4.0655256613226829</v>
      </c>
      <c r="J51" s="1">
        <f t="shared" si="8"/>
        <v>0</v>
      </c>
    </row>
    <row r="52" spans="1:10" x14ac:dyDescent="0.3">
      <c r="A52" s="1">
        <f t="shared" si="2"/>
        <v>1</v>
      </c>
      <c r="B52" s="1">
        <f t="shared" ref="B52:C52" si="10">B9</f>
        <v>3.2074305436064328</v>
      </c>
      <c r="C52" s="1">
        <f t="shared" si="10"/>
        <v>3.464567310249985</v>
      </c>
      <c r="D52" s="1">
        <f t="shared" si="4"/>
        <v>1</v>
      </c>
      <c r="E52" s="1">
        <f>SUMPRODUCT(B$95:C$95,B52:C52)</f>
        <v>7.2529401900953872</v>
      </c>
      <c r="F52" s="1">
        <f>E52-A$95</f>
        <v>4.3232308595745543</v>
      </c>
      <c r="G52" s="1">
        <f t="shared" si="5"/>
        <v>0</v>
      </c>
      <c r="H52" s="1">
        <f t="shared" si="6"/>
        <v>7.1417604187213772</v>
      </c>
      <c r="I52" s="1">
        <f t="shared" si="7"/>
        <v>4.1655472324045473</v>
      </c>
      <c r="J52" s="1">
        <f t="shared" si="8"/>
        <v>0</v>
      </c>
    </row>
    <row r="53" spans="1:10" x14ac:dyDescent="0.3">
      <c r="A53" s="1">
        <f t="shared" si="2"/>
        <v>1</v>
      </c>
      <c r="B53" s="1">
        <f t="shared" ref="B53:C53" si="11">B10</f>
        <v>2.9760432065504756</v>
      </c>
      <c r="C53" s="1">
        <f t="shared" si="11"/>
        <v>3.7122493940130954</v>
      </c>
      <c r="D53" s="1">
        <f t="shared" si="4"/>
        <v>1</v>
      </c>
      <c r="E53" s="1">
        <f>SUMPRODUCT(B$95:C$95,B53:C53)</f>
        <v>7.3872413700578408</v>
      </c>
      <c r="F53" s="1">
        <f>E53-A$95</f>
        <v>4.4575320395370071</v>
      </c>
      <c r="G53" s="1">
        <f t="shared" si="5"/>
        <v>0</v>
      </c>
      <c r="H53" s="1">
        <f t="shared" si="6"/>
        <v>7.2451076528208729</v>
      </c>
      <c r="I53" s="1">
        <f t="shared" si="7"/>
        <v>4.2688944665040429</v>
      </c>
      <c r="J53" s="1">
        <f t="shared" si="8"/>
        <v>0</v>
      </c>
    </row>
    <row r="54" spans="1:10" x14ac:dyDescent="0.3">
      <c r="A54" s="1">
        <f t="shared" si="2"/>
        <v>1</v>
      </c>
      <c r="B54" s="1">
        <f t="shared" ref="B54:C54" si="12">B11</f>
        <v>2.3930074879076666</v>
      </c>
      <c r="C54" s="1">
        <f t="shared" si="12"/>
        <v>2.9170962002933258</v>
      </c>
      <c r="D54" s="1">
        <f t="shared" si="4"/>
        <v>1</v>
      </c>
      <c r="E54" s="1">
        <f>SUMPRODUCT(B$95:C$95,B54:C54)</f>
        <v>5.8503051121325749</v>
      </c>
      <c r="F54" s="1">
        <f>E54-A$95</f>
        <v>2.9205957816117416</v>
      </c>
      <c r="G54" s="1">
        <f t="shared" si="5"/>
        <v>0</v>
      </c>
      <c r="H54" s="1">
        <f t="shared" si="6"/>
        <v>5.7413338580988613</v>
      </c>
      <c r="I54" s="1">
        <f t="shared" si="7"/>
        <v>2.7651206717820314</v>
      </c>
      <c r="J54" s="1">
        <f t="shared" si="8"/>
        <v>0</v>
      </c>
    </row>
    <row r="55" spans="1:10" x14ac:dyDescent="0.3">
      <c r="A55" s="1">
        <f t="shared" si="2"/>
        <v>1</v>
      </c>
      <c r="B55" s="1">
        <f t="shared" ref="B55:C55" si="13">B12</f>
        <v>3.1232183793418775</v>
      </c>
      <c r="C55" s="1">
        <f t="shared" si="13"/>
        <v>2.8324674104765468</v>
      </c>
      <c r="D55" s="1">
        <f t="shared" si="4"/>
        <v>1</v>
      </c>
      <c r="E55" s="1">
        <f>SUMPRODUCT(B$95:C$95,B55:C55)</f>
        <v>6.3474743542734373</v>
      </c>
      <c r="F55" s="1">
        <f>E55-A$95</f>
        <v>3.417765023752604</v>
      </c>
      <c r="G55" s="1">
        <f t="shared" si="5"/>
        <v>0</v>
      </c>
      <c r="H55" s="1">
        <f t="shared" si="6"/>
        <v>6.2815965528354658</v>
      </c>
      <c r="I55" s="1">
        <f t="shared" si="7"/>
        <v>3.3053833665186358</v>
      </c>
      <c r="J55" s="1">
        <f t="shared" si="8"/>
        <v>0</v>
      </c>
    </row>
    <row r="56" spans="1:10" x14ac:dyDescent="0.3">
      <c r="A56" s="1">
        <f t="shared" si="2"/>
        <v>1</v>
      </c>
      <c r="B56" s="1">
        <f t="shared" ref="B56:C56" si="14">B13</f>
        <v>3.1297580709453268</v>
      </c>
      <c r="C56" s="1">
        <f t="shared" si="14"/>
        <v>3.004389379700422</v>
      </c>
      <c r="D56" s="1">
        <f t="shared" si="4"/>
        <v>1</v>
      </c>
      <c r="E56" s="1">
        <f>SUMPRODUCT(B$95:C$95,B56:C56)</f>
        <v>6.5800996722270169</v>
      </c>
      <c r="F56" s="1">
        <f>E56-A$95</f>
        <v>3.6503903417061836</v>
      </c>
      <c r="G56" s="1">
        <f t="shared" si="5"/>
        <v>0</v>
      </c>
      <c r="H56" s="1">
        <f t="shared" si="6"/>
        <v>6.5010831722659663</v>
      </c>
      <c r="I56" s="1">
        <f t="shared" si="7"/>
        <v>3.5248699859491364</v>
      </c>
      <c r="J56" s="1">
        <f t="shared" si="8"/>
        <v>0</v>
      </c>
    </row>
    <row r="57" spans="1:10" x14ac:dyDescent="0.3">
      <c r="A57" s="1">
        <f t="shared" si="2"/>
        <v>1</v>
      </c>
      <c r="B57" s="1">
        <f t="shared" ref="B57:C57" si="15">B14</f>
        <v>3.7856344590159896</v>
      </c>
      <c r="C57" s="1">
        <f t="shared" si="15"/>
        <v>2.5441713540490456</v>
      </c>
      <c r="D57" s="1">
        <f t="shared" si="4"/>
        <v>1</v>
      </c>
      <c r="E57" s="1">
        <f>SUMPRODUCT(B$95:C$95,B57:C57)</f>
        <v>6.5189845780647726</v>
      </c>
      <c r="F57" s="1">
        <f>E57-A$95</f>
        <v>3.5892752475439393</v>
      </c>
      <c r="G57" s="1">
        <f t="shared" si="5"/>
        <v>0</v>
      </c>
      <c r="H57" s="1">
        <f t="shared" si="6"/>
        <v>6.5087663353133074</v>
      </c>
      <c r="I57" s="1">
        <f t="shared" si="7"/>
        <v>3.5325531489964774</v>
      </c>
      <c r="J57" s="1">
        <f t="shared" si="8"/>
        <v>0</v>
      </c>
    </row>
    <row r="58" spans="1:10" x14ac:dyDescent="0.3">
      <c r="A58" s="1">
        <f t="shared" si="2"/>
        <v>1</v>
      </c>
      <c r="B58" s="1">
        <f t="shared" ref="B58:C58" si="16">B15</f>
        <v>3.8614002687622015</v>
      </c>
      <c r="C58" s="1">
        <f t="shared" si="16"/>
        <v>2.6386810835239771</v>
      </c>
      <c r="D58" s="1">
        <f t="shared" si="4"/>
        <v>1</v>
      </c>
      <c r="E58" s="1">
        <f>SUMPRODUCT(B$95:C$95,B58:C58)</f>
        <v>6.7070547280421797</v>
      </c>
      <c r="F58" s="1">
        <f>E58-A$95</f>
        <v>3.7773453975213465</v>
      </c>
      <c r="G58" s="1">
        <f t="shared" si="5"/>
        <v>0</v>
      </c>
      <c r="H58" s="1">
        <f t="shared" si="6"/>
        <v>6.6932178728601812</v>
      </c>
      <c r="I58" s="1">
        <f t="shared" si="7"/>
        <v>3.7170046865433513</v>
      </c>
      <c r="J58" s="1">
        <f t="shared" si="8"/>
        <v>0</v>
      </c>
    </row>
    <row r="59" spans="1:10" x14ac:dyDescent="0.3">
      <c r="A59" s="1">
        <f t="shared" si="2"/>
        <v>1</v>
      </c>
      <c r="B59" s="1">
        <f t="shared" ref="B59:C59" si="17">B16</f>
        <v>3.2502639986246149</v>
      </c>
      <c r="C59" s="1">
        <f t="shared" si="17"/>
        <v>2.5859730203048104</v>
      </c>
      <c r="D59" s="1">
        <f t="shared" si="4"/>
        <v>1</v>
      </c>
      <c r="E59" s="1">
        <f>SUMPRODUCT(B$95:C$95,B59:C59)</f>
        <v>6.1277217468073122</v>
      </c>
      <c r="F59" s="1">
        <f>E59-A$95</f>
        <v>3.1980124162864789</v>
      </c>
      <c r="G59" s="1">
        <f t="shared" si="5"/>
        <v>0</v>
      </c>
      <c r="H59" s="1">
        <f t="shared" si="6"/>
        <v>6.0874942686833897</v>
      </c>
      <c r="I59" s="1">
        <f t="shared" si="7"/>
        <v>3.1112810823665598</v>
      </c>
      <c r="J59" s="1">
        <f t="shared" si="8"/>
        <v>0</v>
      </c>
    </row>
    <row r="60" spans="1:10" x14ac:dyDescent="0.3">
      <c r="A60" s="1">
        <f t="shared" si="2"/>
        <v>1</v>
      </c>
      <c r="B60" s="1">
        <f t="shared" ref="B60:C60" si="18">B17</f>
        <v>2.2295665114238257</v>
      </c>
      <c r="C60" s="1">
        <f t="shared" si="18"/>
        <v>2.8281032663023229</v>
      </c>
      <c r="D60" s="1">
        <f t="shared" si="4"/>
        <v>1</v>
      </c>
      <c r="E60" s="1">
        <f>SUMPRODUCT(B$95:C$95,B60:C60)</f>
        <v>5.5964037201328969</v>
      </c>
      <c r="F60" s="1">
        <f>E60-A$95</f>
        <v>2.6666943896120636</v>
      </c>
      <c r="G60" s="1">
        <f t="shared" si="5"/>
        <v>0</v>
      </c>
      <c r="H60" s="1">
        <f t="shared" si="6"/>
        <v>5.4862406835136648</v>
      </c>
      <c r="I60" s="1">
        <f t="shared" si="7"/>
        <v>2.5100274971968348</v>
      </c>
      <c r="J60" s="1">
        <f t="shared" si="8"/>
        <v>0</v>
      </c>
    </row>
    <row r="61" spans="1:10" x14ac:dyDescent="0.3">
      <c r="A61" s="1">
        <f t="shared" si="2"/>
        <v>1</v>
      </c>
      <c r="B61" s="1">
        <f t="shared" ref="B61:C61" si="19">B18</f>
        <v>3.3773496669273966</v>
      </c>
      <c r="C61" s="1">
        <f t="shared" si="19"/>
        <v>3.1818512477247363</v>
      </c>
      <c r="D61" s="1">
        <f t="shared" si="4"/>
        <v>1</v>
      </c>
      <c r="E61" s="1">
        <f>SUMPRODUCT(B$95:C$95,B61:C61)</f>
        <v>7.0210820501440949</v>
      </c>
      <c r="F61" s="1">
        <f>E61-A$95</f>
        <v>4.0913727196232621</v>
      </c>
      <c r="G61" s="1">
        <f t="shared" si="5"/>
        <v>0</v>
      </c>
      <c r="H61" s="1">
        <f t="shared" si="6"/>
        <v>6.9405305669492598</v>
      </c>
      <c r="I61" s="1">
        <f t="shared" si="7"/>
        <v>3.9643173806324299</v>
      </c>
      <c r="J61" s="1">
        <f t="shared" si="8"/>
        <v>0</v>
      </c>
    </row>
    <row r="62" spans="1:10" x14ac:dyDescent="0.3">
      <c r="A62" s="1">
        <f t="shared" si="2"/>
        <v>1</v>
      </c>
      <c r="B62" s="1">
        <f t="shared" ref="B62:C62" si="20">B19</f>
        <v>2.8052789827797358</v>
      </c>
      <c r="C62" s="1">
        <f t="shared" si="20"/>
        <v>2.6526890128173344</v>
      </c>
      <c r="D62" s="1">
        <f t="shared" si="4"/>
        <v>1</v>
      </c>
      <c r="E62" s="1">
        <f>SUMPRODUCT(B$95:C$95,B62:C62)</f>
        <v>5.8447610645778738</v>
      </c>
      <c r="F62" s="1">
        <f>E62-A$95</f>
        <v>2.9150517340570405</v>
      </c>
      <c r="G62" s="1">
        <f t="shared" si="5"/>
        <v>0</v>
      </c>
      <c r="H62" s="1">
        <f t="shared" si="6"/>
        <v>5.7770866644700813</v>
      </c>
      <c r="I62" s="1">
        <f t="shared" si="7"/>
        <v>2.8008734781532514</v>
      </c>
      <c r="J62" s="1">
        <f t="shared" si="8"/>
        <v>0</v>
      </c>
    </row>
    <row r="63" spans="1:10" x14ac:dyDescent="0.3">
      <c r="A63" s="1">
        <f t="shared" si="2"/>
        <v>1</v>
      </c>
      <c r="B63" s="1">
        <f t="shared" ref="B63:C63" si="21">B20</f>
        <v>4.5021957777330837</v>
      </c>
      <c r="C63" s="1">
        <f t="shared" si="21"/>
        <v>2.8192000230598895</v>
      </c>
      <c r="D63" s="1">
        <f t="shared" si="4"/>
        <v>1</v>
      </c>
      <c r="E63" s="1">
        <f>SUMPRODUCT(B$95:C$95,B63:C63)</f>
        <v>7.4800079472771586</v>
      </c>
      <c r="F63" s="1">
        <f>E63-A$95</f>
        <v>4.5502986167563257</v>
      </c>
      <c r="G63" s="1">
        <f t="shared" si="5"/>
        <v>0</v>
      </c>
      <c r="H63" s="1">
        <f t="shared" si="6"/>
        <v>7.484032426835018</v>
      </c>
      <c r="I63" s="1">
        <f t="shared" si="7"/>
        <v>4.5078192405181881</v>
      </c>
      <c r="J63" s="1">
        <f t="shared" si="8"/>
        <v>0</v>
      </c>
    </row>
    <row r="64" spans="1:10" x14ac:dyDescent="0.3">
      <c r="A64" s="1">
        <f t="shared" si="2"/>
        <v>1</v>
      </c>
      <c r="B64" s="1">
        <f t="shared" ref="B64:C64" si="22">B21</f>
        <v>2.9525207789971368</v>
      </c>
      <c r="C64" s="1">
        <f t="shared" si="22"/>
        <v>2.3534682223961534</v>
      </c>
      <c r="D64" s="1">
        <f t="shared" si="4"/>
        <v>1</v>
      </c>
      <c r="E64" s="1">
        <f>SUMPRODUCT(B$95:C$95,B64:C64)</f>
        <v>5.5721813484449703</v>
      </c>
      <c r="F64" s="1">
        <f>E64-A$95</f>
        <v>2.642472017924137</v>
      </c>
      <c r="G64" s="1">
        <f t="shared" si="5"/>
        <v>0</v>
      </c>
      <c r="H64" s="1">
        <f t="shared" si="6"/>
        <v>5.5352954634830365</v>
      </c>
      <c r="I64" s="1">
        <f t="shared" si="7"/>
        <v>2.5590822771662065</v>
      </c>
      <c r="J64" s="1">
        <f t="shared" si="8"/>
        <v>0</v>
      </c>
    </row>
    <row r="65" spans="1:10" x14ac:dyDescent="0.3">
      <c r="A65" s="1">
        <f t="shared" si="2"/>
        <v>1</v>
      </c>
      <c r="B65" s="1">
        <f t="shared" ref="B65:C65" si="23">B22</f>
        <v>2.8119288842506256</v>
      </c>
      <c r="C65" s="1">
        <f t="shared" si="23"/>
        <v>1.1991951525777251</v>
      </c>
      <c r="D65" s="1">
        <f t="shared" si="4"/>
        <v>1</v>
      </c>
      <c r="E65" s="1">
        <f>SUMPRODUCT(B$95:C$95,B65:C65)</f>
        <v>3.9297149237488824</v>
      </c>
      <c r="F65" s="1">
        <f>E65-A$95</f>
        <v>1.0000055932280492</v>
      </c>
      <c r="G65" s="1">
        <f t="shared" si="5"/>
        <v>0</v>
      </c>
      <c r="H65" s="1">
        <f t="shared" si="6"/>
        <v>3.9762131863168237</v>
      </c>
      <c r="I65" s="1">
        <f t="shared" si="7"/>
        <v>0.99999999999999378</v>
      </c>
      <c r="J65" s="1">
        <f t="shared" si="8"/>
        <v>6.2172489379008766E-15</v>
      </c>
    </row>
    <row r="66" spans="1:10" x14ac:dyDescent="0.3">
      <c r="A66" s="1">
        <f t="shared" si="2"/>
        <v>1</v>
      </c>
      <c r="B66" s="1">
        <f t="shared" ref="B66:C66" si="24">B23</f>
        <v>3.3236066173826111</v>
      </c>
      <c r="C66" s="1">
        <f t="shared" si="24"/>
        <v>2.4592407395783518</v>
      </c>
      <c r="D66" s="1">
        <f t="shared" si="4"/>
        <v>1</v>
      </c>
      <c r="E66" s="1">
        <f>SUMPRODUCT(B$95:C$95,B66:C66)</f>
        <v>6.0214300847068181</v>
      </c>
      <c r="F66" s="1">
        <f>E66-A$95</f>
        <v>3.0917207541859848</v>
      </c>
      <c r="G66" s="1">
        <f t="shared" si="5"/>
        <v>0</v>
      </c>
      <c r="H66" s="1">
        <f t="shared" si="6"/>
        <v>5.9947911072551898</v>
      </c>
      <c r="I66" s="1">
        <f t="shared" si="7"/>
        <v>3.0185779209383599</v>
      </c>
      <c r="J66" s="1">
        <f t="shared" si="8"/>
        <v>0</v>
      </c>
    </row>
    <row r="67" spans="1:10" x14ac:dyDescent="0.3">
      <c r="A67" s="1">
        <f t="shared" si="2"/>
        <v>1</v>
      </c>
      <c r="B67" s="1">
        <f t="shared" ref="B67:C67" si="25">B24</f>
        <v>3.9853733539631166</v>
      </c>
      <c r="C67" s="1">
        <f t="shared" si="25"/>
        <v>2.0444171443202013</v>
      </c>
      <c r="D67" s="1">
        <f t="shared" si="4"/>
        <v>1</v>
      </c>
      <c r="E67" s="1">
        <f>SUMPRODUCT(B$95:C$95,B67:C67)</f>
        <v>6.0252100242251414</v>
      </c>
      <c r="F67" s="1">
        <f>E67-A$95</f>
        <v>3.0955006937043081</v>
      </c>
      <c r="G67" s="1">
        <f t="shared" si="5"/>
        <v>0</v>
      </c>
      <c r="H67" s="1">
        <f t="shared" si="6"/>
        <v>6.0641080715977917</v>
      </c>
      <c r="I67" s="1">
        <f t="shared" si="7"/>
        <v>3.0878948852809618</v>
      </c>
      <c r="J67" s="1">
        <f t="shared" si="8"/>
        <v>0</v>
      </c>
    </row>
    <row r="68" spans="1:10" x14ac:dyDescent="0.3">
      <c r="A68" s="1">
        <f t="shared" si="2"/>
        <v>1</v>
      </c>
      <c r="B68" s="1">
        <f t="shared" ref="B68:C68" si="26">B25</f>
        <v>3.0788184905736973</v>
      </c>
      <c r="C68" s="1">
        <f t="shared" si="26"/>
        <v>3.3462411869144857</v>
      </c>
      <c r="D68" s="1">
        <f t="shared" si="4"/>
        <v>1</v>
      </c>
      <c r="E68" s="1">
        <f>SUMPRODUCT(B$95:C$95,B68:C68)</f>
        <v>6.9893262826546518</v>
      </c>
      <c r="F68" s="1">
        <f>E68-A$95</f>
        <v>4.059616952133819</v>
      </c>
      <c r="G68" s="1">
        <f t="shared" si="5"/>
        <v>0</v>
      </c>
      <c r="H68" s="1">
        <f t="shared" si="6"/>
        <v>6.8809914446525653</v>
      </c>
      <c r="I68" s="1">
        <f t="shared" si="7"/>
        <v>3.9047782583357353</v>
      </c>
      <c r="J68" s="1">
        <f t="shared" si="8"/>
        <v>0</v>
      </c>
    </row>
    <row r="69" spans="1:10" x14ac:dyDescent="0.3">
      <c r="A69" s="1">
        <f t="shared" si="2"/>
        <v>-1</v>
      </c>
      <c r="B69" s="1">
        <f t="shared" ref="B69:C69" si="27">B26</f>
        <v>1.4813614373399981</v>
      </c>
      <c r="C69" s="1">
        <f t="shared" si="27"/>
        <v>-0.23304628412947029</v>
      </c>
      <c r="D69" s="1">
        <f t="shared" si="4"/>
        <v>-1</v>
      </c>
      <c r="E69" s="1">
        <f>SUMPRODUCT(B$95:C$95,B69:C69)</f>
        <v>0.92751412154491064</v>
      </c>
      <c r="F69" s="1">
        <f>E69-A$95</f>
        <v>-2.0021952089759227</v>
      </c>
      <c r="G69" s="1">
        <f t="shared" si="5"/>
        <v>0</v>
      </c>
      <c r="H69" s="1">
        <f t="shared" si="6"/>
        <v>1.0197427682886644</v>
      </c>
      <c r="I69" s="1">
        <f t="shared" si="7"/>
        <v>-1.9564704180281656</v>
      </c>
      <c r="J69" s="1">
        <f t="shared" si="8"/>
        <v>0</v>
      </c>
    </row>
    <row r="70" spans="1:10" x14ac:dyDescent="0.3">
      <c r="A70" s="1">
        <f t="shared" si="2"/>
        <v>-1</v>
      </c>
      <c r="B70" s="1">
        <f t="shared" ref="B70:C70" si="28">B27</f>
        <v>0.20161586860908209</v>
      </c>
      <c r="C70" s="1">
        <f t="shared" si="28"/>
        <v>-8.2256703016124838E-2</v>
      </c>
      <c r="D70" s="1">
        <f t="shared" si="4"/>
        <v>-1</v>
      </c>
      <c r="E70" s="1">
        <f>SUMPRODUCT(B$95:C$95,B70:C70)</f>
        <v>5.9456349345897233E-2</v>
      </c>
      <c r="F70" s="1">
        <f>E70-A$95</f>
        <v>-2.8702529811749362</v>
      </c>
      <c r="G70" s="1">
        <f t="shared" si="5"/>
        <v>0</v>
      </c>
      <c r="H70" s="1">
        <f t="shared" si="6"/>
        <v>7.5967121751905342E-2</v>
      </c>
      <c r="I70" s="1">
        <f t="shared" si="7"/>
        <v>-2.9002460645649246</v>
      </c>
      <c r="J70" s="1">
        <f t="shared" si="8"/>
        <v>0</v>
      </c>
    </row>
    <row r="71" spans="1:10" x14ac:dyDescent="0.3">
      <c r="A71" s="1">
        <f t="shared" si="2"/>
        <v>-1</v>
      </c>
      <c r="B71" s="1">
        <f t="shared" ref="B71:C71" si="29">B28</f>
        <v>1.2626615865380448</v>
      </c>
      <c r="C71" s="1">
        <f t="shared" si="29"/>
        <v>-0.45350495880380071</v>
      </c>
      <c r="D71" s="1">
        <f t="shared" si="4"/>
        <v>-1</v>
      </c>
      <c r="E71" s="1">
        <f>SUMPRODUCT(B$95:C$95,B71:C71)</f>
        <v>0.45381304214486751</v>
      </c>
      <c r="F71" s="1">
        <f>E71-A$95</f>
        <v>-2.4758962883759659</v>
      </c>
      <c r="G71" s="1">
        <f t="shared" si="5"/>
        <v>0</v>
      </c>
      <c r="H71" s="1">
        <f t="shared" si="6"/>
        <v>0.55238706038481056</v>
      </c>
      <c r="I71" s="1">
        <f t="shared" si="7"/>
        <v>-2.4238261259320195</v>
      </c>
      <c r="J71" s="1">
        <f t="shared" si="8"/>
        <v>0</v>
      </c>
    </row>
    <row r="72" spans="1:10" x14ac:dyDescent="0.3">
      <c r="A72" s="1">
        <f t="shared" si="2"/>
        <v>-1</v>
      </c>
      <c r="B72" s="1">
        <f t="shared" ref="B72:C72" si="30">B29</f>
        <v>1.4894486031948646</v>
      </c>
      <c r="C72" s="1">
        <f t="shared" si="30"/>
        <v>0.47190247452242107</v>
      </c>
      <c r="D72" s="1">
        <f t="shared" si="4"/>
        <v>-1</v>
      </c>
      <c r="E72" s="1">
        <f>SUMPRODUCT(B$95:C$95,B72:C72)</f>
        <v>1.8657515919257519</v>
      </c>
      <c r="F72" s="1">
        <f>E72-A$95</f>
        <v>-1.0639577385950814</v>
      </c>
      <c r="G72" s="1">
        <f t="shared" si="5"/>
        <v>0</v>
      </c>
      <c r="H72" s="1">
        <f t="shared" si="6"/>
        <v>1.9031710806895139</v>
      </c>
      <c r="I72" s="1">
        <f t="shared" si="7"/>
        <v>-1.0730421056273161</v>
      </c>
      <c r="J72" s="1">
        <f t="shared" si="8"/>
        <v>0</v>
      </c>
    </row>
    <row r="73" spans="1:10" x14ac:dyDescent="0.3">
      <c r="A73" s="1">
        <f t="shared" si="2"/>
        <v>-1</v>
      </c>
      <c r="B73" s="1">
        <f t="shared" ref="B73:C73" si="31">B30</f>
        <v>0.4942255261268057</v>
      </c>
      <c r="C73" s="1">
        <f t="shared" si="31"/>
        <v>-0.32540897261767548</v>
      </c>
      <c r="D73" s="1">
        <f t="shared" si="4"/>
        <v>-1</v>
      </c>
      <c r="E73" s="1">
        <f>SUMPRODUCT(B$95:C$95,B73:C73)</f>
        <v>-1.7800001541819266E-2</v>
      </c>
      <c r="F73" s="1">
        <f>E73-A$95</f>
        <v>-2.9475093320626526</v>
      </c>
      <c r="G73" s="1">
        <f t="shared" si="5"/>
        <v>0</v>
      </c>
      <c r="H73" s="1">
        <f t="shared" si="6"/>
        <v>3.2367242943073138E-2</v>
      </c>
      <c r="I73" s="1">
        <f t="shared" si="7"/>
        <v>-2.9438459433737569</v>
      </c>
      <c r="J73" s="1">
        <f t="shared" si="8"/>
        <v>0</v>
      </c>
    </row>
    <row r="74" spans="1:10" x14ac:dyDescent="0.3">
      <c r="A74" s="1">
        <f t="shared" si="2"/>
        <v>-1</v>
      </c>
      <c r="B74" s="1">
        <f t="shared" ref="B74:C74" si="32">B31</f>
        <v>1.7717093765688992</v>
      </c>
      <c r="C74" s="1">
        <f t="shared" si="32"/>
        <v>-0.41215046938264988</v>
      </c>
      <c r="D74" s="1">
        <f t="shared" si="4"/>
        <v>-1</v>
      </c>
      <c r="E74" s="1">
        <f>SUMPRODUCT(B$95:C$95,B74:C74)</f>
        <v>0.9330022326847065</v>
      </c>
      <c r="F74" s="1">
        <f>E74-A$95</f>
        <v>-1.9967070978361268</v>
      </c>
      <c r="G74" s="1">
        <f t="shared" si="5"/>
        <v>0</v>
      </c>
      <c r="H74" s="1">
        <f t="shared" si="6"/>
        <v>1.0537580305842911</v>
      </c>
      <c r="I74" s="1">
        <f t="shared" si="7"/>
        <v>-1.9224551557325389</v>
      </c>
      <c r="J74" s="1">
        <f t="shared" si="8"/>
        <v>0</v>
      </c>
    </row>
    <row r="75" spans="1:10" x14ac:dyDescent="0.3">
      <c r="A75" s="1">
        <f t="shared" si="2"/>
        <v>-1</v>
      </c>
      <c r="B75" s="1">
        <f t="shared" ref="B75:C75" si="33">B32</f>
        <v>1.3272641537399015</v>
      </c>
      <c r="C75" s="1">
        <f t="shared" si="33"/>
        <v>-0.54605724249009879</v>
      </c>
      <c r="D75" s="1">
        <f t="shared" si="4"/>
        <v>-1</v>
      </c>
      <c r="E75" s="1">
        <f>SUMPRODUCT(B$95:C$95,B75:C75)</f>
        <v>0.38539635626097202</v>
      </c>
      <c r="F75" s="1">
        <f>E75-A$95</f>
        <v>-2.5443129742598614</v>
      </c>
      <c r="G75" s="1">
        <f t="shared" si="5"/>
        <v>0</v>
      </c>
      <c r="H75" s="1">
        <f t="shared" si="6"/>
        <v>0.49444536933159311</v>
      </c>
      <c r="I75" s="1">
        <f t="shared" si="7"/>
        <v>-2.4817678169852369</v>
      </c>
      <c r="J75" s="1">
        <f t="shared" si="8"/>
        <v>0</v>
      </c>
    </row>
    <row r="76" spans="1:10" x14ac:dyDescent="0.3">
      <c r="A76" s="1">
        <f t="shared" si="2"/>
        <v>-1</v>
      </c>
      <c r="B76" s="1">
        <f t="shared" ref="B76:C76" si="34">B33</f>
        <v>1.2377821206752377</v>
      </c>
      <c r="C76" s="1">
        <f t="shared" si="34"/>
        <v>0.17379517538300743</v>
      </c>
      <c r="D76" s="1">
        <f t="shared" si="4"/>
        <v>-1</v>
      </c>
      <c r="E76" s="1">
        <f>SUMPRODUCT(B$95:C$95,B76:C76)</f>
        <v>1.2619544288011129</v>
      </c>
      <c r="F76" s="1">
        <f>E76-A$95</f>
        <v>-1.6677549017197204</v>
      </c>
      <c r="G76" s="1">
        <f t="shared" si="5"/>
        <v>0</v>
      </c>
      <c r="H76" s="1">
        <f t="shared" si="6"/>
        <v>1.3101546041153274</v>
      </c>
      <c r="I76" s="1">
        <f t="shared" si="7"/>
        <v>-1.6660585822015026</v>
      </c>
      <c r="J76" s="1">
        <f t="shared" si="8"/>
        <v>0</v>
      </c>
    </row>
    <row r="77" spans="1:10" x14ac:dyDescent="0.3">
      <c r="A77" s="1">
        <f t="shared" si="2"/>
        <v>-1</v>
      </c>
      <c r="B77" s="1">
        <f t="shared" ref="B77:C77" si="35">B34</f>
        <v>2.1353142964277598</v>
      </c>
      <c r="C77" s="1">
        <f t="shared" si="35"/>
        <v>7.1383037238759675E-2</v>
      </c>
      <c r="D77" s="1">
        <f t="shared" si="4"/>
        <v>-1</v>
      </c>
      <c r="E77" s="1">
        <f>SUMPRODUCT(B$95:C$95,B77:C77)</f>
        <v>1.8751710670873294</v>
      </c>
      <c r="F77" s="1">
        <f>E77-A$95</f>
        <v>-1.0545382634335039</v>
      </c>
      <c r="G77" s="1">
        <f t="shared" si="5"/>
        <v>0</v>
      </c>
      <c r="H77" s="1">
        <f t="shared" si="6"/>
        <v>1.9762131863168331</v>
      </c>
      <c r="I77" s="1">
        <f t="shared" si="7"/>
        <v>-0.99999999999999689</v>
      </c>
      <c r="J77" s="1">
        <f t="shared" si="8"/>
        <v>3.1086244689504383E-15</v>
      </c>
    </row>
    <row r="78" spans="1:10" x14ac:dyDescent="0.3">
      <c r="A78" s="1">
        <f t="shared" si="2"/>
        <v>-1</v>
      </c>
      <c r="B78" s="1">
        <f t="shared" ref="B78:C78" si="36">B35</f>
        <v>1.1950083003371992</v>
      </c>
      <c r="C78" s="1">
        <f t="shared" si="36"/>
        <v>-0.40027473120673612</v>
      </c>
      <c r="D78" s="1">
        <f t="shared" si="4"/>
        <v>-1</v>
      </c>
      <c r="E78" s="1">
        <f>SUMPRODUCT(B$95:C$95,B78:C78)</f>
        <v>0.46772674727939867</v>
      </c>
      <c r="F78" s="1">
        <f>E78-A$95</f>
        <v>-2.4619825832414346</v>
      </c>
      <c r="G78" s="1">
        <f t="shared" si="5"/>
        <v>0</v>
      </c>
      <c r="H78" s="1">
        <f t="shared" si="6"/>
        <v>0.55875320739168655</v>
      </c>
      <c r="I78" s="1">
        <f t="shared" si="7"/>
        <v>-2.4174599789251436</v>
      </c>
      <c r="J78" s="1">
        <f t="shared" si="8"/>
        <v>0</v>
      </c>
    </row>
    <row r="79" spans="1:10" x14ac:dyDescent="0.3">
      <c r="A79" s="1">
        <f t="shared" si="2"/>
        <v>-1</v>
      </c>
      <c r="B79" s="1">
        <f t="shared" ref="B79:C79" si="37">B36</f>
        <v>0.64968475277558846</v>
      </c>
      <c r="C79" s="1">
        <f t="shared" si="37"/>
        <v>0.57572385765053435</v>
      </c>
      <c r="D79" s="1">
        <f t="shared" si="4"/>
        <v>-1</v>
      </c>
      <c r="E79" s="1">
        <f>SUMPRODUCT(B$95:C$95,B79:C79)</f>
        <v>1.3025757543133869</v>
      </c>
      <c r="F79" s="1">
        <f>E79-A$95</f>
        <v>-1.6271335762074464</v>
      </c>
      <c r="G79" s="1">
        <f t="shared" si="5"/>
        <v>0</v>
      </c>
      <c r="H79" s="1">
        <f t="shared" si="6"/>
        <v>1.2899277496164443</v>
      </c>
      <c r="I79" s="1">
        <f t="shared" si="7"/>
        <v>-1.6862854367003857</v>
      </c>
      <c r="J79" s="1">
        <f t="shared" si="8"/>
        <v>0</v>
      </c>
    </row>
    <row r="80" spans="1:10" x14ac:dyDescent="0.3">
      <c r="A80" s="1">
        <f t="shared" si="2"/>
        <v>-1</v>
      </c>
      <c r="B80" s="1">
        <f t="shared" ref="B80:C80" si="38">B37</f>
        <v>1.3165538531880996</v>
      </c>
      <c r="C80" s="1">
        <f t="shared" si="38"/>
        <v>-0.16579910841609877</v>
      </c>
      <c r="D80" s="1">
        <f t="shared" si="4"/>
        <v>-1</v>
      </c>
      <c r="E80" s="1">
        <f>SUMPRODUCT(B$95:C$95,B80:C80)</f>
        <v>0.87892278876481389</v>
      </c>
      <c r="F80" s="1">
        <f>E80-A$95</f>
        <v>-2.0507865417560192</v>
      </c>
      <c r="G80" s="1">
        <f t="shared" si="5"/>
        <v>0</v>
      </c>
      <c r="H80" s="1">
        <f t="shared" si="6"/>
        <v>0.95765436587099206</v>
      </c>
      <c r="I80" s="1">
        <f t="shared" si="7"/>
        <v>-2.018558820445838</v>
      </c>
      <c r="J80" s="1">
        <f t="shared" si="8"/>
        <v>0</v>
      </c>
    </row>
    <row r="81" spans="1:10" x14ac:dyDescent="0.3">
      <c r="A81" s="1">
        <f t="shared" si="2"/>
        <v>-1</v>
      </c>
      <c r="B81" s="1">
        <f t="shared" ref="B81:C81" si="39">B38</f>
        <v>-8.4601902455475608E-2</v>
      </c>
      <c r="C81" s="1">
        <f t="shared" si="39"/>
        <v>7.2313726821691945E-2</v>
      </c>
      <c r="D81" s="1">
        <f t="shared" si="4"/>
        <v>-1</v>
      </c>
      <c r="E81" s="1">
        <f>SUMPRODUCT(B$95:C$95,B81:C81)</f>
        <v>2.4994808756066064E-2</v>
      </c>
      <c r="F81" s="1">
        <f>E81-A$95</f>
        <v>-2.9047145217647672</v>
      </c>
      <c r="G81" s="1">
        <f t="shared" si="5"/>
        <v>0</v>
      </c>
      <c r="H81" s="1">
        <f t="shared" si="6"/>
        <v>1.5106215061947967E-2</v>
      </c>
      <c r="I81" s="1">
        <f t="shared" si="7"/>
        <v>-2.9611069712548819</v>
      </c>
      <c r="J81" s="1">
        <f t="shared" si="8"/>
        <v>0</v>
      </c>
    </row>
    <row r="82" spans="1:10" x14ac:dyDescent="0.3">
      <c r="A82" s="1">
        <f t="shared" si="2"/>
        <v>-1</v>
      </c>
      <c r="B82" s="1">
        <f t="shared" ref="B82:C82" si="40">B39</f>
        <v>1.1888758460272491</v>
      </c>
      <c r="C82" s="1">
        <f t="shared" si="40"/>
        <v>-0.27517088716867932</v>
      </c>
      <c r="D82" s="1">
        <f t="shared" si="4"/>
        <v>-1</v>
      </c>
      <c r="E82" s="1">
        <f>SUMPRODUCT(B$95:C$95,B82:C82)</f>
        <v>0.62791980818303206</v>
      </c>
      <c r="F82" s="1">
        <f>E82-A$95</f>
        <v>-2.3017895223378013</v>
      </c>
      <c r="G82" s="1">
        <f t="shared" si="5"/>
        <v>0</v>
      </c>
      <c r="H82" s="1">
        <f t="shared" si="6"/>
        <v>0.70884164050316145</v>
      </c>
      <c r="I82" s="1">
        <f t="shared" si="7"/>
        <v>-2.2673715458136687</v>
      </c>
      <c r="J82" s="1">
        <f t="shared" si="8"/>
        <v>0</v>
      </c>
    </row>
    <row r="83" spans="1:10" x14ac:dyDescent="0.3">
      <c r="A83" s="1">
        <f t="shared" si="2"/>
        <v>-1</v>
      </c>
      <c r="B83" s="1">
        <f t="shared" ref="B83:C83" si="41">B40</f>
        <v>6.3178404150126433E-2</v>
      </c>
      <c r="C83" s="1">
        <f t="shared" si="41"/>
        <v>0.10280070155875588</v>
      </c>
      <c r="D83" s="1">
        <f t="shared" si="4"/>
        <v>-1</v>
      </c>
      <c r="E83" s="1">
        <f>SUMPRODUCT(B$95:C$95,B83:C83)</f>
        <v>0.18852765564002311</v>
      </c>
      <c r="F83" s="1">
        <f>E83-A$95</f>
        <v>-2.74118167488081</v>
      </c>
      <c r="G83" s="1">
        <f t="shared" si="5"/>
        <v>0</v>
      </c>
      <c r="H83" s="1">
        <f t="shared" si="6"/>
        <v>0.18363108965149144</v>
      </c>
      <c r="I83" s="1">
        <f t="shared" si="7"/>
        <v>-2.7925820966653383</v>
      </c>
      <c r="J83" s="1">
        <f t="shared" si="8"/>
        <v>0</v>
      </c>
    </row>
    <row r="84" spans="1:10" x14ac:dyDescent="0.3">
      <c r="A84" s="1">
        <f t="shared" si="2"/>
        <v>-1</v>
      </c>
      <c r="B84" s="1">
        <f t="shared" ref="B84:C84" si="42">B41</f>
        <v>1.9246341541070748</v>
      </c>
      <c r="C84" s="1">
        <f t="shared" si="42"/>
        <v>-0.22875945952363308</v>
      </c>
      <c r="D84" s="1">
        <f t="shared" si="4"/>
        <v>-1</v>
      </c>
      <c r="E84" s="1">
        <f>SUMPRODUCT(B$95:C$95,B84:C84)</f>
        <v>1.3028672028522061</v>
      </c>
      <c r="F84" s="1">
        <f>E84-A$95</f>
        <v>-1.6268421276686271</v>
      </c>
      <c r="G84" s="1">
        <f t="shared" si="5"/>
        <v>0</v>
      </c>
      <c r="H84" s="1">
        <f t="shared" si="6"/>
        <v>1.4168961787185856</v>
      </c>
      <c r="I84" s="1">
        <f t="shared" si="7"/>
        <v>-1.5593170075982443</v>
      </c>
      <c r="J84" s="1">
        <f t="shared" si="8"/>
        <v>0</v>
      </c>
    </row>
    <row r="85" spans="1:10" x14ac:dyDescent="0.3">
      <c r="A85" s="1">
        <f t="shared" si="2"/>
        <v>-1</v>
      </c>
      <c r="B85" s="1">
        <f t="shared" ref="B85:C85" si="43">B42</f>
        <v>0.89204221519067495</v>
      </c>
      <c r="C85" s="1">
        <f t="shared" si="43"/>
        <v>0.53094460536077703</v>
      </c>
      <c r="D85" s="1">
        <f t="shared" si="4"/>
        <v>-1</v>
      </c>
      <c r="E85" s="1">
        <f>SUMPRODUCT(B$95:C$95,B85:C85)</f>
        <v>1.445531812655799</v>
      </c>
      <c r="F85" s="1">
        <f>E85-A$95</f>
        <v>-1.4841775178650343</v>
      </c>
      <c r="G85" s="1">
        <f t="shared" si="5"/>
        <v>0</v>
      </c>
      <c r="H85" s="1">
        <f t="shared" si="6"/>
        <v>1.4484938177540068</v>
      </c>
      <c r="I85" s="1">
        <f t="shared" si="7"/>
        <v>-1.5277193685628232</v>
      </c>
      <c r="J85" s="1">
        <f t="shared" si="8"/>
        <v>0</v>
      </c>
    </row>
    <row r="86" spans="1:10" x14ac:dyDescent="0.3">
      <c r="A86" s="1">
        <f t="shared" si="2"/>
        <v>-1</v>
      </c>
      <c r="B86" s="1">
        <f t="shared" ref="B86:C86" si="44">B43</f>
        <v>0.58414957715501314</v>
      </c>
      <c r="C86" s="1">
        <f t="shared" si="44"/>
        <v>8.112561846877081E-2</v>
      </c>
      <c r="D86" s="1">
        <f t="shared" si="4"/>
        <v>-1</v>
      </c>
      <c r="E86" s="1">
        <f>SUMPRODUCT(B$95:C$95,B86:C86)</f>
        <v>0.59437601802500795</v>
      </c>
      <c r="F86" s="1">
        <f>E86-A$95</f>
        <v>-2.3353333124958251</v>
      </c>
      <c r="G86" s="1">
        <f t="shared" si="5"/>
        <v>0</v>
      </c>
      <c r="H86" s="1">
        <f t="shared" si="6"/>
        <v>0.61719326337355573</v>
      </c>
      <c r="I86" s="1">
        <f t="shared" si="7"/>
        <v>-2.3590199229432742</v>
      </c>
      <c r="J86" s="1">
        <f t="shared" si="8"/>
        <v>0</v>
      </c>
    </row>
    <row r="87" spans="1:10" x14ac:dyDescent="0.3">
      <c r="A87" s="1">
        <f t="shared" si="2"/>
        <v>-1</v>
      </c>
      <c r="B87" s="1">
        <f t="shared" ref="B87:C87" si="45">B44</f>
        <v>1.315865801488906</v>
      </c>
      <c r="C87" s="1">
        <f t="shared" si="45"/>
        <v>-0.16053768511983113</v>
      </c>
      <c r="D87" s="1">
        <f t="shared" si="4"/>
        <v>-1</v>
      </c>
      <c r="E87" s="1">
        <f>SUMPRODUCT(B$95:C$95,B87:C87)</f>
        <v>0.88530120186382488</v>
      </c>
      <c r="F87" s="1">
        <f>E87-A$95</f>
        <v>-2.0444081286570084</v>
      </c>
      <c r="G87" s="1">
        <f t="shared" si="5"/>
        <v>0</v>
      </c>
      <c r="H87" s="1">
        <f t="shared" si="6"/>
        <v>0.96358633383297332</v>
      </c>
      <c r="I87" s="1">
        <f t="shared" si="7"/>
        <v>-2.0126268524838569</v>
      </c>
      <c r="J87" s="1">
        <f t="shared" si="8"/>
        <v>0</v>
      </c>
    </row>
    <row r="88" spans="1:10" x14ac:dyDescent="0.3">
      <c r="A88" s="1">
        <f t="shared" si="2"/>
        <v>-1</v>
      </c>
      <c r="B88" s="1">
        <f t="shared" ref="B88:C88" si="46">B45</f>
        <v>1.4808107177843997</v>
      </c>
      <c r="C88" s="1">
        <f t="shared" si="46"/>
        <v>-0.29928158338398786</v>
      </c>
      <c r="D88" s="1">
        <f t="shared" si="4"/>
        <v>-1</v>
      </c>
      <c r="E88" s="1">
        <f>SUMPRODUCT(B$95:C$95,B88:C88)</f>
        <v>0.83953398796156731</v>
      </c>
      <c r="F88" s="1">
        <f>E88-A$95</f>
        <v>-2.0901753425592657</v>
      </c>
      <c r="G88" s="1">
        <f t="shared" si="5"/>
        <v>0</v>
      </c>
      <c r="H88" s="1">
        <f t="shared" si="6"/>
        <v>0.93692281565625635</v>
      </c>
      <c r="I88" s="1">
        <f t="shared" si="7"/>
        <v>-2.0392903706605736</v>
      </c>
      <c r="J88" s="1">
        <f t="shared" si="8"/>
        <v>0</v>
      </c>
    </row>
    <row r="89" spans="1:10" x14ac:dyDescent="0.3">
      <c r="F89" s="1" t="s">
        <v>20</v>
      </c>
      <c r="G89" s="1">
        <f>A92*SUMPRODUCT(B95:C95,B95:C95)+SUM(G49:G88)</f>
        <v>0.24415515513576316</v>
      </c>
      <c r="J89" s="1">
        <f>A92*SUMPRODUCT(B98:C98,B98:C98)+SUM(J49:J88)</f>
        <v>0.23264922557977274</v>
      </c>
    </row>
    <row r="90" spans="1:10" x14ac:dyDescent="0.3">
      <c r="A90" s="1" t="s">
        <v>18</v>
      </c>
    </row>
    <row r="91" spans="1:10" x14ac:dyDescent="0.3">
      <c r="A91" s="1">
        <v>1</v>
      </c>
      <c r="B91" s="1">
        <v>1</v>
      </c>
    </row>
    <row r="92" spans="1:10" x14ac:dyDescent="0.3">
      <c r="A92" s="1">
        <v>0.1</v>
      </c>
    </row>
    <row r="94" spans="1:10" x14ac:dyDescent="0.3">
      <c r="A94" s="1" t="s">
        <v>9</v>
      </c>
      <c r="B94" s="1" t="s">
        <v>10</v>
      </c>
    </row>
    <row r="95" spans="1:10" x14ac:dyDescent="0.3">
      <c r="A95" s="1">
        <v>2.9297093305208333</v>
      </c>
      <c r="B95" s="1">
        <v>0.83399816510667479</v>
      </c>
      <c r="C95" s="1">
        <v>1.3213624075008079</v>
      </c>
      <c r="E95" s="1" t="s">
        <v>23</v>
      </c>
      <c r="F95" s="1" t="s">
        <v>24</v>
      </c>
    </row>
    <row r="97" spans="1:6" x14ac:dyDescent="0.3">
      <c r="A97" s="1" t="s">
        <v>21</v>
      </c>
    </row>
    <row r="98" spans="1:6" x14ac:dyDescent="0.3">
      <c r="A98" s="1">
        <v>2.97621318631683</v>
      </c>
      <c r="B98" s="1">
        <v>0.88393600487178303</v>
      </c>
      <c r="C98" s="1">
        <v>1.24304038353102</v>
      </c>
      <c r="E98" s="1" t="s">
        <v>23</v>
      </c>
      <c r="F98" s="1" t="s">
        <v>25</v>
      </c>
    </row>
    <row r="100" spans="1:6" x14ac:dyDescent="0.3">
      <c r="A100" s="1" t="s">
        <v>22</v>
      </c>
    </row>
    <row r="101" spans="1:6" x14ac:dyDescent="0.3">
      <c r="A101" s="1">
        <v>1</v>
      </c>
      <c r="B101" s="1">
        <v>1</v>
      </c>
    </row>
    <row r="102" spans="1:6" x14ac:dyDescent="0.3">
      <c r="A102" s="1">
        <f>G89</f>
        <v>0.24415515513576316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opLeftCell="A24" zoomScaleNormal="100" workbookViewId="0">
      <selection activeCell="A44" sqref="A44:P99"/>
    </sheetView>
  </sheetViews>
  <sheetFormatPr defaultRowHeight="14.4" x14ac:dyDescent="0.3"/>
  <cols>
    <col min="1" max="16384" width="8.796875" style="1"/>
  </cols>
  <sheetData>
    <row r="1" spans="1:15" x14ac:dyDescent="0.3">
      <c r="A1" s="1" t="s">
        <v>0</v>
      </c>
      <c r="B1" s="1" t="s">
        <v>12</v>
      </c>
    </row>
    <row r="2" spans="1:15" x14ac:dyDescent="0.3">
      <c r="A2" s="1">
        <v>40</v>
      </c>
      <c r="B2" s="1">
        <v>3</v>
      </c>
      <c r="M2" s="1" t="s">
        <v>1</v>
      </c>
    </row>
    <row r="3" spans="1:15" x14ac:dyDescent="0.3">
      <c r="A3" s="1">
        <v>1</v>
      </c>
      <c r="B3" s="1">
        <f t="shared" ref="B3:B42" si="0">A3+3*N3</f>
        <v>3.1347716414352607</v>
      </c>
      <c r="C3" s="1">
        <v>0.67421179668014997</v>
      </c>
      <c r="N3" s="1">
        <v>0.71159054714508685</v>
      </c>
      <c r="O3" s="1">
        <v>0.67421179668014997</v>
      </c>
    </row>
    <row r="4" spans="1:15" x14ac:dyDescent="0.3">
      <c r="A4" s="1">
        <v>1</v>
      </c>
      <c r="B4" s="1">
        <f t="shared" si="0"/>
        <v>2.8839799343495756</v>
      </c>
      <c r="C4" s="1">
        <v>0.54251716248814841</v>
      </c>
      <c r="N4" s="1">
        <v>0.62799331144985859</v>
      </c>
      <c r="O4" s="1">
        <v>0.54251716248814841</v>
      </c>
    </row>
    <row r="5" spans="1:15" x14ac:dyDescent="0.3">
      <c r="A5" s="1">
        <v>1</v>
      </c>
      <c r="B5" s="1">
        <f t="shared" si="0"/>
        <v>2.0885265167875016</v>
      </c>
      <c r="C5" s="1">
        <v>4.3850824131125288E-2</v>
      </c>
      <c r="N5" s="1">
        <v>0.3628421722625006</v>
      </c>
      <c r="O5" s="1">
        <v>4.3850824131125288E-2</v>
      </c>
    </row>
    <row r="6" spans="1:15" x14ac:dyDescent="0.3">
      <c r="A6" s="1">
        <v>1</v>
      </c>
      <c r="B6" s="1">
        <f t="shared" si="0"/>
        <v>3.3520057030796124</v>
      </c>
      <c r="C6" s="1">
        <v>0.80520062929055281</v>
      </c>
      <c r="N6" s="1">
        <v>0.78400190102653744</v>
      </c>
      <c r="O6" s="1">
        <v>0.80520062929055281</v>
      </c>
    </row>
    <row r="7" spans="1:15" x14ac:dyDescent="0.3">
      <c r="A7" s="1">
        <v>1</v>
      </c>
      <c r="B7" s="1">
        <f t="shared" si="0"/>
        <v>3.9732828514912333</v>
      </c>
      <c r="C7" s="1">
        <v>0.51658546603679867</v>
      </c>
      <c r="N7" s="1">
        <v>0.99109428383041109</v>
      </c>
      <c r="O7" s="1">
        <v>0.51658546603679867</v>
      </c>
    </row>
    <row r="8" spans="1:15" x14ac:dyDescent="0.3">
      <c r="A8" s="1">
        <v>1</v>
      </c>
      <c r="B8" s="1">
        <f t="shared" si="0"/>
        <v>3.4202226098068045</v>
      </c>
      <c r="C8" s="1">
        <v>7.0872572379390708E-2</v>
      </c>
      <c r="N8" s="1">
        <v>0.80674086993560146</v>
      </c>
      <c r="O8" s="1">
        <v>7.0872572379390708E-2</v>
      </c>
    </row>
    <row r="9" spans="1:15" x14ac:dyDescent="0.3">
      <c r="A9" s="1">
        <v>1</v>
      </c>
      <c r="B9" s="1">
        <f t="shared" si="0"/>
        <v>1.802479549830061</v>
      </c>
      <c r="C9" s="1">
        <v>0.10780724323051782</v>
      </c>
      <c r="N9" s="1">
        <v>0.26749318327668703</v>
      </c>
      <c r="O9" s="1">
        <v>0.10780724323051782</v>
      </c>
    </row>
    <row r="10" spans="1:15" x14ac:dyDescent="0.3">
      <c r="A10" s="1">
        <v>1</v>
      </c>
      <c r="B10" s="1">
        <f t="shared" si="0"/>
        <v>2.6099093737516501</v>
      </c>
      <c r="C10" s="1">
        <v>5.3852355454068745E-2</v>
      </c>
      <c r="N10" s="1">
        <v>0.5366364579172167</v>
      </c>
      <c r="O10" s="1">
        <v>5.3852355454068745E-2</v>
      </c>
    </row>
    <row r="11" spans="1:15" x14ac:dyDescent="0.3">
      <c r="A11" s="1">
        <v>1</v>
      </c>
      <c r="B11" s="1">
        <f t="shared" si="0"/>
        <v>3.5998632095079888</v>
      </c>
      <c r="C11" s="1">
        <v>6.6162236134781671E-2</v>
      </c>
      <c r="N11" s="1">
        <v>0.86662106983599618</v>
      </c>
      <c r="O11" s="1">
        <v>6.6162236134781671E-2</v>
      </c>
    </row>
    <row r="12" spans="1:15" x14ac:dyDescent="0.3">
      <c r="A12" s="1">
        <v>1</v>
      </c>
      <c r="B12" s="1">
        <f t="shared" si="0"/>
        <v>2.3088017394205016</v>
      </c>
      <c r="C12" s="1">
        <v>0.99969474473752618</v>
      </c>
      <c r="N12" s="1">
        <v>0.43626724647350046</v>
      </c>
      <c r="O12" s="1">
        <v>0.99969474473752618</v>
      </c>
    </row>
    <row r="13" spans="1:15" x14ac:dyDescent="0.3">
      <c r="A13" s="1">
        <v>1</v>
      </c>
      <c r="B13" s="1">
        <f t="shared" si="0"/>
        <v>3.2329112865813583</v>
      </c>
      <c r="C13" s="1">
        <v>0.74854902468362494</v>
      </c>
      <c r="N13" s="1">
        <v>0.74430376219378602</v>
      </c>
      <c r="O13" s="1">
        <v>0.74854902468362494</v>
      </c>
    </row>
    <row r="14" spans="1:15" x14ac:dyDescent="0.3">
      <c r="A14" s="1">
        <v>1</v>
      </c>
      <c r="B14" s="1">
        <f t="shared" si="0"/>
        <v>2.9630703508981369</v>
      </c>
      <c r="C14" s="1">
        <v>0.61015175570219526</v>
      </c>
      <c r="N14" s="1">
        <v>0.65435678363271232</v>
      </c>
      <c r="O14" s="1">
        <v>0.61015175570219526</v>
      </c>
    </row>
    <row r="15" spans="1:15" x14ac:dyDescent="0.3">
      <c r="A15" s="1">
        <v>1</v>
      </c>
      <c r="B15" s="1">
        <f t="shared" si="0"/>
        <v>3.9512021146012062</v>
      </c>
      <c r="C15" s="1">
        <v>0.7882372277377423</v>
      </c>
      <c r="N15" s="1">
        <v>0.98373403820040206</v>
      </c>
      <c r="O15" s="1">
        <v>0.7882372277377423</v>
      </c>
    </row>
    <row r="16" spans="1:15" x14ac:dyDescent="0.3">
      <c r="A16" s="1">
        <v>1</v>
      </c>
      <c r="B16" s="1">
        <f t="shared" si="0"/>
        <v>2.0807917264090756</v>
      </c>
      <c r="C16" s="1">
        <v>0.70267512886622263</v>
      </c>
      <c r="N16" s="1">
        <v>0.36026390880302528</v>
      </c>
      <c r="O16" s="1">
        <v>0.70267512886622263</v>
      </c>
    </row>
    <row r="17" spans="1:15" x14ac:dyDescent="0.3">
      <c r="A17" s="1">
        <v>1</v>
      </c>
      <c r="B17" s="1">
        <f t="shared" si="0"/>
        <v>2.4723981097381058</v>
      </c>
      <c r="C17" s="1">
        <v>0.53204502708166013</v>
      </c>
      <c r="N17" s="1">
        <v>0.4907993699127019</v>
      </c>
      <c r="O17" s="1">
        <v>0.53204502708166013</v>
      </c>
    </row>
    <row r="18" spans="1:15" x14ac:dyDescent="0.3">
      <c r="A18" s="1">
        <v>1</v>
      </c>
      <c r="B18" s="1">
        <f t="shared" si="0"/>
        <v>2.6748965581615898</v>
      </c>
      <c r="C18" s="1">
        <v>0.42671875338849363</v>
      </c>
      <c r="N18" s="1">
        <v>0.55829885272052993</v>
      </c>
      <c r="O18" s="1">
        <v>0.42671875338849363</v>
      </c>
    </row>
    <row r="19" spans="1:15" x14ac:dyDescent="0.3">
      <c r="A19" s="1">
        <v>1</v>
      </c>
      <c r="B19" s="1">
        <f t="shared" si="0"/>
        <v>1.7973652857716145</v>
      </c>
      <c r="C19" s="1">
        <v>0.81570577641310404</v>
      </c>
      <c r="N19" s="1">
        <v>0.26578842859053819</v>
      </c>
      <c r="O19" s="1">
        <v>0.81570577641310404</v>
      </c>
    </row>
    <row r="20" spans="1:15" x14ac:dyDescent="0.3">
      <c r="A20" s="1">
        <v>1</v>
      </c>
      <c r="B20" s="1">
        <f t="shared" si="0"/>
        <v>1.481170488918198</v>
      </c>
      <c r="C20" s="1">
        <v>0.45159435913220392</v>
      </c>
      <c r="N20" s="1">
        <v>0.16039016297273267</v>
      </c>
      <c r="O20" s="1">
        <v>0.45159435913220392</v>
      </c>
    </row>
    <row r="21" spans="1:15" x14ac:dyDescent="0.3">
      <c r="A21" s="1">
        <v>1</v>
      </c>
      <c r="B21" s="1">
        <f t="shared" si="0"/>
        <v>2.8834289221209448</v>
      </c>
      <c r="C21" s="1">
        <v>0.91321757403941017</v>
      </c>
      <c r="N21" s="1">
        <v>0.62780964070698164</v>
      </c>
      <c r="O21" s="1">
        <v>0.91321757403941017</v>
      </c>
    </row>
    <row r="22" spans="1:15" x14ac:dyDescent="0.3">
      <c r="A22" s="1">
        <v>1</v>
      </c>
      <c r="B22" s="1">
        <f t="shared" si="0"/>
        <v>3.3445304177633592</v>
      </c>
      <c r="C22" s="1">
        <v>3.1419685615586723E-2</v>
      </c>
      <c r="N22" s="1">
        <v>0.78151013925445312</v>
      </c>
      <c r="O22" s="1">
        <v>3.1419685615586723E-2</v>
      </c>
    </row>
    <row r="23" spans="1:15" x14ac:dyDescent="0.3">
      <c r="A23" s="1">
        <v>-1</v>
      </c>
      <c r="B23" s="1">
        <f t="shared" si="0"/>
        <v>1.4983775380494406</v>
      </c>
      <c r="C23" s="1">
        <v>0.30296188639254207</v>
      </c>
      <c r="N23" s="1">
        <v>0.83279251268314691</v>
      </c>
      <c r="O23" s="1">
        <v>0.30296188639254207</v>
      </c>
    </row>
    <row r="24" spans="1:15" x14ac:dyDescent="0.3">
      <c r="A24" s="1">
        <v>-1</v>
      </c>
      <c r="B24" s="1">
        <f t="shared" si="0"/>
        <v>-0.55270784614141222</v>
      </c>
      <c r="C24" s="1">
        <v>0.30694739873584609</v>
      </c>
      <c r="N24" s="1">
        <v>0.14909738461952926</v>
      </c>
      <c r="O24" s="1">
        <v>0.30694739873584609</v>
      </c>
    </row>
    <row r="25" spans="1:15" x14ac:dyDescent="0.3">
      <c r="A25" s="1">
        <v>-1</v>
      </c>
      <c r="B25" s="1">
        <f t="shared" si="0"/>
        <v>0.94416184756894106</v>
      </c>
      <c r="C25" s="1">
        <v>0.45860807946379534</v>
      </c>
      <c r="N25" s="1">
        <v>0.64805394918964698</v>
      </c>
      <c r="O25" s="1">
        <v>0.45860807946379534</v>
      </c>
    </row>
    <row r="26" spans="1:15" x14ac:dyDescent="0.3">
      <c r="A26" s="1">
        <v>-1</v>
      </c>
      <c r="B26" s="1">
        <f t="shared" si="0"/>
        <v>-0.2314008778892267</v>
      </c>
      <c r="C26" s="1">
        <v>0.39425825987114382</v>
      </c>
      <c r="N26" s="1">
        <v>0.25619970737025777</v>
      </c>
      <c r="O26" s="1">
        <v>0.39425825987114382</v>
      </c>
    </row>
    <row r="27" spans="1:15" x14ac:dyDescent="0.3">
      <c r="A27" s="1">
        <v>-1</v>
      </c>
      <c r="B27" s="1">
        <f t="shared" si="0"/>
        <v>-0.93608653111581175</v>
      </c>
      <c r="C27" s="1">
        <v>0.14312243878539566</v>
      </c>
      <c r="N27" s="1">
        <v>2.130448962806275E-2</v>
      </c>
      <c r="O27" s="1">
        <v>0.14312243878539566</v>
      </c>
    </row>
    <row r="28" spans="1:15" x14ac:dyDescent="0.3">
      <c r="A28" s="1">
        <v>-1</v>
      </c>
      <c r="B28" s="1">
        <f t="shared" si="0"/>
        <v>0.95240756831506079</v>
      </c>
      <c r="C28" s="1">
        <v>0.69263383070058848</v>
      </c>
      <c r="N28" s="1">
        <v>0.65080252277168693</v>
      </c>
      <c r="O28" s="1">
        <v>0.69263383070058848</v>
      </c>
    </row>
    <row r="29" spans="1:15" x14ac:dyDescent="0.3">
      <c r="A29" s="1">
        <v>-1</v>
      </c>
      <c r="B29" s="1">
        <f t="shared" si="0"/>
        <v>4.788799040111158E-2</v>
      </c>
      <c r="C29" s="1">
        <v>0.55886260947001654</v>
      </c>
      <c r="N29" s="1">
        <v>0.34929599680037049</v>
      </c>
      <c r="O29" s="1">
        <v>0.55886260947001654</v>
      </c>
    </row>
    <row r="30" spans="1:15" x14ac:dyDescent="0.3">
      <c r="A30" s="1">
        <v>-1</v>
      </c>
      <c r="B30" s="1">
        <f t="shared" si="0"/>
        <v>0.92194256289745624</v>
      </c>
      <c r="C30" s="1">
        <v>0.22900515775645569</v>
      </c>
      <c r="N30" s="1">
        <v>0.64064752096581878</v>
      </c>
      <c r="O30" s="1">
        <v>0.22900515775645569</v>
      </c>
    </row>
    <row r="31" spans="1:15" x14ac:dyDescent="0.3">
      <c r="A31" s="1">
        <v>-1</v>
      </c>
      <c r="B31" s="1">
        <f t="shared" si="0"/>
        <v>1.6091498245219324</v>
      </c>
      <c r="C31" s="1">
        <v>0.52126882378845685</v>
      </c>
      <c r="N31" s="1">
        <v>0.86971660817397745</v>
      </c>
      <c r="O31" s="1">
        <v>0.52126882378845685</v>
      </c>
    </row>
    <row r="32" spans="1:15" x14ac:dyDescent="0.3">
      <c r="A32" s="1">
        <v>-1</v>
      </c>
      <c r="B32" s="1">
        <f t="shared" si="0"/>
        <v>0.32108323042894393</v>
      </c>
      <c r="C32" s="1">
        <v>0.59772361026191412</v>
      </c>
      <c r="N32" s="1">
        <v>0.44036107680964798</v>
      </c>
      <c r="O32" s="1">
        <v>0.59772361026191412</v>
      </c>
    </row>
    <row r="33" spans="1:15" x14ac:dyDescent="0.3">
      <c r="A33" s="1">
        <v>-1</v>
      </c>
      <c r="B33" s="1">
        <f t="shared" si="0"/>
        <v>1.3093904291413998</v>
      </c>
      <c r="C33" s="1">
        <v>0.4896345235163585</v>
      </c>
      <c r="N33" s="1">
        <v>0.76979680971379993</v>
      </c>
      <c r="O33" s="1">
        <v>0.4896345235163585</v>
      </c>
    </row>
    <row r="34" spans="1:15" x14ac:dyDescent="0.3">
      <c r="A34" s="1">
        <v>-1</v>
      </c>
      <c r="B34" s="1">
        <f t="shared" si="0"/>
        <v>1.6142875543939641</v>
      </c>
      <c r="C34" s="1">
        <v>0.8520921512766283</v>
      </c>
      <c r="N34" s="1">
        <v>0.87142918479798803</v>
      </c>
      <c r="O34" s="1">
        <v>0.8520921512766283</v>
      </c>
    </row>
    <row r="35" spans="1:15" x14ac:dyDescent="0.3">
      <c r="A35" s="1">
        <v>-1</v>
      </c>
      <c r="B35" s="1">
        <f t="shared" si="0"/>
        <v>1.3613696232704084</v>
      </c>
      <c r="C35" s="1">
        <v>0.92283146308948294</v>
      </c>
      <c r="N35" s="1">
        <v>0.78712320775680278</v>
      </c>
      <c r="O35" s="1">
        <v>0.92283146308948294</v>
      </c>
    </row>
    <row r="36" spans="1:15" x14ac:dyDescent="0.3">
      <c r="A36" s="1">
        <v>-1</v>
      </c>
      <c r="B36" s="1">
        <f t="shared" si="0"/>
        <v>1.9698330838851703</v>
      </c>
      <c r="C36" s="1">
        <v>0.27351080642013259</v>
      </c>
      <c r="N36" s="1">
        <v>0.9899443612950567</v>
      </c>
      <c r="O36" s="1">
        <v>0.27351080642013259</v>
      </c>
    </row>
    <row r="37" spans="1:15" x14ac:dyDescent="0.3">
      <c r="A37" s="1">
        <v>-1</v>
      </c>
      <c r="B37" s="1">
        <f t="shared" si="0"/>
        <v>1.7757604017243671</v>
      </c>
      <c r="C37" s="1">
        <v>0.77749851098381273</v>
      </c>
      <c r="N37" s="1">
        <v>0.92525346724145574</v>
      </c>
      <c r="O37" s="1">
        <v>0.77749851098381273</v>
      </c>
    </row>
    <row r="38" spans="1:15" x14ac:dyDescent="0.3">
      <c r="A38" s="1">
        <v>-1</v>
      </c>
      <c r="B38" s="1">
        <f t="shared" si="0"/>
        <v>-0.80506535507413668</v>
      </c>
      <c r="C38" s="1">
        <v>0.59689563516008171</v>
      </c>
      <c r="N38" s="1">
        <v>6.4978214975287774E-2</v>
      </c>
      <c r="O38" s="1">
        <v>0.59689563516008171</v>
      </c>
    </row>
    <row r="39" spans="1:15" x14ac:dyDescent="0.3">
      <c r="A39" s="1">
        <v>-1</v>
      </c>
      <c r="B39" s="1">
        <f t="shared" si="0"/>
        <v>-0.43415576171333115</v>
      </c>
      <c r="C39" s="1">
        <v>8.1658573876311369E-2</v>
      </c>
      <c r="N39" s="1">
        <v>0.18861474609555628</v>
      </c>
      <c r="O39" s="1">
        <v>8.1658573876311369E-2</v>
      </c>
    </row>
    <row r="40" spans="1:15" x14ac:dyDescent="0.3">
      <c r="A40" s="1">
        <v>-1</v>
      </c>
      <c r="B40" s="1">
        <f t="shared" si="0"/>
        <v>-0.69250228252236934</v>
      </c>
      <c r="C40" s="1">
        <v>0.25564698609882208</v>
      </c>
      <c r="N40" s="1">
        <v>0.10249923915921022</v>
      </c>
      <c r="O40" s="1">
        <v>0.25564698609882208</v>
      </c>
    </row>
    <row r="41" spans="1:15" x14ac:dyDescent="0.3">
      <c r="A41" s="1">
        <v>-1</v>
      </c>
      <c r="B41" s="1">
        <f t="shared" si="0"/>
        <v>8.8474052743997555E-2</v>
      </c>
      <c r="C41" s="1">
        <v>0.73107090164785771</v>
      </c>
      <c r="N41" s="1">
        <v>0.36282468424799919</v>
      </c>
      <c r="O41" s="1">
        <v>0.73107090164785771</v>
      </c>
    </row>
    <row r="42" spans="1:15" x14ac:dyDescent="0.3">
      <c r="A42" s="1">
        <v>-1</v>
      </c>
      <c r="B42" s="1">
        <f t="shared" si="0"/>
        <v>-0.3092642257338124</v>
      </c>
      <c r="C42" s="1">
        <v>0.78864616687386779</v>
      </c>
      <c r="N42" s="1">
        <v>0.2302452580887292</v>
      </c>
      <c r="O42" s="1">
        <v>0.78864616687386779</v>
      </c>
    </row>
    <row r="44" spans="1:15" x14ac:dyDescent="0.3">
      <c r="A44" s="1" t="s">
        <v>0</v>
      </c>
    </row>
    <row r="45" spans="1:15" x14ac:dyDescent="0.3">
      <c r="A45" s="1">
        <f>COUNTA(A46:A85)</f>
        <v>40</v>
      </c>
      <c r="B45" s="1">
        <v>3</v>
      </c>
      <c r="D45" s="1" t="s">
        <v>19</v>
      </c>
      <c r="E45" s="1" t="s">
        <v>14</v>
      </c>
      <c r="F45" s="1" t="s">
        <v>11</v>
      </c>
      <c r="G45" s="1" t="s">
        <v>13</v>
      </c>
      <c r="H45" s="1" t="s">
        <v>15</v>
      </c>
      <c r="I45" s="1" t="s">
        <v>16</v>
      </c>
      <c r="J45" s="1" t="s">
        <v>17</v>
      </c>
    </row>
    <row r="46" spans="1:15" x14ac:dyDescent="0.3">
      <c r="A46" s="1">
        <f>IF(A3=1,1,-1)</f>
        <v>1</v>
      </c>
      <c r="B46" s="1">
        <f>B3</f>
        <v>3.1347716414352607</v>
      </c>
      <c r="C46" s="1">
        <f>C3</f>
        <v>0.67421179668014997</v>
      </c>
      <c r="D46" s="1">
        <f>A46</f>
        <v>1</v>
      </c>
      <c r="E46" s="1">
        <f>SUMPRODUCT(B$92:C$92,B46:C46)</f>
        <v>10.573110246681228</v>
      </c>
      <c r="F46" s="1">
        <f>E46-A$92</f>
        <v>4.5288256279720756</v>
      </c>
      <c r="G46" s="1">
        <f>MAX(0,1-F46*D46)</f>
        <v>0</v>
      </c>
      <c r="H46" s="1">
        <f>SUMPRODUCT(B$95:C$95,B46:C46)</f>
        <v>10.269669875347647</v>
      </c>
      <c r="I46" s="1">
        <f>H46-A$95</f>
        <v>4.3712151743591372</v>
      </c>
      <c r="J46" s="1">
        <f>MAX(0,1-I46*D46)</f>
        <v>0</v>
      </c>
    </row>
    <row r="47" spans="1:15" x14ac:dyDescent="0.3">
      <c r="A47" s="1">
        <f t="shared" ref="A47:A85" si="1">IF(A4=1,1,-1)</f>
        <v>1</v>
      </c>
      <c r="B47" s="1">
        <f t="shared" ref="B47:C62" si="2">B4</f>
        <v>2.8839799343495756</v>
      </c>
      <c r="C47" s="1">
        <f t="shared" si="2"/>
        <v>0.54251716248814841</v>
      </c>
      <c r="D47" s="1">
        <f t="shared" ref="D47:D85" si="3">A47</f>
        <v>1</v>
      </c>
      <c r="E47" s="1">
        <f t="shared" ref="E47:E85" si="4">SUMPRODUCT(B$92:C$92,B47:C47)</f>
        <v>9.7272277801816038</v>
      </c>
      <c r="F47" s="1">
        <f t="shared" ref="F47:F86" si="5">E47-A$92</f>
        <v>3.6829431614724513</v>
      </c>
      <c r="G47" s="1">
        <f t="shared" ref="G47:G85" si="6">MAX(0,1-F47*D47)</f>
        <v>0</v>
      </c>
      <c r="H47" s="1">
        <f t="shared" ref="H47:H85" si="7">SUMPRODUCT(B$95:C$95,B47:C47)</f>
        <v>9.4508538076427371</v>
      </c>
      <c r="I47" s="1">
        <f t="shared" ref="I47:I85" si="8">H47-A$95</f>
        <v>3.5523991066542271</v>
      </c>
      <c r="J47" s="1">
        <f t="shared" ref="J47:J85" si="9">MAX(0,1-I47*D47)</f>
        <v>0</v>
      </c>
    </row>
    <row r="48" spans="1:15" x14ac:dyDescent="0.3">
      <c r="A48" s="1">
        <f t="shared" si="1"/>
        <v>1</v>
      </c>
      <c r="B48" s="1">
        <f t="shared" si="2"/>
        <v>2.0885265167875016</v>
      </c>
      <c r="C48" s="1">
        <f t="shared" si="2"/>
        <v>4.3850824131125288E-2</v>
      </c>
      <c r="D48" s="1">
        <f t="shared" si="3"/>
        <v>1</v>
      </c>
      <c r="E48" s="1">
        <f t="shared" si="4"/>
        <v>7.044283807863275</v>
      </c>
      <c r="F48" s="1">
        <f t="shared" si="5"/>
        <v>0.99999918915412245</v>
      </c>
      <c r="G48" s="1">
        <f t="shared" si="6"/>
        <v>8.108458775524241E-7</v>
      </c>
      <c r="H48" s="1">
        <f t="shared" si="7"/>
        <v>6.8566634475242205</v>
      </c>
      <c r="I48" s="1">
        <f t="shared" si="8"/>
        <v>0.95820874653571053</v>
      </c>
      <c r="J48" s="1">
        <f t="shared" si="9"/>
        <v>4.1791253464289468E-2</v>
      </c>
    </row>
    <row r="49" spans="1:10" x14ac:dyDescent="0.3">
      <c r="A49" s="1">
        <f t="shared" si="1"/>
        <v>1</v>
      </c>
      <c r="B49" s="1">
        <f t="shared" si="2"/>
        <v>3.3520057030796124</v>
      </c>
      <c r="C49" s="1">
        <f t="shared" si="2"/>
        <v>0.80520062929055281</v>
      </c>
      <c r="D49" s="1">
        <f t="shared" si="3"/>
        <v>1</v>
      </c>
      <c r="E49" s="1">
        <f t="shared" si="4"/>
        <v>11.305807854615587</v>
      </c>
      <c r="F49" s="1">
        <f t="shared" si="5"/>
        <v>5.2615232359064343</v>
      </c>
      <c r="G49" s="1">
        <f t="shared" si="6"/>
        <v>0</v>
      </c>
      <c r="H49" s="1">
        <f t="shared" si="7"/>
        <v>10.978315740590721</v>
      </c>
      <c r="I49" s="1">
        <f t="shared" si="8"/>
        <v>5.0798610396022115</v>
      </c>
      <c r="J49" s="1">
        <f t="shared" si="9"/>
        <v>0</v>
      </c>
    </row>
    <row r="50" spans="1:10" x14ac:dyDescent="0.3">
      <c r="A50" s="1">
        <f t="shared" si="1"/>
        <v>1</v>
      </c>
      <c r="B50" s="1">
        <f t="shared" si="2"/>
        <v>3.9732828514912333</v>
      </c>
      <c r="C50" s="1">
        <f t="shared" si="2"/>
        <v>0.51658546603679867</v>
      </c>
      <c r="D50" s="1">
        <f t="shared" si="3"/>
        <v>1</v>
      </c>
      <c r="E50" s="1">
        <f t="shared" si="4"/>
        <v>13.401281635567699</v>
      </c>
      <c r="F50" s="1">
        <f t="shared" si="5"/>
        <v>7.3569970168585463</v>
      </c>
      <c r="G50" s="1">
        <f t="shared" si="6"/>
        <v>0</v>
      </c>
      <c r="H50" s="1">
        <f t="shared" si="7"/>
        <v>13.02880265040036</v>
      </c>
      <c r="I50" s="1">
        <f t="shared" si="8"/>
        <v>7.13034794941185</v>
      </c>
      <c r="J50" s="1">
        <f t="shared" si="9"/>
        <v>0</v>
      </c>
    </row>
    <row r="51" spans="1:10" x14ac:dyDescent="0.3">
      <c r="A51" s="1">
        <f t="shared" si="1"/>
        <v>1</v>
      </c>
      <c r="B51" s="1">
        <f t="shared" si="2"/>
        <v>3.4202226098068045</v>
      </c>
      <c r="C51" s="1">
        <f t="shared" si="2"/>
        <v>7.0872572379390708E-2</v>
      </c>
      <c r="D51" s="1">
        <f t="shared" si="3"/>
        <v>1</v>
      </c>
      <c r="E51" s="1">
        <f t="shared" si="4"/>
        <v>11.535893155241805</v>
      </c>
      <c r="F51" s="1">
        <f t="shared" si="5"/>
        <v>5.4916085365326524</v>
      </c>
      <c r="G51" s="1">
        <f t="shared" si="6"/>
        <v>0</v>
      </c>
      <c r="H51" s="1">
        <f t="shared" si="7"/>
        <v>11.228675100724514</v>
      </c>
      <c r="I51" s="1">
        <f t="shared" si="8"/>
        <v>5.330220399736004</v>
      </c>
      <c r="J51" s="1">
        <f t="shared" si="9"/>
        <v>0</v>
      </c>
    </row>
    <row r="52" spans="1:10" x14ac:dyDescent="0.3">
      <c r="A52" s="1">
        <f t="shared" si="1"/>
        <v>1</v>
      </c>
      <c r="B52" s="1">
        <f t="shared" si="2"/>
        <v>1.802479549830061</v>
      </c>
      <c r="C52" s="1">
        <f t="shared" si="2"/>
        <v>0.10780724323051782</v>
      </c>
      <c r="D52" s="1">
        <f t="shared" si="3"/>
        <v>1</v>
      </c>
      <c r="E52" s="1">
        <f t="shared" si="4"/>
        <v>6.0794906862867792</v>
      </c>
      <c r="F52" s="1">
        <f t="shared" si="5"/>
        <v>3.5206067577626676E-2</v>
      </c>
      <c r="G52" s="1">
        <f t="shared" si="6"/>
        <v>0.96479393242237332</v>
      </c>
      <c r="H52" s="1">
        <f t="shared" si="7"/>
        <v>5.9150564763724915</v>
      </c>
      <c r="I52" s="1">
        <f t="shared" si="8"/>
        <v>1.6601775383981554E-2</v>
      </c>
      <c r="J52" s="1">
        <f t="shared" si="9"/>
        <v>0.98339822461601845</v>
      </c>
    </row>
    <row r="53" spans="1:10" x14ac:dyDescent="0.3">
      <c r="A53" s="1">
        <f t="shared" si="1"/>
        <v>1</v>
      </c>
      <c r="B53" s="1">
        <f t="shared" si="2"/>
        <v>2.6099093737516501</v>
      </c>
      <c r="C53" s="1">
        <f t="shared" si="2"/>
        <v>5.3852355454068745E-2</v>
      </c>
      <c r="D53" s="1">
        <f t="shared" si="3"/>
        <v>1</v>
      </c>
      <c r="E53" s="1">
        <f t="shared" si="4"/>
        <v>8.8028292644272508</v>
      </c>
      <c r="F53" s="1">
        <f t="shared" si="5"/>
        <v>2.7585446457180982</v>
      </c>
      <c r="G53" s="1">
        <f t="shared" si="6"/>
        <v>0</v>
      </c>
      <c r="H53" s="1">
        <f t="shared" si="7"/>
        <v>8.5684050060264703</v>
      </c>
      <c r="I53" s="1">
        <f t="shared" si="8"/>
        <v>2.6699503050379603</v>
      </c>
      <c r="J53" s="1">
        <f t="shared" si="9"/>
        <v>0</v>
      </c>
    </row>
    <row r="54" spans="1:10" x14ac:dyDescent="0.3">
      <c r="A54" s="1">
        <f t="shared" si="1"/>
        <v>1</v>
      </c>
      <c r="B54" s="1">
        <f t="shared" si="2"/>
        <v>3.5998632095079888</v>
      </c>
      <c r="C54" s="1">
        <f t="shared" si="2"/>
        <v>6.6162236134781671E-2</v>
      </c>
      <c r="D54" s="1">
        <f t="shared" si="3"/>
        <v>1</v>
      </c>
      <c r="E54" s="1">
        <f t="shared" si="4"/>
        <v>12.14179370643823</v>
      </c>
      <c r="F54" s="1">
        <f t="shared" si="5"/>
        <v>6.0975090877290778</v>
      </c>
      <c r="G54" s="1">
        <f t="shared" si="6"/>
        <v>0</v>
      </c>
      <c r="H54" s="1">
        <f t="shared" si="7"/>
        <v>11.818742220283417</v>
      </c>
      <c r="I54" s="1">
        <f t="shared" si="8"/>
        <v>5.9202875192949067</v>
      </c>
      <c r="J54" s="1">
        <f t="shared" si="9"/>
        <v>0</v>
      </c>
    </row>
    <row r="55" spans="1:10" x14ac:dyDescent="0.3">
      <c r="A55" s="1">
        <f t="shared" si="1"/>
        <v>1</v>
      </c>
      <c r="B55" s="1">
        <f t="shared" si="2"/>
        <v>2.3088017394205016</v>
      </c>
      <c r="C55" s="1">
        <f t="shared" si="2"/>
        <v>0.99969474473752618</v>
      </c>
      <c r="D55" s="1">
        <f t="shared" si="3"/>
        <v>1</v>
      </c>
      <c r="E55" s="1">
        <f t="shared" si="4"/>
        <v>7.7872387914819949</v>
      </c>
      <c r="F55" s="1">
        <f t="shared" si="5"/>
        <v>1.7429541727728424</v>
      </c>
      <c r="G55" s="1">
        <f t="shared" si="6"/>
        <v>0</v>
      </c>
      <c r="H55" s="1">
        <f t="shared" si="7"/>
        <v>7.5456964315443384</v>
      </c>
      <c r="I55" s="1">
        <f t="shared" si="8"/>
        <v>1.6472417305558285</v>
      </c>
      <c r="J55" s="1">
        <f t="shared" si="9"/>
        <v>0</v>
      </c>
    </row>
    <row r="56" spans="1:10" x14ac:dyDescent="0.3">
      <c r="A56" s="1">
        <f t="shared" si="1"/>
        <v>1</v>
      </c>
      <c r="B56" s="1">
        <f t="shared" si="2"/>
        <v>3.2329112865813583</v>
      </c>
      <c r="C56" s="1">
        <f t="shared" si="2"/>
        <v>0.74854902468362494</v>
      </c>
      <c r="D56" s="1">
        <f t="shared" si="3"/>
        <v>1</v>
      </c>
      <c r="E56" s="1">
        <f t="shared" si="4"/>
        <v>10.904120414689761</v>
      </c>
      <c r="F56" s="1">
        <f t="shared" si="5"/>
        <v>4.859835795980608</v>
      </c>
      <c r="G56" s="1">
        <f t="shared" si="6"/>
        <v>0</v>
      </c>
      <c r="H56" s="1">
        <f t="shared" si="7"/>
        <v>10.589270183726013</v>
      </c>
      <c r="I56" s="1">
        <f t="shared" si="8"/>
        <v>4.690815482737503</v>
      </c>
      <c r="J56" s="1">
        <f t="shared" si="9"/>
        <v>0</v>
      </c>
    </row>
    <row r="57" spans="1:10" x14ac:dyDescent="0.3">
      <c r="A57" s="1">
        <f t="shared" si="1"/>
        <v>1</v>
      </c>
      <c r="B57" s="1">
        <f t="shared" si="2"/>
        <v>2.9630703508981369</v>
      </c>
      <c r="C57" s="1">
        <f t="shared" si="2"/>
        <v>0.61015175570219526</v>
      </c>
      <c r="D57" s="1">
        <f t="shared" si="3"/>
        <v>1</v>
      </c>
      <c r="E57" s="1">
        <f t="shared" si="4"/>
        <v>9.9939877835485511</v>
      </c>
      <c r="F57" s="1">
        <f t="shared" si="5"/>
        <v>3.9497031648393985</v>
      </c>
      <c r="G57" s="1">
        <f t="shared" si="6"/>
        <v>0</v>
      </c>
      <c r="H57" s="1">
        <f t="shared" si="7"/>
        <v>9.7081413838958426</v>
      </c>
      <c r="I57" s="1">
        <f t="shared" si="8"/>
        <v>3.8096866829073326</v>
      </c>
      <c r="J57" s="1">
        <f t="shared" si="9"/>
        <v>0</v>
      </c>
    </row>
    <row r="58" spans="1:10" x14ac:dyDescent="0.3">
      <c r="A58" s="1">
        <f t="shared" si="1"/>
        <v>1</v>
      </c>
      <c r="B58" s="1">
        <f t="shared" si="2"/>
        <v>3.9512021146012062</v>
      </c>
      <c r="C58" s="1">
        <f t="shared" si="2"/>
        <v>0.7882372277377423</v>
      </c>
      <c r="D58" s="1">
        <f t="shared" si="3"/>
        <v>1</v>
      </c>
      <c r="E58" s="1">
        <f t="shared" si="4"/>
        <v>13.326806652324796</v>
      </c>
      <c r="F58" s="1">
        <f t="shared" si="5"/>
        <v>7.2825220336156438</v>
      </c>
      <c r="G58" s="1">
        <f t="shared" si="6"/>
        <v>0</v>
      </c>
      <c r="H58" s="1">
        <f t="shared" si="7"/>
        <v>12.946546594474764</v>
      </c>
      <c r="I58" s="1">
        <f t="shared" si="8"/>
        <v>7.0480918934862542</v>
      </c>
      <c r="J58" s="1">
        <f t="shared" si="9"/>
        <v>0</v>
      </c>
    </row>
    <row r="59" spans="1:10" x14ac:dyDescent="0.3">
      <c r="A59" s="1">
        <f t="shared" si="1"/>
        <v>1</v>
      </c>
      <c r="B59" s="1">
        <f t="shared" si="2"/>
        <v>2.0807917264090756</v>
      </c>
      <c r="C59" s="1">
        <f t="shared" si="2"/>
        <v>0.70267512886622263</v>
      </c>
      <c r="D59" s="1">
        <f t="shared" si="3"/>
        <v>1</v>
      </c>
      <c r="E59" s="1">
        <f t="shared" si="4"/>
        <v>7.0181955307061479</v>
      </c>
      <c r="F59" s="1">
        <f t="shared" si="5"/>
        <v>0.97391091199699531</v>
      </c>
      <c r="G59" s="1">
        <f t="shared" si="6"/>
        <v>2.608908800300469E-2</v>
      </c>
      <c r="H59" s="1">
        <f t="shared" si="7"/>
        <v>6.8076227384124159</v>
      </c>
      <c r="I59" s="1">
        <f t="shared" si="8"/>
        <v>0.90916803742390595</v>
      </c>
      <c r="J59" s="1">
        <f t="shared" si="9"/>
        <v>9.083196257609405E-2</v>
      </c>
    </row>
    <row r="60" spans="1:10" x14ac:dyDescent="0.3">
      <c r="A60" s="1">
        <f t="shared" si="1"/>
        <v>1</v>
      </c>
      <c r="B60" s="1">
        <f t="shared" si="2"/>
        <v>2.4723981097381058</v>
      </c>
      <c r="C60" s="1">
        <f t="shared" si="2"/>
        <v>0.53204502708166013</v>
      </c>
      <c r="D60" s="1">
        <f t="shared" si="3"/>
        <v>1</v>
      </c>
      <c r="E60" s="1">
        <f t="shared" si="4"/>
        <v>8.3390245855288505</v>
      </c>
      <c r="F60" s="1">
        <f t="shared" si="5"/>
        <v>2.2947399668196979</v>
      </c>
      <c r="G60" s="1">
        <f t="shared" si="6"/>
        <v>0</v>
      </c>
      <c r="H60" s="1">
        <f t="shared" si="7"/>
        <v>8.0996902770699055</v>
      </c>
      <c r="I60" s="1">
        <f t="shared" si="8"/>
        <v>2.2012355760813955</v>
      </c>
      <c r="J60" s="1">
        <f t="shared" si="9"/>
        <v>0</v>
      </c>
    </row>
    <row r="61" spans="1:10" x14ac:dyDescent="0.3">
      <c r="A61" s="1">
        <f t="shared" si="1"/>
        <v>1</v>
      </c>
      <c r="B61" s="1">
        <f t="shared" si="2"/>
        <v>2.6748965581615898</v>
      </c>
      <c r="C61" s="1">
        <f t="shared" si="2"/>
        <v>0.42671875338849363</v>
      </c>
      <c r="D61" s="1">
        <f t="shared" si="3"/>
        <v>1</v>
      </c>
      <c r="E61" s="1">
        <f t="shared" si="4"/>
        <v>9.0220212005496201</v>
      </c>
      <c r="F61" s="1">
        <f t="shared" si="5"/>
        <v>2.9777365818404675</v>
      </c>
      <c r="G61" s="1">
        <f t="shared" si="6"/>
        <v>0</v>
      </c>
      <c r="H61" s="1">
        <f t="shared" si="7"/>
        <v>8.7684278065337065</v>
      </c>
      <c r="I61" s="1">
        <f t="shared" si="8"/>
        <v>2.8699731055451965</v>
      </c>
      <c r="J61" s="1">
        <f t="shared" si="9"/>
        <v>0</v>
      </c>
    </row>
    <row r="62" spans="1:10" x14ac:dyDescent="0.3">
      <c r="A62" s="1">
        <f t="shared" si="1"/>
        <v>1</v>
      </c>
      <c r="B62" s="1">
        <f t="shared" si="2"/>
        <v>1.7973652857716145</v>
      </c>
      <c r="C62" s="1">
        <f t="shared" si="2"/>
        <v>0.81570577641310404</v>
      </c>
      <c r="D62" s="1">
        <f t="shared" si="3"/>
        <v>1</v>
      </c>
      <c r="E62" s="1">
        <f t="shared" si="4"/>
        <v>6.062241047746654</v>
      </c>
      <c r="F62" s="1">
        <f t="shared" si="5"/>
        <v>1.7956429037501387E-2</v>
      </c>
      <c r="G62" s="1">
        <f t="shared" si="6"/>
        <v>0.98204357096249861</v>
      </c>
      <c r="H62" s="1">
        <f t="shared" si="7"/>
        <v>5.8728599738806233</v>
      </c>
      <c r="I62" s="1">
        <f t="shared" si="8"/>
        <v>-2.5594727107886683E-2</v>
      </c>
      <c r="J62" s="1">
        <f t="shared" si="9"/>
        <v>1.0255947271078867</v>
      </c>
    </row>
    <row r="63" spans="1:10" x14ac:dyDescent="0.3">
      <c r="A63" s="1">
        <f t="shared" si="1"/>
        <v>1</v>
      </c>
      <c r="B63" s="1">
        <f t="shared" ref="B63:C78" si="10">B20</f>
        <v>1.481170488918198</v>
      </c>
      <c r="C63" s="1">
        <f t="shared" si="10"/>
        <v>0.45159435913220392</v>
      </c>
      <c r="D63" s="1">
        <f t="shared" si="3"/>
        <v>1</v>
      </c>
      <c r="E63" s="1">
        <f t="shared" si="4"/>
        <v>4.9957638593070284</v>
      </c>
      <c r="F63" s="1">
        <f t="shared" si="5"/>
        <v>-1.0485207594021242</v>
      </c>
      <c r="G63" s="1">
        <f t="shared" si="6"/>
        <v>2.0485207594021242</v>
      </c>
      <c r="H63" s="1">
        <f t="shared" si="7"/>
        <v>4.8476154324858394</v>
      </c>
      <c r="I63" s="1">
        <f t="shared" si="8"/>
        <v>-1.0508392685026706</v>
      </c>
      <c r="J63" s="1">
        <f t="shared" si="9"/>
        <v>2.0508392685026706</v>
      </c>
    </row>
    <row r="64" spans="1:10" x14ac:dyDescent="0.3">
      <c r="A64" s="1">
        <f t="shared" si="1"/>
        <v>1</v>
      </c>
      <c r="B64" s="1">
        <f t="shared" si="10"/>
        <v>2.8834289221209448</v>
      </c>
      <c r="C64" s="1">
        <f t="shared" si="10"/>
        <v>0.91321757403941017</v>
      </c>
      <c r="D64" s="1">
        <f t="shared" si="3"/>
        <v>1</v>
      </c>
      <c r="E64" s="1">
        <f t="shared" si="4"/>
        <v>9.7253692993393077</v>
      </c>
      <c r="F64" s="1">
        <f t="shared" si="5"/>
        <v>3.6810846806301551</v>
      </c>
      <c r="G64" s="1">
        <f t="shared" si="6"/>
        <v>0</v>
      </c>
      <c r="H64" s="1">
        <f t="shared" si="7"/>
        <v>9.4357420857012144</v>
      </c>
      <c r="I64" s="1">
        <f t="shared" si="8"/>
        <v>3.5372873847127044</v>
      </c>
      <c r="J64" s="1">
        <f t="shared" si="9"/>
        <v>0</v>
      </c>
    </row>
    <row r="65" spans="1:10" x14ac:dyDescent="0.3">
      <c r="A65" s="1">
        <f t="shared" si="1"/>
        <v>1</v>
      </c>
      <c r="B65" s="1">
        <f t="shared" si="10"/>
        <v>3.3445304177633592</v>
      </c>
      <c r="C65" s="1">
        <f t="shared" si="10"/>
        <v>3.1419685615586723E-2</v>
      </c>
      <c r="D65" s="1">
        <f t="shared" si="3"/>
        <v>1</v>
      </c>
      <c r="E65" s="1">
        <f t="shared" si="4"/>
        <v>11.280594848752756</v>
      </c>
      <c r="F65" s="1">
        <f t="shared" si="5"/>
        <v>5.2363102300436033</v>
      </c>
      <c r="G65" s="1">
        <f t="shared" si="6"/>
        <v>0</v>
      </c>
      <c r="H65" s="1">
        <f t="shared" si="7"/>
        <v>10.981535225244485</v>
      </c>
      <c r="I65" s="1">
        <f t="shared" si="8"/>
        <v>5.0830805242559753</v>
      </c>
      <c r="J65" s="1">
        <f t="shared" si="9"/>
        <v>0</v>
      </c>
    </row>
    <row r="66" spans="1:10" x14ac:dyDescent="0.3">
      <c r="A66" s="1">
        <f t="shared" si="1"/>
        <v>-1</v>
      </c>
      <c r="B66" s="1">
        <f t="shared" si="10"/>
        <v>1.4983775380494406</v>
      </c>
      <c r="C66" s="1">
        <f t="shared" si="10"/>
        <v>0.30296188639254207</v>
      </c>
      <c r="D66" s="1">
        <f t="shared" si="3"/>
        <v>-1</v>
      </c>
      <c r="E66" s="1">
        <f t="shared" si="4"/>
        <v>5.0538006314533366</v>
      </c>
      <c r="F66" s="1">
        <f t="shared" si="5"/>
        <v>-0.99048398725581599</v>
      </c>
      <c r="G66" s="1">
        <f t="shared" si="6"/>
        <v>9.5160127441840103E-3</v>
      </c>
      <c r="H66" s="1">
        <f t="shared" si="7"/>
        <v>4.9094529661228785</v>
      </c>
      <c r="I66" s="1">
        <f t="shared" si="8"/>
        <v>-0.98900173486563148</v>
      </c>
      <c r="J66" s="1">
        <f t="shared" si="9"/>
        <v>1.0998265134368523E-2</v>
      </c>
    </row>
    <row r="67" spans="1:10" x14ac:dyDescent="0.3">
      <c r="A67" s="1">
        <f t="shared" si="1"/>
        <v>-1</v>
      </c>
      <c r="B67" s="1">
        <f t="shared" si="10"/>
        <v>-0.55270784614141222</v>
      </c>
      <c r="C67" s="1">
        <f t="shared" si="10"/>
        <v>0.30694739873584609</v>
      </c>
      <c r="D67" s="1">
        <f t="shared" si="3"/>
        <v>-1</v>
      </c>
      <c r="E67" s="1">
        <f t="shared" si="4"/>
        <v>-1.8641999035002321</v>
      </c>
      <c r="F67" s="1">
        <f t="shared" si="5"/>
        <v>-7.9084845222093847</v>
      </c>
      <c r="G67" s="1">
        <f t="shared" si="6"/>
        <v>0</v>
      </c>
      <c r="H67" s="1">
        <f t="shared" si="7"/>
        <v>-1.8259790535782232</v>
      </c>
      <c r="I67" s="1">
        <f t="shared" si="8"/>
        <v>-7.724433754566733</v>
      </c>
      <c r="J67" s="1">
        <f t="shared" si="9"/>
        <v>0</v>
      </c>
    </row>
    <row r="68" spans="1:10" x14ac:dyDescent="0.3">
      <c r="A68" s="1">
        <f t="shared" si="1"/>
        <v>-1</v>
      </c>
      <c r="B68" s="1">
        <f t="shared" si="10"/>
        <v>0.94416184756894106</v>
      </c>
      <c r="C68" s="1">
        <f t="shared" si="10"/>
        <v>0.45860807946379534</v>
      </c>
      <c r="D68" s="1">
        <f t="shared" si="3"/>
        <v>-1</v>
      </c>
      <c r="E68" s="1">
        <f t="shared" si="4"/>
        <v>3.1845149972347082</v>
      </c>
      <c r="F68" s="1">
        <f t="shared" si="5"/>
        <v>-2.8597696214744444</v>
      </c>
      <c r="G68" s="1">
        <f t="shared" si="6"/>
        <v>0</v>
      </c>
      <c r="H68" s="1">
        <f t="shared" si="7"/>
        <v>3.0839518393697047</v>
      </c>
      <c r="I68" s="1">
        <f t="shared" si="8"/>
        <v>-2.8145028616188053</v>
      </c>
      <c r="J68" s="1">
        <f t="shared" si="9"/>
        <v>0</v>
      </c>
    </row>
    <row r="69" spans="1:10" x14ac:dyDescent="0.3">
      <c r="A69" s="1">
        <f t="shared" si="1"/>
        <v>-1</v>
      </c>
      <c r="B69" s="1">
        <f t="shared" si="10"/>
        <v>-0.2314008778892267</v>
      </c>
      <c r="C69" s="1">
        <f t="shared" si="10"/>
        <v>0.39425825987114382</v>
      </c>
      <c r="D69" s="1">
        <f t="shared" si="3"/>
        <v>-1</v>
      </c>
      <c r="E69" s="1">
        <f t="shared" si="4"/>
        <v>-0.78048013474481415</v>
      </c>
      <c r="F69" s="1">
        <f t="shared" si="5"/>
        <v>-6.8247647534539668</v>
      </c>
      <c r="G69" s="1">
        <f t="shared" si="6"/>
        <v>0</v>
      </c>
      <c r="H69" s="1">
        <f t="shared" si="7"/>
        <v>-0.77401453147299237</v>
      </c>
      <c r="I69" s="1">
        <f t="shared" si="8"/>
        <v>-6.672469232461502</v>
      </c>
      <c r="J69" s="1">
        <f t="shared" si="9"/>
        <v>0</v>
      </c>
    </row>
    <row r="70" spans="1:10" x14ac:dyDescent="0.3">
      <c r="A70" s="1">
        <f t="shared" si="1"/>
        <v>-1</v>
      </c>
      <c r="B70" s="1">
        <f t="shared" si="10"/>
        <v>-0.93608653111581175</v>
      </c>
      <c r="C70" s="1">
        <f t="shared" si="10"/>
        <v>0.14312243878539566</v>
      </c>
      <c r="D70" s="1">
        <f t="shared" si="3"/>
        <v>-1</v>
      </c>
      <c r="E70" s="1">
        <f t="shared" si="4"/>
        <v>-3.1572781771718974</v>
      </c>
      <c r="F70" s="1">
        <f t="shared" si="5"/>
        <v>-9.2015627958810491</v>
      </c>
      <c r="G70" s="1">
        <f t="shared" si="6"/>
        <v>0</v>
      </c>
      <c r="H70" s="1">
        <f t="shared" si="7"/>
        <v>-3.0790270514305882</v>
      </c>
      <c r="I70" s="1">
        <f t="shared" si="8"/>
        <v>-8.9774817524190986</v>
      </c>
      <c r="J70" s="1">
        <f t="shared" si="9"/>
        <v>0</v>
      </c>
    </row>
    <row r="71" spans="1:10" x14ac:dyDescent="0.3">
      <c r="A71" s="1">
        <f t="shared" si="1"/>
        <v>-1</v>
      </c>
      <c r="B71" s="1">
        <f t="shared" si="10"/>
        <v>0.95240756831506079</v>
      </c>
      <c r="C71" s="1">
        <f t="shared" si="10"/>
        <v>0.69263383070058848</v>
      </c>
      <c r="D71" s="1">
        <f t="shared" si="3"/>
        <v>-1</v>
      </c>
      <c r="E71" s="1">
        <f t="shared" si="4"/>
        <v>3.2123265651842492</v>
      </c>
      <c r="F71" s="1">
        <f t="shared" si="5"/>
        <v>-2.8319580535249034</v>
      </c>
      <c r="G71" s="1">
        <f t="shared" si="6"/>
        <v>0</v>
      </c>
      <c r="H71" s="1">
        <f t="shared" si="7"/>
        <v>3.1026310243936495</v>
      </c>
      <c r="I71" s="1">
        <f t="shared" si="8"/>
        <v>-2.7958236765948605</v>
      </c>
      <c r="J71" s="1">
        <f t="shared" si="9"/>
        <v>0</v>
      </c>
    </row>
    <row r="72" spans="1:10" x14ac:dyDescent="0.3">
      <c r="A72" s="1">
        <f t="shared" si="1"/>
        <v>-1</v>
      </c>
      <c r="B72" s="1">
        <f t="shared" si="10"/>
        <v>4.788799040111158E-2</v>
      </c>
      <c r="C72" s="1">
        <f t="shared" si="10"/>
        <v>0.55886260947001654</v>
      </c>
      <c r="D72" s="1">
        <f t="shared" si="3"/>
        <v>-1</v>
      </c>
      <c r="E72" s="1">
        <f t="shared" si="4"/>
        <v>0.16151894297829725</v>
      </c>
      <c r="F72" s="1">
        <f t="shared" si="5"/>
        <v>-5.8827656757308553</v>
      </c>
      <c r="G72" s="1">
        <f t="shared" si="6"/>
        <v>0</v>
      </c>
      <c r="H72" s="1">
        <f t="shared" si="7"/>
        <v>0.13719866640919293</v>
      </c>
      <c r="I72" s="1">
        <f t="shared" si="8"/>
        <v>-5.7612560345793167</v>
      </c>
      <c r="J72" s="1">
        <f t="shared" si="9"/>
        <v>0</v>
      </c>
    </row>
    <row r="73" spans="1:10" x14ac:dyDescent="0.3">
      <c r="A73" s="1">
        <f t="shared" si="1"/>
        <v>-1</v>
      </c>
      <c r="B73" s="1">
        <f t="shared" si="10"/>
        <v>0.92194256289745624</v>
      </c>
      <c r="C73" s="1">
        <f t="shared" si="10"/>
        <v>0.22900515775645569</v>
      </c>
      <c r="D73" s="1">
        <f t="shared" si="3"/>
        <v>-1</v>
      </c>
      <c r="E73" s="1">
        <f t="shared" si="4"/>
        <v>3.1095727132964623</v>
      </c>
      <c r="F73" s="1">
        <f t="shared" si="5"/>
        <v>-2.9347119054126902</v>
      </c>
      <c r="G73" s="1">
        <f t="shared" si="6"/>
        <v>0</v>
      </c>
      <c r="H73" s="1">
        <f t="shared" si="7"/>
        <v>3.0192279990486739</v>
      </c>
      <c r="I73" s="1">
        <f t="shared" si="8"/>
        <v>-2.8792267019398361</v>
      </c>
      <c r="J73" s="1">
        <f t="shared" si="9"/>
        <v>0</v>
      </c>
    </row>
    <row r="74" spans="1:10" x14ac:dyDescent="0.3">
      <c r="A74" s="1">
        <f t="shared" si="1"/>
        <v>-1</v>
      </c>
      <c r="B74" s="1">
        <f t="shared" si="10"/>
        <v>1.6091498245219324</v>
      </c>
      <c r="C74" s="1">
        <f t="shared" si="10"/>
        <v>0.52126882378845685</v>
      </c>
      <c r="D74" s="1">
        <f t="shared" si="3"/>
        <v>-1</v>
      </c>
      <c r="E74" s="1">
        <f t="shared" si="4"/>
        <v>5.4274187864952053</v>
      </c>
      <c r="F74" s="1">
        <f t="shared" si="5"/>
        <v>-0.61686583221394731</v>
      </c>
      <c r="G74" s="1">
        <f t="shared" si="6"/>
        <v>0.38313416778605269</v>
      </c>
      <c r="H74" s="1">
        <f t="shared" si="7"/>
        <v>5.2653696881097725</v>
      </c>
      <c r="I74" s="1">
        <f t="shared" si="8"/>
        <v>-0.63308501287873753</v>
      </c>
      <c r="J74" s="1">
        <f t="shared" si="9"/>
        <v>0.36691498712126247</v>
      </c>
    </row>
    <row r="75" spans="1:10" x14ac:dyDescent="0.3">
      <c r="A75" s="1">
        <f t="shared" si="1"/>
        <v>-1</v>
      </c>
      <c r="B75" s="1">
        <f t="shared" si="10"/>
        <v>0.32108323042894393</v>
      </c>
      <c r="C75" s="1">
        <f t="shared" si="10"/>
        <v>0.59772361026191412</v>
      </c>
      <c r="D75" s="1">
        <f t="shared" si="3"/>
        <v>-1</v>
      </c>
      <c r="E75" s="1">
        <f t="shared" si="4"/>
        <v>1.0829651349440688</v>
      </c>
      <c r="F75" s="1">
        <f t="shared" si="5"/>
        <v>-4.9613194837650836</v>
      </c>
      <c r="G75" s="1">
        <f t="shared" si="6"/>
        <v>0</v>
      </c>
      <c r="H75" s="1">
        <f t="shared" si="7"/>
        <v>1.0329140137497803</v>
      </c>
      <c r="I75" s="1">
        <f t="shared" si="8"/>
        <v>-4.8655406872387292</v>
      </c>
      <c r="J75" s="1">
        <f t="shared" si="9"/>
        <v>0</v>
      </c>
    </row>
    <row r="76" spans="1:10" x14ac:dyDescent="0.3">
      <c r="A76" s="1">
        <f t="shared" si="1"/>
        <v>-1</v>
      </c>
      <c r="B76" s="1">
        <f t="shared" si="10"/>
        <v>1.3093904291413998</v>
      </c>
      <c r="C76" s="1">
        <f t="shared" si="10"/>
        <v>0.4896345235163585</v>
      </c>
      <c r="D76" s="1">
        <f t="shared" si="3"/>
        <v>-1</v>
      </c>
      <c r="E76" s="1">
        <f t="shared" si="4"/>
        <v>4.4163757194519651</v>
      </c>
      <c r="F76" s="1">
        <f t="shared" si="5"/>
        <v>-1.6279088992571875</v>
      </c>
      <c r="G76" s="1">
        <f t="shared" si="6"/>
        <v>0</v>
      </c>
      <c r="H76" s="1">
        <f t="shared" si="7"/>
        <v>4.2821644865110668</v>
      </c>
      <c r="I76" s="1">
        <f t="shared" si="8"/>
        <v>-1.6162902144774431</v>
      </c>
      <c r="J76" s="1">
        <f t="shared" si="9"/>
        <v>0</v>
      </c>
    </row>
    <row r="77" spans="1:10" x14ac:dyDescent="0.3">
      <c r="A77" s="1">
        <f t="shared" si="1"/>
        <v>-1</v>
      </c>
      <c r="B77" s="1">
        <f t="shared" si="10"/>
        <v>1.6142875543939641</v>
      </c>
      <c r="C77" s="1">
        <f t="shared" si="10"/>
        <v>0.8520921512766283</v>
      </c>
      <c r="D77" s="1">
        <f t="shared" si="3"/>
        <v>-1</v>
      </c>
      <c r="E77" s="1">
        <f t="shared" si="4"/>
        <v>5.4447475716726119</v>
      </c>
      <c r="F77" s="1">
        <f t="shared" si="5"/>
        <v>-0.59953704703654065</v>
      </c>
      <c r="G77" s="1">
        <f t="shared" si="6"/>
        <v>0.40046295296345935</v>
      </c>
      <c r="H77" s="1">
        <f t="shared" si="7"/>
        <v>5.2703694380185313</v>
      </c>
      <c r="I77" s="1">
        <f t="shared" si="8"/>
        <v>-0.62808526296997869</v>
      </c>
      <c r="J77" s="1">
        <f t="shared" si="9"/>
        <v>0.37191473703002131</v>
      </c>
    </row>
    <row r="78" spans="1:10" x14ac:dyDescent="0.3">
      <c r="A78" s="1">
        <f t="shared" si="1"/>
        <v>-1</v>
      </c>
      <c r="B78" s="1">
        <f t="shared" si="10"/>
        <v>1.3613696232704084</v>
      </c>
      <c r="C78" s="1">
        <f t="shared" si="10"/>
        <v>0.92283146308948294</v>
      </c>
      <c r="D78" s="1">
        <f t="shared" si="3"/>
        <v>-1</v>
      </c>
      <c r="E78" s="1">
        <f t="shared" si="4"/>
        <v>4.5916936733326583</v>
      </c>
      <c r="F78" s="1">
        <f t="shared" si="5"/>
        <v>-1.4525909453764942</v>
      </c>
      <c r="G78" s="1">
        <f t="shared" si="6"/>
        <v>0</v>
      </c>
      <c r="H78" s="1">
        <f t="shared" si="7"/>
        <v>4.4373071425475814</v>
      </c>
      <c r="I78" s="1">
        <f t="shared" si="8"/>
        <v>-1.4611475584409286</v>
      </c>
      <c r="J78" s="1">
        <f t="shared" si="9"/>
        <v>0</v>
      </c>
    </row>
    <row r="79" spans="1:10" x14ac:dyDescent="0.3">
      <c r="A79" s="1">
        <f t="shared" si="1"/>
        <v>-1</v>
      </c>
      <c r="B79" s="1">
        <f t="shared" ref="B79:C85" si="11">B36</f>
        <v>1.9698330838851703</v>
      </c>
      <c r="C79" s="1">
        <f t="shared" si="11"/>
        <v>0.27351080642013259</v>
      </c>
      <c r="D79" s="1">
        <f t="shared" si="3"/>
        <v>-1</v>
      </c>
      <c r="E79" s="1">
        <f t="shared" si="4"/>
        <v>6.6439488249109528</v>
      </c>
      <c r="F79" s="1">
        <f t="shared" si="5"/>
        <v>0.59966420620180028</v>
      </c>
      <c r="G79" s="1">
        <f t="shared" si="6"/>
        <v>1.5996642062018003</v>
      </c>
      <c r="H79" s="1">
        <f t="shared" si="7"/>
        <v>6.4586605364167875</v>
      </c>
      <c r="I79" s="1">
        <f t="shared" si="8"/>
        <v>0.56020583542827751</v>
      </c>
      <c r="J79" s="1">
        <f t="shared" si="9"/>
        <v>1.5602058354282775</v>
      </c>
    </row>
    <row r="80" spans="1:10" x14ac:dyDescent="0.3">
      <c r="A80" s="1">
        <f t="shared" si="1"/>
        <v>-1</v>
      </c>
      <c r="B80" s="1">
        <f t="shared" si="11"/>
        <v>1.7757604017243671</v>
      </c>
      <c r="C80" s="1">
        <f t="shared" si="11"/>
        <v>0.77749851098381273</v>
      </c>
      <c r="D80" s="1">
        <f t="shared" si="3"/>
        <v>-1</v>
      </c>
      <c r="E80" s="1">
        <f t="shared" si="4"/>
        <v>5.989371044114197</v>
      </c>
      <c r="F80" s="1">
        <f t="shared" si="5"/>
        <v>-5.4913574594955605E-2</v>
      </c>
      <c r="G80" s="1">
        <f t="shared" si="6"/>
        <v>0.94508642540504439</v>
      </c>
      <c r="H80" s="1">
        <f t="shared" si="7"/>
        <v>5.8032855832850325</v>
      </c>
      <c r="I80" s="1">
        <f t="shared" si="8"/>
        <v>-9.5169117703477468E-2</v>
      </c>
      <c r="J80" s="1">
        <f t="shared" si="9"/>
        <v>0.90483088229652253</v>
      </c>
    </row>
    <row r="81" spans="1:10" x14ac:dyDescent="0.3">
      <c r="A81" s="1">
        <f t="shared" si="1"/>
        <v>-1</v>
      </c>
      <c r="B81" s="1">
        <f t="shared" si="11"/>
        <v>-0.80506535507413668</v>
      </c>
      <c r="C81" s="1">
        <f t="shared" si="11"/>
        <v>0.59689563516008171</v>
      </c>
      <c r="D81" s="1">
        <f t="shared" si="3"/>
        <v>-1</v>
      </c>
      <c r="E81" s="1">
        <f t="shared" si="4"/>
        <v>-2.7153635826197413</v>
      </c>
      <c r="F81" s="1">
        <f t="shared" si="5"/>
        <v>-8.7596482013288934</v>
      </c>
      <c r="G81" s="1">
        <f t="shared" si="6"/>
        <v>0</v>
      </c>
      <c r="H81" s="1">
        <f t="shared" si="7"/>
        <v>-2.6650672117066572</v>
      </c>
      <c r="I81" s="1">
        <f t="shared" si="8"/>
        <v>-8.5635219126951672</v>
      </c>
      <c r="J81" s="1">
        <f t="shared" si="9"/>
        <v>0</v>
      </c>
    </row>
    <row r="82" spans="1:10" x14ac:dyDescent="0.3">
      <c r="A82" s="1">
        <f t="shared" si="1"/>
        <v>-1</v>
      </c>
      <c r="B82" s="1">
        <f t="shared" si="11"/>
        <v>-0.43415576171333115</v>
      </c>
      <c r="C82" s="1">
        <f t="shared" si="11"/>
        <v>8.1658573876311369E-2</v>
      </c>
      <c r="D82" s="1">
        <f t="shared" si="3"/>
        <v>-1</v>
      </c>
      <c r="E82" s="1">
        <f t="shared" si="4"/>
        <v>-1.4643416675561105</v>
      </c>
      <c r="F82" s="1">
        <f t="shared" si="5"/>
        <v>-7.5086262862652635</v>
      </c>
      <c r="G82" s="1">
        <f t="shared" si="6"/>
        <v>0</v>
      </c>
      <c r="H82" s="1">
        <f t="shared" si="7"/>
        <v>-1.4285971540315745</v>
      </c>
      <c r="I82" s="1">
        <f t="shared" si="8"/>
        <v>-7.327051855020084</v>
      </c>
      <c r="J82" s="1">
        <f t="shared" si="9"/>
        <v>0</v>
      </c>
    </row>
    <row r="83" spans="1:10" x14ac:dyDescent="0.3">
      <c r="A83" s="1">
        <f t="shared" si="1"/>
        <v>-1</v>
      </c>
      <c r="B83" s="1">
        <f t="shared" si="11"/>
        <v>-0.69250228252236934</v>
      </c>
      <c r="C83" s="1">
        <f t="shared" si="11"/>
        <v>0.25564698609882208</v>
      </c>
      <c r="D83" s="1">
        <f t="shared" si="3"/>
        <v>-1</v>
      </c>
      <c r="E83" s="1">
        <f t="shared" si="4"/>
        <v>-2.3357053771977649</v>
      </c>
      <c r="F83" s="1">
        <f t="shared" si="5"/>
        <v>-8.379989995906918</v>
      </c>
      <c r="G83" s="1">
        <f t="shared" si="6"/>
        <v>0</v>
      </c>
      <c r="H83" s="1">
        <f t="shared" si="7"/>
        <v>-2.2831907016882078</v>
      </c>
      <c r="I83" s="1">
        <f t="shared" si="8"/>
        <v>-8.1816454026767182</v>
      </c>
      <c r="J83" s="1">
        <f t="shared" si="9"/>
        <v>0</v>
      </c>
    </row>
    <row r="84" spans="1:10" x14ac:dyDescent="0.3">
      <c r="A84" s="1">
        <f t="shared" si="1"/>
        <v>-1</v>
      </c>
      <c r="B84" s="1">
        <f t="shared" si="11"/>
        <v>8.8474052743997555E-2</v>
      </c>
      <c r="C84" s="1">
        <f t="shared" si="11"/>
        <v>0.73107090164785771</v>
      </c>
      <c r="D84" s="1">
        <f t="shared" si="3"/>
        <v>-1</v>
      </c>
      <c r="E84" s="1">
        <f t="shared" si="4"/>
        <v>0.29840958788458366</v>
      </c>
      <c r="F84" s="1">
        <f t="shared" si="5"/>
        <v>-5.7458750308245685</v>
      </c>
      <c r="G84" s="1">
        <f t="shared" si="6"/>
        <v>0</v>
      </c>
      <c r="H84" s="1">
        <f t="shared" si="7"/>
        <v>0.26429431377821538</v>
      </c>
      <c r="I84" s="1">
        <f t="shared" si="8"/>
        <v>-5.6341603872102946</v>
      </c>
      <c r="J84" s="1">
        <f t="shared" si="9"/>
        <v>0</v>
      </c>
    </row>
    <row r="85" spans="1:10" x14ac:dyDescent="0.3">
      <c r="A85" s="1">
        <f t="shared" si="1"/>
        <v>-1</v>
      </c>
      <c r="B85" s="1">
        <f t="shared" si="11"/>
        <v>-0.3092642257338124</v>
      </c>
      <c r="C85" s="1">
        <f t="shared" si="11"/>
        <v>0.78864616687386779</v>
      </c>
      <c r="D85" s="1">
        <f t="shared" si="3"/>
        <v>-1</v>
      </c>
      <c r="E85" s="1">
        <f t="shared" si="4"/>
        <v>-1.0431014211105298</v>
      </c>
      <c r="F85" s="1">
        <f t="shared" si="5"/>
        <v>-7.0873860398196822</v>
      </c>
      <c r="G85" s="1">
        <f t="shared" si="6"/>
        <v>0</v>
      </c>
      <c r="H85" s="1">
        <f t="shared" si="7"/>
        <v>-1.0438520534105635</v>
      </c>
      <c r="I85" s="1">
        <f t="shared" si="8"/>
        <v>-6.9423067543990733</v>
      </c>
      <c r="J85" s="1">
        <f t="shared" si="9"/>
        <v>0</v>
      </c>
    </row>
    <row r="86" spans="1:10" x14ac:dyDescent="0.3">
      <c r="G86" s="1">
        <f>A89*SUMPRODUCT(B92:C92,B92:C92)+SUM(G46:G85)</f>
        <v>8.4969227170859405</v>
      </c>
      <c r="J86" s="1">
        <f>A89*SUMPRODUCT(B95:C95,B95:C95)+SUM(J46:J85)</f>
        <v>8.4857622842617282</v>
      </c>
    </row>
    <row r="87" spans="1:10" x14ac:dyDescent="0.3">
      <c r="A87" s="1" t="s">
        <v>18</v>
      </c>
    </row>
    <row r="88" spans="1:10" x14ac:dyDescent="0.3">
      <c r="A88" s="1">
        <v>1</v>
      </c>
      <c r="B88" s="1">
        <v>1</v>
      </c>
    </row>
    <row r="89" spans="1:10" x14ac:dyDescent="0.3">
      <c r="A89" s="1">
        <v>0.1</v>
      </c>
    </row>
    <row r="91" spans="1:10" x14ac:dyDescent="0.3">
      <c r="A91" s="1" t="s">
        <v>9</v>
      </c>
      <c r="B91" s="1" t="s">
        <v>10</v>
      </c>
    </row>
    <row r="92" spans="1:10" x14ac:dyDescent="0.3">
      <c r="A92" s="1">
        <v>6.0442846187091526</v>
      </c>
      <c r="B92" s="1">
        <v>3.3728486333506296</v>
      </c>
      <c r="C92" s="1">
        <v>0</v>
      </c>
      <c r="E92" s="1" t="s">
        <v>23</v>
      </c>
      <c r="F92" s="1" t="s">
        <v>24</v>
      </c>
    </row>
    <row r="94" spans="1:10" x14ac:dyDescent="0.3">
      <c r="A94" s="1" t="s">
        <v>21</v>
      </c>
    </row>
    <row r="95" spans="1:10" x14ac:dyDescent="0.3">
      <c r="A95" s="1">
        <v>5.89845470098851</v>
      </c>
      <c r="B95" s="1">
        <v>3.2837682206144998</v>
      </c>
      <c r="C95" s="1">
        <v>-3.5884301936190702E-2</v>
      </c>
      <c r="E95" s="1" t="s">
        <v>23</v>
      </c>
      <c r="F95" s="1" t="s">
        <v>25</v>
      </c>
    </row>
    <row r="97" spans="1:2" x14ac:dyDescent="0.3">
      <c r="A97" s="1" t="s">
        <v>22</v>
      </c>
    </row>
    <row r="98" spans="1:2" x14ac:dyDescent="0.3">
      <c r="A98" s="1">
        <v>1</v>
      </c>
      <c r="B98" s="1">
        <v>1</v>
      </c>
    </row>
    <row r="99" spans="1:2" x14ac:dyDescent="0.3">
      <c r="A99" s="1">
        <f>G86</f>
        <v>8.4969227170859405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68" workbookViewId="0">
      <selection activeCell="G89" sqref="G89"/>
    </sheetView>
  </sheetViews>
  <sheetFormatPr defaultRowHeight="14.4" x14ac:dyDescent="0.3"/>
  <cols>
    <col min="1" max="16384" width="8.796875" style="1"/>
  </cols>
  <sheetData>
    <row r="1" spans="1:13" x14ac:dyDescent="0.3">
      <c r="B1" s="1" t="s">
        <v>2</v>
      </c>
      <c r="C1" s="1" t="s">
        <v>3</v>
      </c>
      <c r="F1" s="1" t="s">
        <v>2</v>
      </c>
      <c r="G1" s="1" t="s">
        <v>3</v>
      </c>
    </row>
    <row r="2" spans="1:13" x14ac:dyDescent="0.3">
      <c r="A2" s="1" t="s">
        <v>4</v>
      </c>
      <c r="B2" s="1">
        <v>1</v>
      </c>
      <c r="C2" s="1">
        <v>1</v>
      </c>
      <c r="E2" s="1" t="s">
        <v>5</v>
      </c>
      <c r="F2" s="1">
        <f>(SQRT(5)-1)/2</f>
        <v>0.6180339887498949</v>
      </c>
      <c r="G2" s="1">
        <f>F2</f>
        <v>0.6180339887498949</v>
      </c>
    </row>
    <row r="3" spans="1:13" x14ac:dyDescent="0.3">
      <c r="A3" s="1" t="s">
        <v>6</v>
      </c>
      <c r="B3" s="1">
        <f>2/(SQRT(5)-1)</f>
        <v>1.6180339887498947</v>
      </c>
      <c r="C3" s="1">
        <v>-0.5</v>
      </c>
      <c r="E3" s="1" t="s">
        <v>7</v>
      </c>
      <c r="F3" s="1">
        <f>F2</f>
        <v>0.6180339887498949</v>
      </c>
      <c r="G3" s="1">
        <f>F3*F3</f>
        <v>0.38196601125010521</v>
      </c>
    </row>
    <row r="5" spans="1:13" x14ac:dyDescent="0.3">
      <c r="A5" s="1" t="s">
        <v>8</v>
      </c>
      <c r="B5" s="1" t="s">
        <v>2</v>
      </c>
      <c r="C5" s="1" t="s">
        <v>3</v>
      </c>
      <c r="L5" s="1" t="s">
        <v>1</v>
      </c>
    </row>
    <row r="6" spans="1:13" x14ac:dyDescent="0.3">
      <c r="A6" s="1">
        <v>1</v>
      </c>
      <c r="B6" s="1">
        <f>_xlfn.NORM.INV(L6,INDEX(B$2:B$3,A6),INDEX(F$2:F$3,A6))</f>
        <v>1.1006994751578296</v>
      </c>
      <c r="C6" s="1">
        <f>_xlfn.NORM.INV(M6,INDEX(C$2:C$3,A6),INDEX(G$2:G$3,A6))</f>
        <v>2.1107285626167007</v>
      </c>
      <c r="L6" s="1">
        <v>0.56471526177229836</v>
      </c>
      <c r="M6" s="1">
        <v>0.96384779028666223</v>
      </c>
    </row>
    <row r="7" spans="1:13" x14ac:dyDescent="0.3">
      <c r="A7" s="1">
        <v>1</v>
      </c>
      <c r="B7" s="1">
        <f t="shared" ref="B7:B45" si="0">_xlfn.NORM.INV(L7,INDEX(B$2:B$3,A7),INDEX(F$2:F$3,A7))</f>
        <v>1.4398804877187446</v>
      </c>
      <c r="C7" s="1">
        <f t="shared" ref="C7:C45" si="1">_xlfn.NORM.INV(M7,INDEX(C$2:C$3,A7),INDEX(G$2:G$3,A7))</f>
        <v>1.0991593938612378</v>
      </c>
      <c r="L7" s="1">
        <v>0.76168759274422282</v>
      </c>
      <c r="M7" s="1">
        <v>0.5637340465544215</v>
      </c>
    </row>
    <row r="8" spans="1:13" x14ac:dyDescent="0.3">
      <c r="A8" s="1">
        <v>1</v>
      </c>
      <c r="B8" s="1">
        <f t="shared" si="0"/>
        <v>0.67419792368668163</v>
      </c>
      <c r="C8" s="1">
        <f t="shared" si="1"/>
        <v>0.45057655739764957</v>
      </c>
      <c r="L8" s="1">
        <v>0.29904164687371204</v>
      </c>
      <c r="M8" s="1">
        <v>0.1870053545298872</v>
      </c>
    </row>
    <row r="9" spans="1:13" x14ac:dyDescent="0.3">
      <c r="A9" s="1">
        <v>1</v>
      </c>
      <c r="B9" s="1">
        <f t="shared" si="0"/>
        <v>1.4238462808620467</v>
      </c>
      <c r="C9" s="1">
        <f t="shared" si="1"/>
        <v>1.0895519002267977</v>
      </c>
      <c r="L9" s="1">
        <v>0.75357965290800655</v>
      </c>
      <c r="M9" s="1">
        <v>0.55760430446373288</v>
      </c>
    </row>
    <row r="10" spans="1:13" x14ac:dyDescent="0.3">
      <c r="A10" s="1">
        <v>1</v>
      </c>
      <c r="B10" s="1">
        <f t="shared" si="0"/>
        <v>1.4224243120412585</v>
      </c>
      <c r="C10" s="1">
        <f t="shared" si="1"/>
        <v>0.42796822008635926</v>
      </c>
      <c r="L10" s="1">
        <v>0.75285354408204408</v>
      </c>
      <c r="M10" s="1">
        <v>0.17733556055934352</v>
      </c>
    </row>
    <row r="11" spans="1:13" x14ac:dyDescent="0.3">
      <c r="A11" s="1">
        <v>1</v>
      </c>
      <c r="B11" s="1">
        <f t="shared" si="0"/>
        <v>0.10722378418825096</v>
      </c>
      <c r="C11" s="1">
        <f t="shared" si="1"/>
        <v>0.97854780864500679</v>
      </c>
      <c r="L11" s="1">
        <v>7.4293250408322686E-2</v>
      </c>
      <c r="M11" s="1">
        <v>0.48615534403148775</v>
      </c>
    </row>
    <row r="12" spans="1:13" x14ac:dyDescent="0.3">
      <c r="A12" s="1">
        <v>1</v>
      </c>
      <c r="B12" s="1">
        <f t="shared" si="0"/>
        <v>0.50032549863255726</v>
      </c>
      <c r="C12" s="1">
        <f t="shared" si="1"/>
        <v>1.7250574615306773</v>
      </c>
      <c r="L12" s="1">
        <v>0.20940418626970281</v>
      </c>
      <c r="M12" s="1">
        <v>0.87963570224532894</v>
      </c>
    </row>
    <row r="13" spans="1:13" x14ac:dyDescent="0.3">
      <c r="A13" s="1">
        <v>1</v>
      </c>
      <c r="B13" s="1">
        <f t="shared" si="0"/>
        <v>0.1864404703530721</v>
      </c>
      <c r="C13" s="1">
        <f t="shared" si="1"/>
        <v>7.6868766948145262E-2</v>
      </c>
      <c r="L13" s="1">
        <v>9.4025451356859024E-2</v>
      </c>
      <c r="M13" s="1">
        <v>6.7632553492829484E-2</v>
      </c>
    </row>
    <row r="14" spans="1:13" x14ac:dyDescent="0.3">
      <c r="A14" s="1">
        <v>1</v>
      </c>
      <c r="B14" s="1">
        <f t="shared" si="0"/>
        <v>5.803547659895103E-2</v>
      </c>
      <c r="C14" s="1">
        <f t="shared" si="1"/>
        <v>0.2578020880150903</v>
      </c>
      <c r="L14" s="1">
        <v>6.3738043148528822E-2</v>
      </c>
      <c r="M14" s="1">
        <v>0.11489471626438397</v>
      </c>
    </row>
    <row r="15" spans="1:13" x14ac:dyDescent="0.3">
      <c r="A15" s="1">
        <v>1</v>
      </c>
      <c r="B15" s="1">
        <f t="shared" si="0"/>
        <v>0.94198295762642925</v>
      </c>
      <c r="C15" s="1">
        <f t="shared" si="1"/>
        <v>1.1216888804997918</v>
      </c>
      <c r="L15" s="1">
        <v>0.46260480393371994</v>
      </c>
      <c r="M15" s="1">
        <v>0.57804582941613769</v>
      </c>
    </row>
    <row r="16" spans="1:13" x14ac:dyDescent="0.3">
      <c r="A16" s="1">
        <v>1</v>
      </c>
      <c r="B16" s="1">
        <f t="shared" si="0"/>
        <v>-0.51711616451997267</v>
      </c>
      <c r="C16" s="1">
        <f t="shared" si="1"/>
        <v>1.3518660088241736</v>
      </c>
      <c r="L16" s="1">
        <v>7.0492176790519778E-3</v>
      </c>
      <c r="M16" s="1">
        <v>0.71543428842137913</v>
      </c>
    </row>
    <row r="17" spans="1:13" x14ac:dyDescent="0.3">
      <c r="A17" s="1">
        <v>1</v>
      </c>
      <c r="B17" s="1">
        <f t="shared" si="0"/>
        <v>1.1650650312671968</v>
      </c>
      <c r="C17" s="1">
        <f t="shared" si="1"/>
        <v>1.0051972616311404</v>
      </c>
      <c r="L17" s="1">
        <v>0.60529653682040674</v>
      </c>
      <c r="M17" s="1">
        <v>0.50335480411662059</v>
      </c>
    </row>
    <row r="18" spans="1:13" x14ac:dyDescent="0.3">
      <c r="A18" s="1">
        <v>1</v>
      </c>
      <c r="B18" s="1">
        <f t="shared" si="0"/>
        <v>2.0173037511885403</v>
      </c>
      <c r="C18" s="1">
        <f t="shared" si="1"/>
        <v>1.0995601146998915</v>
      </c>
      <c r="L18" s="1">
        <v>0.95012141929344218</v>
      </c>
      <c r="M18" s="1">
        <v>0.5639893914616666</v>
      </c>
    </row>
    <row r="19" spans="1:13" x14ac:dyDescent="0.3">
      <c r="A19" s="1">
        <v>1</v>
      </c>
      <c r="B19" s="1">
        <f t="shared" si="0"/>
        <v>0.14670575125458474</v>
      </c>
      <c r="C19" s="1">
        <f t="shared" si="1"/>
        <v>1.5918472932209413</v>
      </c>
      <c r="L19" s="1">
        <v>8.3691901718435324E-2</v>
      </c>
      <c r="M19" s="1">
        <v>0.8308750740372981</v>
      </c>
    </row>
    <row r="20" spans="1:13" x14ac:dyDescent="0.3">
      <c r="A20" s="1">
        <v>1</v>
      </c>
      <c r="B20" s="1">
        <f t="shared" si="0"/>
        <v>1.2140389363758857</v>
      </c>
      <c r="C20" s="1">
        <f t="shared" si="1"/>
        <v>0.56273003805010868</v>
      </c>
      <c r="L20" s="1">
        <v>0.6354497345268747</v>
      </c>
      <c r="M20" s="1">
        <v>0.23962242079021068</v>
      </c>
    </row>
    <row r="21" spans="1:13" x14ac:dyDescent="0.3">
      <c r="A21" s="1">
        <v>1</v>
      </c>
      <c r="B21" s="1">
        <f t="shared" si="0"/>
        <v>1.4347560402145789</v>
      </c>
      <c r="C21" s="1">
        <f t="shared" si="1"/>
        <v>1.7763968386323898</v>
      </c>
      <c r="L21" s="1">
        <v>0.75911233748756624</v>
      </c>
      <c r="M21" s="1">
        <v>0.89548487679246991</v>
      </c>
    </row>
    <row r="22" spans="1:13" x14ac:dyDescent="0.3">
      <c r="A22" s="1">
        <v>1</v>
      </c>
      <c r="B22" s="1">
        <f t="shared" si="0"/>
        <v>1.6189906051768381</v>
      </c>
      <c r="C22" s="1">
        <f t="shared" si="1"/>
        <v>-0.40084497194634228</v>
      </c>
      <c r="L22" s="1">
        <v>0.84171898766807329</v>
      </c>
      <c r="M22" s="1">
        <v>1.1706884278474661E-2</v>
      </c>
    </row>
    <row r="23" spans="1:13" x14ac:dyDescent="0.3">
      <c r="A23" s="1">
        <v>1</v>
      </c>
      <c r="B23" s="1">
        <f t="shared" si="0"/>
        <v>0.66325094685501296</v>
      </c>
      <c r="C23" s="1">
        <f t="shared" si="1"/>
        <v>0.97401079925898082</v>
      </c>
      <c r="L23" s="1">
        <v>0.29292097913092119</v>
      </c>
      <c r="M23" s="1">
        <v>0.48322885748467537</v>
      </c>
    </row>
    <row r="24" spans="1:13" x14ac:dyDescent="0.3">
      <c r="A24" s="1">
        <v>1</v>
      </c>
      <c r="B24" s="1">
        <f t="shared" si="0"/>
        <v>1.5481138845114799</v>
      </c>
      <c r="C24" s="1">
        <f t="shared" si="1"/>
        <v>0.25376603734114767</v>
      </c>
      <c r="L24" s="1">
        <v>0.81242471653649606</v>
      </c>
      <c r="M24" s="1">
        <v>0.11363292537710523</v>
      </c>
    </row>
    <row r="25" spans="1:13" x14ac:dyDescent="0.3">
      <c r="A25" s="1">
        <v>1</v>
      </c>
      <c r="B25" s="1">
        <f t="shared" si="0"/>
        <v>1.4167911496742835</v>
      </c>
      <c r="C25" s="1">
        <f t="shared" si="1"/>
        <v>2.1518542276684967</v>
      </c>
      <c r="L25" s="1">
        <v>0.74996583656825322</v>
      </c>
      <c r="M25" s="1">
        <v>0.96882083753780013</v>
      </c>
    </row>
    <row r="26" spans="1:13" x14ac:dyDescent="0.3">
      <c r="A26" s="1">
        <v>2</v>
      </c>
      <c r="B26" s="1">
        <f t="shared" si="0"/>
        <v>0.99136433746781649</v>
      </c>
      <c r="C26" s="1">
        <f t="shared" si="1"/>
        <v>-0.64802076316373269</v>
      </c>
      <c r="L26" s="1">
        <v>0.15529786677895008</v>
      </c>
      <c r="M26" s="1">
        <v>0.34918438653160688</v>
      </c>
    </row>
    <row r="27" spans="1:13" x14ac:dyDescent="0.3">
      <c r="A27" s="1">
        <v>2</v>
      </c>
      <c r="B27" s="1">
        <f t="shared" si="0"/>
        <v>1.8655963023755848</v>
      </c>
      <c r="C27" s="1">
        <f t="shared" si="1"/>
        <v>-1.004079432944192</v>
      </c>
      <c r="L27" s="1">
        <v>0.65562951007863179</v>
      </c>
      <c r="M27" s="1">
        <v>9.3468086256959904E-2</v>
      </c>
    </row>
    <row r="28" spans="1:13" x14ac:dyDescent="0.3">
      <c r="A28" s="1">
        <v>2</v>
      </c>
      <c r="B28" s="1">
        <f t="shared" si="0"/>
        <v>1.9678363820229121</v>
      </c>
      <c r="C28" s="1">
        <f t="shared" si="1"/>
        <v>-1.1401300312286888</v>
      </c>
      <c r="L28" s="1">
        <v>0.71430044551836069</v>
      </c>
      <c r="M28" s="1">
        <v>4.6880636532422915E-2</v>
      </c>
    </row>
    <row r="29" spans="1:13" x14ac:dyDescent="0.3">
      <c r="A29" s="1">
        <v>2</v>
      </c>
      <c r="B29" s="1">
        <f t="shared" si="0"/>
        <v>2.3971968672253943</v>
      </c>
      <c r="C29" s="1">
        <f t="shared" si="1"/>
        <v>-0.6792065727157045</v>
      </c>
      <c r="L29" s="1">
        <v>0.89629368917772567</v>
      </c>
      <c r="M29" s="1">
        <v>0.31947445728881707</v>
      </c>
    </row>
    <row r="30" spans="1:13" x14ac:dyDescent="0.3">
      <c r="A30" s="1">
        <v>2</v>
      </c>
      <c r="B30" s="1">
        <f t="shared" si="0"/>
        <v>0.78489226351042451</v>
      </c>
      <c r="C30" s="1">
        <f t="shared" si="1"/>
        <v>-0.72259387415664833</v>
      </c>
      <c r="L30" s="1">
        <v>8.8820888808913478E-2</v>
      </c>
      <c r="M30" s="1">
        <v>0.28002800068591149</v>
      </c>
    </row>
    <row r="31" spans="1:13" x14ac:dyDescent="0.3">
      <c r="A31" s="1">
        <v>2</v>
      </c>
      <c r="B31" s="1">
        <f t="shared" si="0"/>
        <v>1.3274257928999382</v>
      </c>
      <c r="C31" s="1">
        <f t="shared" si="1"/>
        <v>-1.050621277160164</v>
      </c>
      <c r="L31" s="1">
        <v>0.31910108844843699</v>
      </c>
      <c r="M31" s="1">
        <v>7.4715356070865768E-2</v>
      </c>
    </row>
    <row r="32" spans="1:13" x14ac:dyDescent="0.3">
      <c r="A32" s="1">
        <v>2</v>
      </c>
      <c r="B32" s="1">
        <f t="shared" si="0"/>
        <v>2.0050248097332899</v>
      </c>
      <c r="C32" s="1">
        <f t="shared" si="1"/>
        <v>-0.93484927321535216</v>
      </c>
      <c r="L32" s="1">
        <v>0.73439641025046121</v>
      </c>
      <c r="M32" s="1">
        <v>0.12746627594780446</v>
      </c>
    </row>
    <row r="33" spans="1:13" x14ac:dyDescent="0.3">
      <c r="A33" s="1">
        <v>2</v>
      </c>
      <c r="B33" s="1">
        <f t="shared" si="0"/>
        <v>1.4839979731319426</v>
      </c>
      <c r="C33" s="1">
        <f t="shared" si="1"/>
        <v>-0.44083113268530594</v>
      </c>
      <c r="L33" s="1">
        <v>0.41415294715600004</v>
      </c>
      <c r="M33" s="1">
        <v>0.56155232995133231</v>
      </c>
    </row>
    <row r="34" spans="1:13" x14ac:dyDescent="0.3">
      <c r="A34" s="1">
        <v>2</v>
      </c>
      <c r="B34" s="1">
        <f t="shared" si="0"/>
        <v>2.0287262522779357</v>
      </c>
      <c r="C34" s="1">
        <f t="shared" si="1"/>
        <v>0.17488879739123697</v>
      </c>
      <c r="L34" s="1">
        <v>0.74681931745122521</v>
      </c>
      <c r="M34" s="1">
        <v>0.96137598804218294</v>
      </c>
    </row>
    <row r="35" spans="1:13" x14ac:dyDescent="0.3">
      <c r="A35" s="1">
        <v>2</v>
      </c>
      <c r="B35" s="1">
        <f t="shared" si="0"/>
        <v>2.2525770906199352</v>
      </c>
      <c r="C35" s="1">
        <f t="shared" si="1"/>
        <v>-1.3486830896101654</v>
      </c>
      <c r="L35" s="1">
        <v>0.84772202357430182</v>
      </c>
      <c r="M35" s="1">
        <v>1.3145668491019835E-2</v>
      </c>
    </row>
    <row r="36" spans="1:13" x14ac:dyDescent="0.3">
      <c r="A36" s="1">
        <v>2</v>
      </c>
      <c r="B36" s="1">
        <f t="shared" si="0"/>
        <v>2.0073084445798126</v>
      </c>
      <c r="C36" s="1">
        <f t="shared" si="1"/>
        <v>-0.60142527820408442</v>
      </c>
      <c r="L36" s="1">
        <v>0.73560667839323068</v>
      </c>
      <c r="M36" s="1">
        <v>0.39529874270982746</v>
      </c>
    </row>
    <row r="37" spans="1:13" x14ac:dyDescent="0.3">
      <c r="A37" s="1">
        <v>2</v>
      </c>
      <c r="B37" s="1">
        <f t="shared" si="0"/>
        <v>1.6988314025814855</v>
      </c>
      <c r="C37" s="1">
        <f t="shared" si="1"/>
        <v>-1.3639037448524101</v>
      </c>
      <c r="L37" s="1">
        <v>0.55200672181037003</v>
      </c>
      <c r="M37" s="1">
        <v>1.1857064580713339E-2</v>
      </c>
    </row>
    <row r="38" spans="1:13" x14ac:dyDescent="0.3">
      <c r="A38" s="1">
        <v>2</v>
      </c>
      <c r="B38" s="1">
        <f t="shared" si="0"/>
        <v>1.8596184733580776</v>
      </c>
      <c r="C38" s="1">
        <f t="shared" si="1"/>
        <v>-1.0991334295218698</v>
      </c>
      <c r="L38" s="1">
        <v>0.65206143194817534</v>
      </c>
      <c r="M38" s="1">
        <v>5.8376219243414962E-2</v>
      </c>
    </row>
    <row r="39" spans="1:13" x14ac:dyDescent="0.3">
      <c r="A39" s="1">
        <v>2</v>
      </c>
      <c r="B39" s="1">
        <f t="shared" si="0"/>
        <v>0.68872713884035253</v>
      </c>
      <c r="C39" s="1">
        <f t="shared" si="1"/>
        <v>-0.95898307383143322</v>
      </c>
      <c r="L39" s="1">
        <v>6.6335745950303893E-2</v>
      </c>
      <c r="M39" s="1">
        <v>0.11475281930297898</v>
      </c>
    </row>
    <row r="40" spans="1:13" x14ac:dyDescent="0.3">
      <c r="A40" s="1">
        <v>2</v>
      </c>
      <c r="B40" s="1">
        <f t="shared" si="0"/>
        <v>1.0189107545904421</v>
      </c>
      <c r="C40" s="1">
        <f t="shared" si="1"/>
        <v>-0.74381810766993328</v>
      </c>
      <c r="L40" s="1">
        <v>0.16617238819180757</v>
      </c>
      <c r="M40" s="1">
        <v>0.26163136583841928</v>
      </c>
    </row>
    <row r="41" spans="1:13" x14ac:dyDescent="0.3">
      <c r="A41" s="1">
        <v>2</v>
      </c>
      <c r="B41" s="1">
        <f t="shared" si="0"/>
        <v>1.416749084095648</v>
      </c>
      <c r="C41" s="1">
        <f t="shared" si="1"/>
        <v>-0.83366520598156157</v>
      </c>
      <c r="L41" s="1">
        <v>0.37233103797622857</v>
      </c>
      <c r="M41" s="1">
        <v>0.1911825408437563</v>
      </c>
    </row>
    <row r="42" spans="1:13" x14ac:dyDescent="0.3">
      <c r="A42" s="1">
        <v>2</v>
      </c>
      <c r="B42" s="1">
        <f t="shared" si="0"/>
        <v>0.71528995308529364</v>
      </c>
      <c r="C42" s="1">
        <f t="shared" si="1"/>
        <v>-0.50545143884575205</v>
      </c>
      <c r="L42" s="1">
        <v>7.2052939757469736E-2</v>
      </c>
      <c r="M42" s="1">
        <v>0.49430646824296898</v>
      </c>
    </row>
    <row r="43" spans="1:13" x14ac:dyDescent="0.3">
      <c r="A43" s="1">
        <v>2</v>
      </c>
      <c r="B43" s="1">
        <f t="shared" si="0"/>
        <v>1.7367892973743881</v>
      </c>
      <c r="C43" s="1">
        <f t="shared" si="1"/>
        <v>-0.46479800613159816</v>
      </c>
      <c r="L43" s="1">
        <v>0.57618769412013815</v>
      </c>
      <c r="M43" s="1">
        <v>0.53671454746190195</v>
      </c>
    </row>
    <row r="44" spans="1:13" x14ac:dyDescent="0.3">
      <c r="A44" s="1">
        <v>2</v>
      </c>
      <c r="B44" s="1">
        <f t="shared" si="0"/>
        <v>0.96395926227198458</v>
      </c>
      <c r="C44" s="1">
        <f t="shared" si="1"/>
        <v>6.0560473739304288E-2</v>
      </c>
      <c r="L44" s="1">
        <v>0.14495589672175213</v>
      </c>
      <c r="M44" s="1">
        <v>0.92888897609595911</v>
      </c>
    </row>
    <row r="45" spans="1:13" x14ac:dyDescent="0.3">
      <c r="A45" s="1">
        <v>2</v>
      </c>
      <c r="B45" s="1">
        <f t="shared" si="0"/>
        <v>1.2740411858147278</v>
      </c>
      <c r="C45" s="1">
        <f t="shared" si="1"/>
        <v>-0.17234852346907875</v>
      </c>
      <c r="L45" s="1">
        <v>0.28890309437595751</v>
      </c>
      <c r="M45" s="1">
        <v>0.80449929124991526</v>
      </c>
    </row>
    <row r="47" spans="1:13" x14ac:dyDescent="0.3">
      <c r="A47" s="1" t="s">
        <v>0</v>
      </c>
    </row>
    <row r="48" spans="1:13" x14ac:dyDescent="0.3">
      <c r="A48" s="1">
        <f>COUNTA(A49:A88)</f>
        <v>40</v>
      </c>
      <c r="B48" s="1">
        <v>3</v>
      </c>
      <c r="D48" s="1" t="s">
        <v>19</v>
      </c>
      <c r="E48" s="1" t="s">
        <v>14</v>
      </c>
      <c r="F48" s="1" t="s">
        <v>11</v>
      </c>
      <c r="G48" s="1" t="s">
        <v>13</v>
      </c>
      <c r="H48" s="1" t="s">
        <v>15</v>
      </c>
      <c r="I48" s="1" t="s">
        <v>16</v>
      </c>
      <c r="J48" s="1" t="s">
        <v>17</v>
      </c>
    </row>
    <row r="49" spans="1:10" x14ac:dyDescent="0.3">
      <c r="A49" s="1">
        <f>IF(A6=1,1,-1)</f>
        <v>1</v>
      </c>
      <c r="B49" s="1">
        <f>B6</f>
        <v>1.1006994751578296</v>
      </c>
      <c r="C49" s="1">
        <f>C6</f>
        <v>2.1107285626167007</v>
      </c>
      <c r="D49" s="1">
        <f>A49</f>
        <v>1</v>
      </c>
      <c r="E49" s="1">
        <f>SUMPRODUCT(B$95:C$95,B49:C49)</f>
        <v>5.0143217511908871</v>
      </c>
      <c r="F49" s="1">
        <f>E49-A$92</f>
        <v>4.9143217511908874</v>
      </c>
      <c r="G49" s="1">
        <f>MAX(0,1-F49*D49)</f>
        <v>0</v>
      </c>
      <c r="H49" s="1">
        <f>SUMPRODUCT(B$98:C$98,B49:C49)</f>
        <v>3.5386999359240607</v>
      </c>
      <c r="I49" s="1">
        <f>H49-A$95</f>
        <v>-2.5055846827850918</v>
      </c>
      <c r="J49" s="1">
        <f>MAX(0,1-I49*D49)</f>
        <v>3.5055846827850918</v>
      </c>
    </row>
    <row r="50" spans="1:10" x14ac:dyDescent="0.3">
      <c r="A50" s="1">
        <f t="shared" ref="A50:A88" si="2">IF(A7=1,1,-1)</f>
        <v>1</v>
      </c>
      <c r="B50" s="1">
        <f t="shared" ref="B50:C65" si="3">B7</f>
        <v>1.4398804877187446</v>
      </c>
      <c r="C50" s="1">
        <f t="shared" si="3"/>
        <v>1.0991593938612378</v>
      </c>
      <c r="D50" s="1">
        <f t="shared" ref="D50:D88" si="4">A50</f>
        <v>1</v>
      </c>
      <c r="E50" s="1">
        <f t="shared" ref="E50:E88" si="5">SUMPRODUCT(B$95:C$95,B50:C50)</f>
        <v>2.6714250503305532</v>
      </c>
      <c r="F50" s="1">
        <f t="shared" ref="F50:F88" si="6">E50-A$92</f>
        <v>2.5714250503305531</v>
      </c>
      <c r="G50" s="1">
        <f t="shared" ref="G50:G88" si="7">MAX(0,1-F50*D50)</f>
        <v>0</v>
      </c>
      <c r="H50" s="1">
        <f t="shared" ref="H50:H88" si="8">SUMPRODUCT(B$98:C$98,B50:C50)</f>
        <v>4.6887912194884036</v>
      </c>
      <c r="I50" s="1">
        <f t="shared" ref="I50:I88" si="9">H50-A$95</f>
        <v>-1.355493399220749</v>
      </c>
      <c r="J50" s="1">
        <f t="shared" ref="J50:J88" si="10">MAX(0,1-I50*D50)</f>
        <v>2.355493399220749</v>
      </c>
    </row>
    <row r="51" spans="1:10" x14ac:dyDescent="0.3">
      <c r="A51" s="1">
        <f t="shared" si="2"/>
        <v>1</v>
      </c>
      <c r="B51" s="1">
        <f t="shared" si="3"/>
        <v>0.67419792368668163</v>
      </c>
      <c r="C51" s="1">
        <f t="shared" si="3"/>
        <v>0.45057655739764957</v>
      </c>
      <c r="D51" s="1">
        <f t="shared" si="4"/>
        <v>1</v>
      </c>
      <c r="E51" s="1">
        <f t="shared" si="5"/>
        <v>1.1009261224086044</v>
      </c>
      <c r="F51" s="1">
        <f t="shared" si="6"/>
        <v>1.0009261224086043</v>
      </c>
      <c r="G51" s="1">
        <f t="shared" si="7"/>
        <v>0</v>
      </c>
      <c r="H51" s="1">
        <f t="shared" si="8"/>
        <v>2.1977410909755783</v>
      </c>
      <c r="I51" s="1">
        <f t="shared" si="9"/>
        <v>-3.8465435277335742</v>
      </c>
      <c r="J51" s="1">
        <f t="shared" si="10"/>
        <v>4.8465435277335747</v>
      </c>
    </row>
    <row r="52" spans="1:10" x14ac:dyDescent="0.3">
      <c r="A52" s="1">
        <f t="shared" si="2"/>
        <v>1</v>
      </c>
      <c r="B52" s="1">
        <f t="shared" si="3"/>
        <v>1.4238462808620467</v>
      </c>
      <c r="C52" s="1">
        <f t="shared" si="3"/>
        <v>1.0895519002267977</v>
      </c>
      <c r="D52" s="1">
        <f t="shared" si="4"/>
        <v>1</v>
      </c>
      <c r="E52" s="1">
        <f t="shared" si="5"/>
        <v>2.6478351267654725</v>
      </c>
      <c r="F52" s="1">
        <f t="shared" si="6"/>
        <v>2.5478351267654724</v>
      </c>
      <c r="G52" s="1">
        <f t="shared" si="7"/>
        <v>0</v>
      </c>
      <c r="H52" s="1">
        <f t="shared" si="8"/>
        <v>4.6364833587720478</v>
      </c>
      <c r="I52" s="1">
        <f t="shared" si="9"/>
        <v>-1.4078012599371048</v>
      </c>
      <c r="J52" s="1">
        <f t="shared" si="10"/>
        <v>2.4078012599371048</v>
      </c>
    </row>
    <row r="53" spans="1:10" x14ac:dyDescent="0.3">
      <c r="A53" s="1">
        <f t="shared" si="2"/>
        <v>1</v>
      </c>
      <c r="B53" s="1">
        <f t="shared" si="3"/>
        <v>1.4224243120412585</v>
      </c>
      <c r="C53" s="1">
        <f t="shared" si="3"/>
        <v>0.42796822008635926</v>
      </c>
      <c r="D53" s="1">
        <f t="shared" si="4"/>
        <v>1</v>
      </c>
      <c r="E53" s="1">
        <f t="shared" si="5"/>
        <v>1.1000273929408777</v>
      </c>
      <c r="F53" s="1">
        <f t="shared" si="6"/>
        <v>1.0000273929408776</v>
      </c>
      <c r="G53" s="1">
        <f t="shared" si="7"/>
        <v>0</v>
      </c>
      <c r="H53" s="1">
        <f t="shared" si="8"/>
        <v>4.6555544112818552</v>
      </c>
      <c r="I53" s="1">
        <f t="shared" si="9"/>
        <v>-1.3887302074272974</v>
      </c>
      <c r="J53" s="1">
        <f t="shared" si="10"/>
        <v>2.3887302074272974</v>
      </c>
    </row>
    <row r="54" spans="1:10" x14ac:dyDescent="0.3">
      <c r="A54" s="1">
        <f t="shared" si="2"/>
        <v>1</v>
      </c>
      <c r="B54" s="1">
        <f t="shared" si="3"/>
        <v>0.10722378418825096</v>
      </c>
      <c r="C54" s="1">
        <f t="shared" si="3"/>
        <v>0.97854780864500679</v>
      </c>
      <c r="D54" s="1">
        <f t="shared" si="4"/>
        <v>1</v>
      </c>
      <c r="E54" s="1">
        <f t="shared" si="5"/>
        <v>2.2966653865453788</v>
      </c>
      <c r="F54" s="1">
        <f t="shared" si="6"/>
        <v>2.1966653865453787</v>
      </c>
      <c r="G54" s="1">
        <f t="shared" si="7"/>
        <v>0</v>
      </c>
      <c r="H54" s="1">
        <f t="shared" si="8"/>
        <v>0.31698354998699085</v>
      </c>
      <c r="I54" s="1">
        <f t="shared" si="9"/>
        <v>-5.7273010687221619</v>
      </c>
      <c r="J54" s="1">
        <f t="shared" si="10"/>
        <v>6.7273010687221619</v>
      </c>
    </row>
    <row r="55" spans="1:10" x14ac:dyDescent="0.3">
      <c r="A55" s="1">
        <f t="shared" si="2"/>
        <v>1</v>
      </c>
      <c r="B55" s="1">
        <f t="shared" si="3"/>
        <v>0.50032549863255726</v>
      </c>
      <c r="C55" s="1">
        <f t="shared" si="3"/>
        <v>1.7250574615306773</v>
      </c>
      <c r="D55" s="1">
        <f t="shared" si="4"/>
        <v>1</v>
      </c>
      <c r="E55" s="1">
        <f t="shared" si="5"/>
        <v>4.0703651863933983</v>
      </c>
      <c r="F55" s="1">
        <f t="shared" si="6"/>
        <v>3.9703651863933982</v>
      </c>
      <c r="G55" s="1">
        <f t="shared" si="7"/>
        <v>0</v>
      </c>
      <c r="H55" s="1">
        <f t="shared" si="8"/>
        <v>1.5810504895658495</v>
      </c>
      <c r="I55" s="1">
        <f t="shared" si="9"/>
        <v>-4.4632341291433031</v>
      </c>
      <c r="J55" s="1">
        <f t="shared" si="10"/>
        <v>5.4632341291433031</v>
      </c>
    </row>
    <row r="56" spans="1:10" x14ac:dyDescent="0.3">
      <c r="A56" s="1">
        <f t="shared" si="2"/>
        <v>1</v>
      </c>
      <c r="B56" s="1">
        <f t="shared" si="3"/>
        <v>0.1864404703530721</v>
      </c>
      <c r="C56" s="1">
        <f t="shared" si="3"/>
        <v>7.6868766948145262E-2</v>
      </c>
      <c r="D56" s="1">
        <f t="shared" si="4"/>
        <v>1</v>
      </c>
      <c r="E56" s="1">
        <f t="shared" si="5"/>
        <v>0.19278179314974961</v>
      </c>
      <c r="F56" s="1">
        <f t="shared" si="6"/>
        <v>9.2781793149749603E-2</v>
      </c>
      <c r="G56" s="1">
        <f t="shared" si="7"/>
        <v>0.90721820685025034</v>
      </c>
      <c r="H56" s="1">
        <f t="shared" si="8"/>
        <v>0.60946890953920807</v>
      </c>
      <c r="I56" s="1">
        <f t="shared" si="9"/>
        <v>-5.4348157091699445</v>
      </c>
      <c r="J56" s="1">
        <f t="shared" si="10"/>
        <v>6.4348157091699445</v>
      </c>
    </row>
    <row r="57" spans="1:10" x14ac:dyDescent="0.3">
      <c r="A57" s="1">
        <f t="shared" si="2"/>
        <v>1</v>
      </c>
      <c r="B57" s="1">
        <f t="shared" si="3"/>
        <v>5.803547659895103E-2</v>
      </c>
      <c r="C57" s="1">
        <f t="shared" si="3"/>
        <v>0.2578020880150903</v>
      </c>
      <c r="D57" s="1">
        <f t="shared" si="4"/>
        <v>1</v>
      </c>
      <c r="E57" s="1">
        <f t="shared" si="5"/>
        <v>0.60713488017718509</v>
      </c>
      <c r="F57" s="1">
        <f t="shared" si="6"/>
        <v>0.50713488017718511</v>
      </c>
      <c r="G57" s="1">
        <f t="shared" si="7"/>
        <v>0.49286511982281489</v>
      </c>
      <c r="H57" s="1">
        <f t="shared" si="8"/>
        <v>0.18132400575773794</v>
      </c>
      <c r="I57" s="1">
        <f t="shared" si="9"/>
        <v>-5.8629606129514142</v>
      </c>
      <c r="J57" s="1">
        <f t="shared" si="10"/>
        <v>6.8629606129514142</v>
      </c>
    </row>
    <row r="58" spans="1:10" x14ac:dyDescent="0.3">
      <c r="A58" s="1">
        <f t="shared" si="2"/>
        <v>1</v>
      </c>
      <c r="B58" s="1">
        <f t="shared" si="3"/>
        <v>0.94198295762642925</v>
      </c>
      <c r="C58" s="1">
        <f t="shared" si="3"/>
        <v>1.1216888804997918</v>
      </c>
      <c r="D58" s="1">
        <f t="shared" si="4"/>
        <v>1</v>
      </c>
      <c r="E58" s="1">
        <f t="shared" si="5"/>
        <v>2.6895336536074859</v>
      </c>
      <c r="F58" s="1">
        <f t="shared" si="6"/>
        <v>2.5895336536074858</v>
      </c>
      <c r="G58" s="1">
        <f t="shared" si="7"/>
        <v>0</v>
      </c>
      <c r="H58" s="1">
        <f t="shared" si="8"/>
        <v>3.0530026781478012</v>
      </c>
      <c r="I58" s="1">
        <f t="shared" si="9"/>
        <v>-2.9912819405613513</v>
      </c>
      <c r="J58" s="1">
        <f t="shared" si="10"/>
        <v>3.9912819405613513</v>
      </c>
    </row>
    <row r="59" spans="1:10" x14ac:dyDescent="0.3">
      <c r="A59" s="1">
        <f t="shared" si="2"/>
        <v>1</v>
      </c>
      <c r="B59" s="1">
        <f t="shared" si="3"/>
        <v>-0.51711616451997267</v>
      </c>
      <c r="C59" s="1">
        <f t="shared" si="3"/>
        <v>1.3518660088241736</v>
      </c>
      <c r="D59" s="1">
        <f t="shared" si="4"/>
        <v>1</v>
      </c>
      <c r="E59" s="1">
        <f t="shared" si="5"/>
        <v>3.1266231702462663</v>
      </c>
      <c r="F59" s="1">
        <f t="shared" si="6"/>
        <v>3.0266231702462663</v>
      </c>
      <c r="G59" s="1">
        <f t="shared" si="7"/>
        <v>0</v>
      </c>
      <c r="H59" s="1">
        <f t="shared" si="8"/>
        <v>-1.7466003954546654</v>
      </c>
      <c r="I59" s="1">
        <f t="shared" si="9"/>
        <v>-7.790885014163818</v>
      </c>
      <c r="J59" s="1">
        <f t="shared" si="10"/>
        <v>8.790885014163818</v>
      </c>
    </row>
    <row r="60" spans="1:10" x14ac:dyDescent="0.3">
      <c r="A60" s="1">
        <f t="shared" si="2"/>
        <v>1</v>
      </c>
      <c r="B60" s="1">
        <f t="shared" si="3"/>
        <v>1.1650650312671968</v>
      </c>
      <c r="C60" s="1">
        <f t="shared" si="3"/>
        <v>1.0051972616311404</v>
      </c>
      <c r="D60" s="1">
        <f t="shared" si="4"/>
        <v>1</v>
      </c>
      <c r="E60" s="1">
        <f t="shared" si="5"/>
        <v>2.4325142173896834</v>
      </c>
      <c r="F60" s="1">
        <f t="shared" si="6"/>
        <v>2.3325142173896833</v>
      </c>
      <c r="G60" s="1">
        <f t="shared" si="7"/>
        <v>0</v>
      </c>
      <c r="H60" s="1">
        <f t="shared" si="8"/>
        <v>3.7897327225826554</v>
      </c>
      <c r="I60" s="1">
        <f t="shared" si="9"/>
        <v>-2.2545518961264972</v>
      </c>
      <c r="J60" s="1">
        <f t="shared" si="10"/>
        <v>3.2545518961264972</v>
      </c>
    </row>
    <row r="61" spans="1:10" x14ac:dyDescent="0.3">
      <c r="A61" s="1">
        <f t="shared" si="2"/>
        <v>1</v>
      </c>
      <c r="B61" s="1">
        <f t="shared" si="3"/>
        <v>2.0173037511885403</v>
      </c>
      <c r="C61" s="1">
        <f t="shared" si="3"/>
        <v>1.0995601146998915</v>
      </c>
      <c r="D61" s="1">
        <f t="shared" si="4"/>
        <v>1</v>
      </c>
      <c r="E61" s="1">
        <f t="shared" si="5"/>
        <v>2.712485297374668</v>
      </c>
      <c r="F61" s="1">
        <f t="shared" si="6"/>
        <v>2.6124852973746679</v>
      </c>
      <c r="G61" s="1">
        <f t="shared" si="7"/>
        <v>0</v>
      </c>
      <c r="H61" s="1">
        <f t="shared" si="8"/>
        <v>6.5849010023264647</v>
      </c>
      <c r="I61" s="1">
        <f t="shared" si="9"/>
        <v>0.54061638361731212</v>
      </c>
      <c r="J61" s="1">
        <f t="shared" si="10"/>
        <v>0.45938361638268788</v>
      </c>
    </row>
    <row r="62" spans="1:10" x14ac:dyDescent="0.3">
      <c r="A62" s="1">
        <f t="shared" si="2"/>
        <v>1</v>
      </c>
      <c r="B62" s="1">
        <f t="shared" si="3"/>
        <v>0.14670575125458474</v>
      </c>
      <c r="C62" s="1">
        <f t="shared" si="3"/>
        <v>1.5918472932209413</v>
      </c>
      <c r="D62" s="1">
        <f t="shared" si="4"/>
        <v>1</v>
      </c>
      <c r="E62" s="1">
        <f t="shared" si="5"/>
        <v>3.7341617033894252</v>
      </c>
      <c r="F62" s="1">
        <f t="shared" si="6"/>
        <v>3.6341617033894251</v>
      </c>
      <c r="G62" s="1">
        <f t="shared" si="7"/>
        <v>0</v>
      </c>
      <c r="H62" s="1">
        <f t="shared" si="8"/>
        <v>0.42462535484493302</v>
      </c>
      <c r="I62" s="1">
        <f t="shared" si="9"/>
        <v>-5.6196592638642198</v>
      </c>
      <c r="J62" s="1">
        <f t="shared" si="10"/>
        <v>6.6196592638642198</v>
      </c>
    </row>
    <row r="63" spans="1:10" x14ac:dyDescent="0.3">
      <c r="A63" s="1">
        <f t="shared" si="2"/>
        <v>1</v>
      </c>
      <c r="B63" s="1">
        <f t="shared" si="3"/>
        <v>1.2140389363758857</v>
      </c>
      <c r="C63" s="1">
        <f t="shared" si="3"/>
        <v>0.56273003805010868</v>
      </c>
      <c r="D63" s="1">
        <f t="shared" si="4"/>
        <v>1</v>
      </c>
      <c r="E63" s="1">
        <f t="shared" si="5"/>
        <v>1.4008093486706263</v>
      </c>
      <c r="F63" s="1">
        <f t="shared" si="6"/>
        <v>1.3008093486706263</v>
      </c>
      <c r="G63" s="1">
        <f t="shared" si="7"/>
        <v>0</v>
      </c>
      <c r="H63" s="1">
        <f t="shared" si="8"/>
        <v>3.9664293032658078</v>
      </c>
      <c r="I63" s="1">
        <f t="shared" si="9"/>
        <v>-2.0778553154433448</v>
      </c>
      <c r="J63" s="1">
        <f t="shared" si="10"/>
        <v>3.0778553154433448</v>
      </c>
    </row>
    <row r="64" spans="1:10" x14ac:dyDescent="0.3">
      <c r="A64" s="1">
        <f t="shared" si="2"/>
        <v>1</v>
      </c>
      <c r="B64" s="1">
        <f t="shared" si="3"/>
        <v>1.4347560402145789</v>
      </c>
      <c r="C64" s="1">
        <f t="shared" si="3"/>
        <v>1.7763968386323898</v>
      </c>
      <c r="D64" s="1">
        <f t="shared" si="4"/>
        <v>1</v>
      </c>
      <c r="E64" s="1">
        <f t="shared" si="5"/>
        <v>4.255398318766205</v>
      </c>
      <c r="F64" s="1">
        <f t="shared" si="6"/>
        <v>4.1553983187662054</v>
      </c>
      <c r="G64" s="1">
        <f t="shared" si="7"/>
        <v>0</v>
      </c>
      <c r="H64" s="1">
        <f t="shared" si="8"/>
        <v>4.6476615286753544</v>
      </c>
      <c r="I64" s="1">
        <f t="shared" si="9"/>
        <v>-1.3966230900337981</v>
      </c>
      <c r="J64" s="1">
        <f t="shared" si="10"/>
        <v>2.3966230900337981</v>
      </c>
    </row>
    <row r="65" spans="1:10" x14ac:dyDescent="0.3">
      <c r="A65" s="1">
        <f t="shared" si="2"/>
        <v>1</v>
      </c>
      <c r="B65" s="1">
        <f t="shared" si="3"/>
        <v>1.6189906051768381</v>
      </c>
      <c r="C65" s="1">
        <f t="shared" si="3"/>
        <v>-0.40084497194634228</v>
      </c>
      <c r="D65" s="1">
        <f t="shared" si="4"/>
        <v>1</v>
      </c>
      <c r="E65" s="1">
        <f t="shared" si="5"/>
        <v>-0.82523967627522965</v>
      </c>
      <c r="F65" s="1">
        <f t="shared" si="6"/>
        <v>-0.92523967627522963</v>
      </c>
      <c r="G65" s="1">
        <f t="shared" si="7"/>
        <v>1.9252396762752295</v>
      </c>
      <c r="H65" s="1">
        <f t="shared" si="8"/>
        <v>5.3307739407560639</v>
      </c>
      <c r="I65" s="1">
        <f t="shared" si="9"/>
        <v>-0.71351067795308865</v>
      </c>
      <c r="J65" s="1">
        <f t="shared" si="10"/>
        <v>1.7135106779530886</v>
      </c>
    </row>
    <row r="66" spans="1:10" x14ac:dyDescent="0.3">
      <c r="A66" s="1">
        <f t="shared" si="2"/>
        <v>1</v>
      </c>
      <c r="B66" s="1">
        <f t="shared" ref="B66:C81" si="11">B23</f>
        <v>0.66325094685501296</v>
      </c>
      <c r="C66" s="1">
        <f t="shared" si="11"/>
        <v>0.97401079925898082</v>
      </c>
      <c r="D66" s="1">
        <f t="shared" si="4"/>
        <v>1</v>
      </c>
      <c r="E66" s="1">
        <f t="shared" si="5"/>
        <v>2.3246875787450039</v>
      </c>
      <c r="F66" s="1">
        <f t="shared" si="6"/>
        <v>2.2246875787450038</v>
      </c>
      <c r="G66" s="1">
        <f t="shared" si="7"/>
        <v>0</v>
      </c>
      <c r="H66" s="1">
        <f t="shared" si="8"/>
        <v>2.1430106839652483</v>
      </c>
      <c r="I66" s="1">
        <f t="shared" si="9"/>
        <v>-3.9012739347439043</v>
      </c>
      <c r="J66" s="1">
        <f t="shared" si="10"/>
        <v>4.9012739347439043</v>
      </c>
    </row>
    <row r="67" spans="1:10" x14ac:dyDescent="0.3">
      <c r="A67" s="1">
        <f t="shared" si="2"/>
        <v>1</v>
      </c>
      <c r="B67" s="1">
        <f t="shared" si="11"/>
        <v>1.5481138845114799</v>
      </c>
      <c r="C67" s="1">
        <f t="shared" si="11"/>
        <v>0.25376603734114767</v>
      </c>
      <c r="D67" s="1">
        <f t="shared" si="4"/>
        <v>1</v>
      </c>
      <c r="E67" s="1">
        <f t="shared" si="5"/>
        <v>0.70123244795947159</v>
      </c>
      <c r="F67" s="1">
        <f t="shared" si="6"/>
        <v>0.60123244795947162</v>
      </c>
      <c r="G67" s="1">
        <f t="shared" si="7"/>
        <v>0.39876755204052838</v>
      </c>
      <c r="H67" s="1">
        <f t="shared" si="8"/>
        <v>5.0745409587457635</v>
      </c>
      <c r="I67" s="1">
        <f t="shared" si="9"/>
        <v>-0.96974365996338907</v>
      </c>
      <c r="J67" s="1">
        <f t="shared" si="10"/>
        <v>1.9697436599633891</v>
      </c>
    </row>
    <row r="68" spans="1:10" x14ac:dyDescent="0.3">
      <c r="A68" s="1">
        <f t="shared" si="2"/>
        <v>1</v>
      </c>
      <c r="B68" s="1">
        <f t="shared" si="11"/>
        <v>1.4167911496742835</v>
      </c>
      <c r="C68" s="1">
        <f t="shared" si="11"/>
        <v>2.1518542276684967</v>
      </c>
      <c r="D68" s="1">
        <f t="shared" si="4"/>
        <v>1</v>
      </c>
      <c r="E68" s="1">
        <f t="shared" si="5"/>
        <v>5.1324950645570606</v>
      </c>
      <c r="F68" s="1">
        <f t="shared" si="6"/>
        <v>5.032495064557061</v>
      </c>
      <c r="G68" s="1">
        <f t="shared" si="7"/>
        <v>0</v>
      </c>
      <c r="H68" s="1">
        <f t="shared" si="8"/>
        <v>4.5751959657199688</v>
      </c>
      <c r="I68" s="1">
        <f t="shared" si="9"/>
        <v>-1.4690886529891838</v>
      </c>
      <c r="J68" s="1">
        <f t="shared" si="10"/>
        <v>2.4690886529891838</v>
      </c>
    </row>
    <row r="69" spans="1:10" x14ac:dyDescent="0.3">
      <c r="A69" s="1">
        <f t="shared" si="2"/>
        <v>-1</v>
      </c>
      <c r="B69" s="1">
        <f t="shared" si="11"/>
        <v>0.99136433746781649</v>
      </c>
      <c r="C69" s="1">
        <f t="shared" si="11"/>
        <v>-0.64802076316373269</v>
      </c>
      <c r="D69" s="1">
        <f t="shared" si="4"/>
        <v>-1</v>
      </c>
      <c r="E69" s="1">
        <f t="shared" si="5"/>
        <v>-1.4470939506062235</v>
      </c>
      <c r="F69" s="1">
        <f t="shared" si="6"/>
        <v>-1.5470939506062236</v>
      </c>
      <c r="G69" s="1">
        <f t="shared" si="7"/>
        <v>0</v>
      </c>
      <c r="H69" s="1">
        <f t="shared" si="8"/>
        <v>3.2786644791536523</v>
      </c>
      <c r="I69" s="1">
        <f t="shared" si="9"/>
        <v>-2.7656201395555002</v>
      </c>
      <c r="J69" s="1">
        <f t="shared" si="10"/>
        <v>0</v>
      </c>
    </row>
    <row r="70" spans="1:10" x14ac:dyDescent="0.3">
      <c r="A70" s="1">
        <f t="shared" si="2"/>
        <v>-1</v>
      </c>
      <c r="B70" s="1">
        <f t="shared" si="11"/>
        <v>1.8655963023755848</v>
      </c>
      <c r="C70" s="1">
        <f t="shared" si="11"/>
        <v>-1.004079432944192</v>
      </c>
      <c r="D70" s="1">
        <f t="shared" si="4"/>
        <v>-1</v>
      </c>
      <c r="E70" s="1">
        <f t="shared" si="5"/>
        <v>-2.2193108044818488</v>
      </c>
      <c r="F70" s="1">
        <f t="shared" si="6"/>
        <v>-2.3193108044818489</v>
      </c>
      <c r="G70" s="1">
        <f t="shared" si="7"/>
        <v>0</v>
      </c>
      <c r="H70" s="1">
        <f t="shared" si="8"/>
        <v>6.1622165397765531</v>
      </c>
      <c r="I70" s="1">
        <f t="shared" si="9"/>
        <v>0.11793192106740058</v>
      </c>
      <c r="J70" s="1">
        <f t="shared" si="10"/>
        <v>1.1179319210674006</v>
      </c>
    </row>
    <row r="71" spans="1:10" x14ac:dyDescent="0.3">
      <c r="A71" s="1">
        <f t="shared" si="2"/>
        <v>-1</v>
      </c>
      <c r="B71" s="1">
        <f t="shared" si="11"/>
        <v>1.9678363820229121</v>
      </c>
      <c r="C71" s="1">
        <f t="shared" si="11"/>
        <v>-1.1401300312286888</v>
      </c>
      <c r="D71" s="1">
        <f t="shared" si="4"/>
        <v>-1</v>
      </c>
      <c r="E71" s="1">
        <f t="shared" si="5"/>
        <v>-2.5304833391397428</v>
      </c>
      <c r="F71" s="1">
        <f t="shared" si="6"/>
        <v>-2.6304833391397429</v>
      </c>
      <c r="G71" s="1">
        <f t="shared" si="7"/>
        <v>0</v>
      </c>
      <c r="H71" s="1">
        <f t="shared" si="8"/>
        <v>6.5028313449429822</v>
      </c>
      <c r="I71" s="1">
        <f t="shared" si="9"/>
        <v>0.45854672623382964</v>
      </c>
      <c r="J71" s="1">
        <f t="shared" si="10"/>
        <v>1.4585467262338296</v>
      </c>
    </row>
    <row r="72" spans="1:10" x14ac:dyDescent="0.3">
      <c r="A72" s="1">
        <f t="shared" si="2"/>
        <v>-1</v>
      </c>
      <c r="B72" s="1">
        <f t="shared" si="11"/>
        <v>2.3971968672253943</v>
      </c>
      <c r="C72" s="1">
        <f t="shared" si="11"/>
        <v>-0.6792065727157045</v>
      </c>
      <c r="D72" s="1">
        <f t="shared" si="4"/>
        <v>-1</v>
      </c>
      <c r="E72" s="1">
        <f t="shared" si="5"/>
        <v>-1.4223644358275269</v>
      </c>
      <c r="F72" s="1">
        <f t="shared" si="6"/>
        <v>-1.522364435827527</v>
      </c>
      <c r="G72" s="1">
        <f t="shared" si="7"/>
        <v>0</v>
      </c>
      <c r="H72" s="1">
        <f t="shared" si="8"/>
        <v>7.8962117448837619</v>
      </c>
      <c r="I72" s="1">
        <f t="shared" si="9"/>
        <v>1.8519271261746093</v>
      </c>
      <c r="J72" s="1">
        <f t="shared" si="10"/>
        <v>2.8519271261746093</v>
      </c>
    </row>
    <row r="73" spans="1:10" x14ac:dyDescent="0.3">
      <c r="A73" s="1">
        <f t="shared" si="2"/>
        <v>-1</v>
      </c>
      <c r="B73" s="1">
        <f t="shared" si="11"/>
        <v>0.78489226351042451</v>
      </c>
      <c r="C73" s="1">
        <f t="shared" si="11"/>
        <v>-0.72259387415664833</v>
      </c>
      <c r="D73" s="1">
        <f t="shared" si="4"/>
        <v>-1</v>
      </c>
      <c r="E73" s="1">
        <f t="shared" si="5"/>
        <v>-1.6358972008770838</v>
      </c>
      <c r="F73" s="1">
        <f t="shared" si="6"/>
        <v>-1.7358972008770839</v>
      </c>
      <c r="G73" s="1">
        <f t="shared" si="7"/>
        <v>0</v>
      </c>
      <c r="H73" s="1">
        <f t="shared" si="8"/>
        <v>2.6033340482791925</v>
      </c>
      <c r="I73" s="1">
        <f t="shared" si="9"/>
        <v>-3.4409505704299601</v>
      </c>
      <c r="J73" s="1">
        <f t="shared" si="10"/>
        <v>0</v>
      </c>
    </row>
    <row r="74" spans="1:10" x14ac:dyDescent="0.3">
      <c r="A74" s="1">
        <f t="shared" si="2"/>
        <v>-1</v>
      </c>
      <c r="B74" s="1">
        <f t="shared" si="11"/>
        <v>1.3274257928999382</v>
      </c>
      <c r="C74" s="1">
        <f t="shared" si="11"/>
        <v>-1.050621277160164</v>
      </c>
      <c r="D74" s="1">
        <f t="shared" si="4"/>
        <v>-1</v>
      </c>
      <c r="E74" s="1">
        <f t="shared" si="5"/>
        <v>-2.3655860854597131</v>
      </c>
      <c r="F74" s="1">
        <f t="shared" si="6"/>
        <v>-2.4655860854597131</v>
      </c>
      <c r="G74" s="1">
        <f t="shared" si="7"/>
        <v>0</v>
      </c>
      <c r="H74" s="1">
        <f t="shared" si="8"/>
        <v>4.3966594450790231</v>
      </c>
      <c r="I74" s="1">
        <f t="shared" si="9"/>
        <v>-1.6476251736301295</v>
      </c>
      <c r="J74" s="1">
        <f t="shared" si="10"/>
        <v>0</v>
      </c>
    </row>
    <row r="75" spans="1:10" x14ac:dyDescent="0.3">
      <c r="A75" s="1">
        <f t="shared" si="2"/>
        <v>-1</v>
      </c>
      <c r="B75" s="1">
        <f t="shared" si="11"/>
        <v>2.0050248097332899</v>
      </c>
      <c r="C75" s="1">
        <f t="shared" si="11"/>
        <v>-0.93484927321535216</v>
      </c>
      <c r="D75" s="1">
        <f t="shared" si="4"/>
        <v>-1</v>
      </c>
      <c r="E75" s="1">
        <f t="shared" si="5"/>
        <v>-2.0476654404571986</v>
      </c>
      <c r="F75" s="1">
        <f t="shared" si="6"/>
        <v>-2.1476654404571986</v>
      </c>
      <c r="G75" s="1">
        <f t="shared" si="7"/>
        <v>0</v>
      </c>
      <c r="H75" s="1">
        <f t="shared" si="8"/>
        <v>6.6175831653307</v>
      </c>
      <c r="I75" s="1">
        <f t="shared" si="9"/>
        <v>0.57329854662154744</v>
      </c>
      <c r="J75" s="1">
        <f t="shared" si="10"/>
        <v>1.5732985466215474</v>
      </c>
    </row>
    <row r="76" spans="1:10" x14ac:dyDescent="0.3">
      <c r="A76" s="1">
        <f t="shared" si="2"/>
        <v>-1</v>
      </c>
      <c r="B76" s="1">
        <f t="shared" si="11"/>
        <v>1.4839979731319426</v>
      </c>
      <c r="C76" s="1">
        <f t="shared" si="11"/>
        <v>-0.44083113268530594</v>
      </c>
      <c r="D76" s="1">
        <f t="shared" si="4"/>
        <v>-1</v>
      </c>
      <c r="E76" s="1">
        <f t="shared" si="5"/>
        <v>-0.92816339517615187</v>
      </c>
      <c r="F76" s="1">
        <f t="shared" si="6"/>
        <v>-1.028163395176152</v>
      </c>
      <c r="G76" s="1">
        <f t="shared" si="7"/>
        <v>0</v>
      </c>
      <c r="H76" s="1">
        <f t="shared" si="8"/>
        <v>4.8889243010951562</v>
      </c>
      <c r="I76" s="1">
        <f t="shared" si="9"/>
        <v>-1.1553603176139964</v>
      </c>
      <c r="J76" s="1">
        <f t="shared" si="10"/>
        <v>0</v>
      </c>
    </row>
    <row r="77" spans="1:10" x14ac:dyDescent="0.3">
      <c r="A77" s="1">
        <f t="shared" si="2"/>
        <v>-1</v>
      </c>
      <c r="B77" s="1">
        <f t="shared" si="11"/>
        <v>2.0287262522779357</v>
      </c>
      <c r="C77" s="1">
        <f t="shared" si="11"/>
        <v>0.17488879739123697</v>
      </c>
      <c r="D77" s="1">
        <f t="shared" si="4"/>
        <v>-1</v>
      </c>
      <c r="E77" s="1">
        <f t="shared" si="5"/>
        <v>0.55010282916866504</v>
      </c>
      <c r="F77" s="1">
        <f t="shared" si="6"/>
        <v>0.45010282916866506</v>
      </c>
      <c r="G77" s="1">
        <f t="shared" si="7"/>
        <v>1.4501028291686651</v>
      </c>
      <c r="H77" s="1">
        <f t="shared" si="8"/>
        <v>6.6555910331457957</v>
      </c>
      <c r="I77" s="1">
        <f t="shared" si="9"/>
        <v>0.61130641443664313</v>
      </c>
      <c r="J77" s="1">
        <f t="shared" si="10"/>
        <v>1.6113064144366431</v>
      </c>
    </row>
    <row r="78" spans="1:10" x14ac:dyDescent="0.3">
      <c r="A78" s="1">
        <f t="shared" si="2"/>
        <v>-1</v>
      </c>
      <c r="B78" s="1">
        <f t="shared" si="11"/>
        <v>2.2525770906199352</v>
      </c>
      <c r="C78" s="1">
        <f t="shared" si="11"/>
        <v>-1.3486830896101654</v>
      </c>
      <c r="D78" s="1">
        <f t="shared" si="4"/>
        <v>-1</v>
      </c>
      <c r="E78" s="1">
        <f t="shared" si="5"/>
        <v>-2.9985869076213532</v>
      </c>
      <c r="F78" s="1">
        <f t="shared" si="6"/>
        <v>-3.0985869076213532</v>
      </c>
      <c r="G78" s="1">
        <f t="shared" si="7"/>
        <v>0</v>
      </c>
      <c r="H78" s="1">
        <f t="shared" si="8"/>
        <v>7.4453376158658173</v>
      </c>
      <c r="I78" s="1">
        <f t="shared" si="9"/>
        <v>1.4010529971566648</v>
      </c>
      <c r="J78" s="1">
        <f t="shared" si="10"/>
        <v>2.4010529971566648</v>
      </c>
    </row>
    <row r="79" spans="1:10" x14ac:dyDescent="0.3">
      <c r="A79" s="1">
        <f t="shared" si="2"/>
        <v>-1</v>
      </c>
      <c r="B79" s="1">
        <f t="shared" si="11"/>
        <v>2.0073084445798126</v>
      </c>
      <c r="C79" s="1">
        <f t="shared" si="11"/>
        <v>-0.60142527820408442</v>
      </c>
      <c r="D79" s="1">
        <f t="shared" si="4"/>
        <v>-1</v>
      </c>
      <c r="E79" s="1">
        <f t="shared" si="5"/>
        <v>-1.2674946329141117</v>
      </c>
      <c r="F79" s="1">
        <f t="shared" si="6"/>
        <v>-1.3674946329141118</v>
      </c>
      <c r="G79" s="1">
        <f t="shared" si="7"/>
        <v>0</v>
      </c>
      <c r="H79" s="1">
        <f t="shared" si="8"/>
        <v>6.6131174055574435</v>
      </c>
      <c r="I79" s="1">
        <f t="shared" si="9"/>
        <v>0.56883278684829097</v>
      </c>
      <c r="J79" s="1">
        <f t="shared" si="10"/>
        <v>1.568832786848291</v>
      </c>
    </row>
    <row r="80" spans="1:10" x14ac:dyDescent="0.3">
      <c r="A80" s="1">
        <f t="shared" si="2"/>
        <v>-1</v>
      </c>
      <c r="B80" s="1">
        <f t="shared" si="11"/>
        <v>1.6988314025814855</v>
      </c>
      <c r="C80" s="1">
        <f t="shared" si="11"/>
        <v>-1.3639037448524101</v>
      </c>
      <c r="D80" s="1">
        <f t="shared" si="4"/>
        <v>-1</v>
      </c>
      <c r="E80" s="1">
        <f t="shared" si="5"/>
        <v>-3.0726716519944222</v>
      </c>
      <c r="F80" s="1">
        <f t="shared" si="6"/>
        <v>-3.1726716519944222</v>
      </c>
      <c r="G80" s="1">
        <f t="shared" si="7"/>
        <v>0</v>
      </c>
      <c r="H80" s="1">
        <f t="shared" si="8"/>
        <v>5.6275113057712254</v>
      </c>
      <c r="I80" s="1">
        <f t="shared" si="9"/>
        <v>-0.41677331293792719</v>
      </c>
      <c r="J80" s="1">
        <f t="shared" si="10"/>
        <v>0.58322668706207281</v>
      </c>
    </row>
    <row r="81" spans="1:10" x14ac:dyDescent="0.3">
      <c r="A81" s="1">
        <f t="shared" si="2"/>
        <v>-1</v>
      </c>
      <c r="B81" s="1">
        <f t="shared" si="11"/>
        <v>1.8596184733580776</v>
      </c>
      <c r="C81" s="1">
        <f t="shared" si="11"/>
        <v>-1.0991334295218698</v>
      </c>
      <c r="D81" s="1">
        <f t="shared" si="4"/>
        <v>-1</v>
      </c>
      <c r="E81" s="1">
        <f t="shared" si="5"/>
        <v>-2.442095508602804</v>
      </c>
      <c r="F81" s="1">
        <f t="shared" si="6"/>
        <v>-2.5420955086028041</v>
      </c>
      <c r="G81" s="1">
        <f t="shared" si="7"/>
        <v>0</v>
      </c>
      <c r="H81" s="1">
        <f t="shared" si="8"/>
        <v>6.1459976811340313</v>
      </c>
      <c r="I81" s="1">
        <f t="shared" si="9"/>
        <v>0.10171306242487876</v>
      </c>
      <c r="J81" s="1">
        <f t="shared" si="10"/>
        <v>1.1017130624248788</v>
      </c>
    </row>
    <row r="82" spans="1:10" x14ac:dyDescent="0.3">
      <c r="A82" s="1">
        <f t="shared" si="2"/>
        <v>-1</v>
      </c>
      <c r="B82" s="1">
        <f t="shared" ref="B82:C88" si="12">B39</f>
        <v>0.68872713884035253</v>
      </c>
      <c r="C82" s="1">
        <f t="shared" si="12"/>
        <v>-0.95898307383143322</v>
      </c>
      <c r="D82" s="1">
        <f t="shared" si="4"/>
        <v>-1</v>
      </c>
      <c r="E82" s="1">
        <f t="shared" si="5"/>
        <v>-2.1955882425447082</v>
      </c>
      <c r="F82" s="1">
        <f t="shared" si="6"/>
        <v>-2.2955882425447083</v>
      </c>
      <c r="G82" s="1">
        <f t="shared" si="7"/>
        <v>0</v>
      </c>
      <c r="H82" s="1">
        <f t="shared" si="8"/>
        <v>2.2960327293717633</v>
      </c>
      <c r="I82" s="1">
        <f t="shared" si="9"/>
        <v>-3.7482518893373893</v>
      </c>
      <c r="J82" s="1">
        <f t="shared" si="10"/>
        <v>0</v>
      </c>
    </row>
    <row r="83" spans="1:10" x14ac:dyDescent="0.3">
      <c r="A83" s="1">
        <f t="shared" si="2"/>
        <v>-1</v>
      </c>
      <c r="B83" s="1">
        <f t="shared" si="12"/>
        <v>1.0189107545904421</v>
      </c>
      <c r="C83" s="1">
        <f t="shared" si="12"/>
        <v>-0.74381810766993328</v>
      </c>
      <c r="D83" s="1">
        <f t="shared" si="4"/>
        <v>-1</v>
      </c>
      <c r="E83" s="1">
        <f t="shared" si="5"/>
        <v>-1.6692881790477658</v>
      </c>
      <c r="F83" s="1">
        <f t="shared" si="6"/>
        <v>-1.7692881790477659</v>
      </c>
      <c r="G83" s="1">
        <f t="shared" si="7"/>
        <v>0</v>
      </c>
      <c r="H83" s="1">
        <f t="shared" si="8"/>
        <v>3.3725581491276673</v>
      </c>
      <c r="I83" s="1">
        <f t="shared" si="9"/>
        <v>-2.6717264695814853</v>
      </c>
      <c r="J83" s="1">
        <f t="shared" si="10"/>
        <v>0</v>
      </c>
    </row>
    <row r="84" spans="1:10" x14ac:dyDescent="0.3">
      <c r="A84" s="1">
        <f t="shared" si="2"/>
        <v>-1</v>
      </c>
      <c r="B84" s="1">
        <f t="shared" si="12"/>
        <v>1.416749084095648</v>
      </c>
      <c r="C84" s="1">
        <f t="shared" si="12"/>
        <v>-0.83366520598156157</v>
      </c>
      <c r="D84" s="1">
        <f t="shared" si="4"/>
        <v>-1</v>
      </c>
      <c r="E84" s="1">
        <f t="shared" si="5"/>
        <v>-1.8518323177838041</v>
      </c>
      <c r="F84" s="1">
        <f t="shared" si="6"/>
        <v>-1.9518323177838042</v>
      </c>
      <c r="G84" s="1">
        <f t="shared" si="7"/>
        <v>0</v>
      </c>
      <c r="H84" s="1">
        <f t="shared" si="8"/>
        <v>4.6821911129031273</v>
      </c>
      <c r="I84" s="1">
        <f t="shared" si="9"/>
        <v>-1.3620935058060253</v>
      </c>
      <c r="J84" s="1">
        <f t="shared" si="10"/>
        <v>0</v>
      </c>
    </row>
    <row r="85" spans="1:10" x14ac:dyDescent="0.3">
      <c r="A85" s="1">
        <f t="shared" si="2"/>
        <v>-1</v>
      </c>
      <c r="B85" s="1">
        <f t="shared" si="12"/>
        <v>0.71528995308529364</v>
      </c>
      <c r="C85" s="1">
        <f t="shared" si="12"/>
        <v>-0.50545143884575205</v>
      </c>
      <c r="D85" s="1">
        <f t="shared" si="4"/>
        <v>-1</v>
      </c>
      <c r="E85" s="1">
        <f t="shared" si="5"/>
        <v>-1.132750548420288</v>
      </c>
      <c r="F85" s="1">
        <f t="shared" si="6"/>
        <v>-1.2327505484202881</v>
      </c>
      <c r="G85" s="1">
        <f t="shared" si="7"/>
        <v>0</v>
      </c>
      <c r="H85" s="1">
        <f t="shared" si="8"/>
        <v>2.3669841885119465</v>
      </c>
      <c r="I85" s="1">
        <f t="shared" si="9"/>
        <v>-3.6773004301972061</v>
      </c>
      <c r="J85" s="1">
        <f t="shared" si="10"/>
        <v>0</v>
      </c>
    </row>
    <row r="86" spans="1:10" x14ac:dyDescent="0.3">
      <c r="A86" s="1">
        <f t="shared" si="2"/>
        <v>-1</v>
      </c>
      <c r="B86" s="1">
        <f t="shared" si="12"/>
        <v>1.7367892973743881</v>
      </c>
      <c r="C86" s="1">
        <f t="shared" si="12"/>
        <v>-0.46479800613159816</v>
      </c>
      <c r="D86" s="1">
        <f t="shared" si="4"/>
        <v>-1</v>
      </c>
      <c r="E86" s="1">
        <f t="shared" si="5"/>
        <v>-0.96666605744040224</v>
      </c>
      <c r="F86" s="1">
        <f t="shared" si="6"/>
        <v>-1.0666660574404023</v>
      </c>
      <c r="G86" s="1">
        <f t="shared" si="7"/>
        <v>0</v>
      </c>
      <c r="H86" s="1">
        <f t="shared" si="8"/>
        <v>5.7198924526127675</v>
      </c>
      <c r="I86" s="1">
        <f t="shared" si="9"/>
        <v>-0.3243921660963851</v>
      </c>
      <c r="J86" s="1">
        <f t="shared" si="10"/>
        <v>0.6756078339036149</v>
      </c>
    </row>
    <row r="87" spans="1:10" x14ac:dyDescent="0.3">
      <c r="A87" s="1">
        <f t="shared" si="2"/>
        <v>-1</v>
      </c>
      <c r="B87" s="1">
        <f t="shared" si="12"/>
        <v>0.96395926227198458</v>
      </c>
      <c r="C87" s="1">
        <f t="shared" si="12"/>
        <v>6.0560473739304288E-2</v>
      </c>
      <c r="D87" s="1">
        <f t="shared" si="4"/>
        <v>-1</v>
      </c>
      <c r="E87" s="1">
        <f t="shared" si="5"/>
        <v>0.20865679780055096</v>
      </c>
      <c r="F87" s="1">
        <f t="shared" si="6"/>
        <v>0.10865679780055096</v>
      </c>
      <c r="G87" s="1">
        <f t="shared" si="7"/>
        <v>1.108656797800551</v>
      </c>
      <c r="H87" s="1">
        <f t="shared" si="8"/>
        <v>3.163245621090681</v>
      </c>
      <c r="I87" s="1">
        <f t="shared" si="9"/>
        <v>-2.8810389976184716</v>
      </c>
      <c r="J87" s="1">
        <f t="shared" si="10"/>
        <v>0</v>
      </c>
    </row>
    <row r="88" spans="1:10" x14ac:dyDescent="0.3">
      <c r="A88" s="1">
        <f t="shared" si="2"/>
        <v>-1</v>
      </c>
      <c r="B88" s="1">
        <f t="shared" si="12"/>
        <v>1.2740411858147278</v>
      </c>
      <c r="C88" s="1">
        <f t="shared" si="12"/>
        <v>-0.17234852346907875</v>
      </c>
      <c r="D88" s="1">
        <f t="shared" si="4"/>
        <v>-1</v>
      </c>
      <c r="E88" s="1">
        <f t="shared" si="5"/>
        <v>-0.3146641981418139</v>
      </c>
      <c r="F88" s="1">
        <f t="shared" si="6"/>
        <v>-0.41466419814181388</v>
      </c>
      <c r="G88" s="1">
        <f t="shared" si="7"/>
        <v>0.58533580185818612</v>
      </c>
      <c r="H88" s="1">
        <f t="shared" si="8"/>
        <v>4.189840564186837</v>
      </c>
      <c r="I88" s="1">
        <f t="shared" si="9"/>
        <v>-1.8544440545223155</v>
      </c>
      <c r="J88" s="1">
        <f t="shared" si="10"/>
        <v>0</v>
      </c>
    </row>
    <row r="89" spans="1:10" x14ac:dyDescent="0.3">
      <c r="G89" s="1">
        <f>A92*SUMPRODUCT(B95:C95,B95:C95)+SUM(G49:G88)</f>
        <v>7.4159480958946427</v>
      </c>
      <c r="J89" s="1">
        <f>A92*SUMPRODUCT(B98:C98,B98:C98)+SUM(J49:J88)</f>
        <v>96.658207902229776</v>
      </c>
    </row>
    <row r="90" spans="1:10" x14ac:dyDescent="0.3">
      <c r="A90" s="1" t="s">
        <v>18</v>
      </c>
    </row>
    <row r="91" spans="1:10" x14ac:dyDescent="0.3">
      <c r="A91" s="1">
        <v>1</v>
      </c>
      <c r="B91" s="1">
        <v>1</v>
      </c>
    </row>
    <row r="92" spans="1:10" x14ac:dyDescent="0.3">
      <c r="A92" s="1">
        <v>0.1</v>
      </c>
    </row>
    <row r="94" spans="1:10" x14ac:dyDescent="0.3">
      <c r="A94" s="1" t="s">
        <v>9</v>
      </c>
      <c r="B94" s="1" t="s">
        <v>10</v>
      </c>
    </row>
    <row r="95" spans="1:10" x14ac:dyDescent="0.3">
      <c r="A95" s="1">
        <v>6.0442846187091526</v>
      </c>
      <c r="B95" s="1">
        <v>6.9485944215854814E-2</v>
      </c>
      <c r="C95" s="1">
        <v>2.3394000992435235</v>
      </c>
      <c r="E95" s="1" t="s">
        <v>23</v>
      </c>
      <c r="F95" s="1" t="s">
        <v>24</v>
      </c>
    </row>
    <row r="97" spans="1:6" x14ac:dyDescent="0.3">
      <c r="A97" s="1" t="s">
        <v>21</v>
      </c>
    </row>
    <row r="98" spans="1:6" x14ac:dyDescent="0.3">
      <c r="A98" s="1">
        <v>5.89845470098851</v>
      </c>
      <c r="B98" s="1">
        <v>3.2837682206144998</v>
      </c>
      <c r="C98" s="1">
        <v>-3.5884301936190702E-2</v>
      </c>
      <c r="E98" s="1" t="s">
        <v>23</v>
      </c>
      <c r="F98" s="1" t="s">
        <v>25</v>
      </c>
    </row>
    <row r="100" spans="1:6" x14ac:dyDescent="0.3">
      <c r="A100" s="1" t="s">
        <v>22</v>
      </c>
    </row>
    <row r="101" spans="1:6" x14ac:dyDescent="0.3">
      <c r="A101" s="1">
        <v>1</v>
      </c>
      <c r="B101" s="1">
        <v>1</v>
      </c>
    </row>
    <row r="102" spans="1:6" x14ac:dyDescent="0.3">
      <c r="A102" s="1">
        <f>G89</f>
        <v>7.4159480958946427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B1" sqref="B1:C40"/>
    </sheetView>
  </sheetViews>
  <sheetFormatPr defaultRowHeight="14.4" x14ac:dyDescent="0.3"/>
  <cols>
    <col min="1" max="16384" width="8.796875" style="1"/>
  </cols>
  <sheetData>
    <row r="1" spans="1:11" x14ac:dyDescent="0.3">
      <c r="A1" s="1">
        <f ca="1">RAND()</f>
        <v>0.90959571599769173</v>
      </c>
      <c r="B1" s="1">
        <f t="shared" ref="B1:K16" ca="1" si="0">RAND()</f>
        <v>0.4049918570640354</v>
      </c>
      <c r="C1" s="1">
        <f t="shared" ca="1" si="0"/>
        <v>0.5360332479327673</v>
      </c>
      <c r="D1" s="1">
        <f t="shared" ca="1" si="0"/>
        <v>0.65580222473161776</v>
      </c>
      <c r="E1" s="1">
        <f t="shared" ca="1" si="0"/>
        <v>0.34959299255437748</v>
      </c>
      <c r="F1" s="1">
        <f t="shared" ca="1" si="0"/>
        <v>0.64258230259498361</v>
      </c>
      <c r="G1" s="1">
        <f t="shared" ca="1" si="0"/>
        <v>0.56457531242702275</v>
      </c>
      <c r="H1" s="1">
        <f t="shared" ca="1" si="0"/>
        <v>0.74411042709993325</v>
      </c>
      <c r="I1" s="1">
        <f t="shared" ca="1" si="0"/>
        <v>7.4823575512107832E-2</v>
      </c>
      <c r="J1" s="1">
        <f t="shared" ca="1" si="0"/>
        <v>0.60708740868905375</v>
      </c>
      <c r="K1" s="1">
        <f t="shared" ca="1" si="0"/>
        <v>0.73881722395847449</v>
      </c>
    </row>
    <row r="2" spans="1:11" x14ac:dyDescent="0.3">
      <c r="A2" s="1">
        <f t="shared" ref="A2:K38" ca="1" si="1">RAND()</f>
        <v>0.22394921863725892</v>
      </c>
      <c r="B2" s="1">
        <f t="shared" ca="1" si="0"/>
        <v>0.60429707696423207</v>
      </c>
      <c r="C2" s="1">
        <f t="shared" ca="1" si="0"/>
        <v>0.2696784818796798</v>
      </c>
      <c r="D2" s="1">
        <f t="shared" ca="1" si="0"/>
        <v>0.98037083695686722</v>
      </c>
      <c r="E2" s="1">
        <f t="shared" ca="1" si="0"/>
        <v>0.91939986196729495</v>
      </c>
      <c r="F2" s="1">
        <f t="shared" ca="1" si="0"/>
        <v>0.18991450773432106</v>
      </c>
      <c r="G2" s="1">
        <f t="shared" ca="1" si="0"/>
        <v>0.5613601442568289</v>
      </c>
      <c r="H2" s="1">
        <f t="shared" ca="1" si="0"/>
        <v>0.7919273968503574</v>
      </c>
      <c r="I2" s="1">
        <f t="shared" ca="1" si="0"/>
        <v>0.50199312223688031</v>
      </c>
      <c r="J2" s="1">
        <f t="shared" ca="1" si="0"/>
        <v>0.34593118206658424</v>
      </c>
      <c r="K2" s="1">
        <f t="shared" ca="1" si="0"/>
        <v>0.57510429553376863</v>
      </c>
    </row>
    <row r="3" spans="1:11" x14ac:dyDescent="0.3">
      <c r="A3" s="1">
        <f t="shared" ca="1" si="1"/>
        <v>0.99813957624102023</v>
      </c>
      <c r="B3" s="1">
        <f t="shared" ca="1" si="0"/>
        <v>0.16829205036346273</v>
      </c>
      <c r="C3" s="1">
        <f t="shared" ca="1" si="0"/>
        <v>0.63646197930065429</v>
      </c>
      <c r="D3" s="1">
        <f t="shared" ca="1" si="0"/>
        <v>0.23320677678403945</v>
      </c>
      <c r="E3" s="1">
        <f t="shared" ca="1" si="0"/>
        <v>0.18916768594376254</v>
      </c>
      <c r="F3" s="1">
        <f t="shared" ca="1" si="0"/>
        <v>0.41585665443718578</v>
      </c>
      <c r="G3" s="1">
        <f t="shared" ca="1" si="0"/>
        <v>0.48209394655247451</v>
      </c>
      <c r="H3" s="1">
        <f t="shared" ca="1" si="0"/>
        <v>0.80923185274387299</v>
      </c>
      <c r="I3" s="1">
        <f t="shared" ca="1" si="0"/>
        <v>0.20430340079174747</v>
      </c>
      <c r="J3" s="1">
        <f t="shared" ca="1" si="0"/>
        <v>0.78026415965826712</v>
      </c>
      <c r="K3" s="1">
        <f t="shared" ca="1" si="0"/>
        <v>0.19422508870774524</v>
      </c>
    </row>
    <row r="4" spans="1:11" x14ac:dyDescent="0.3">
      <c r="A4" s="1">
        <f t="shared" ca="1" si="1"/>
        <v>0.96784321661726935</v>
      </c>
      <c r="B4" s="1">
        <f t="shared" ca="1" si="0"/>
        <v>0.74095265817637279</v>
      </c>
      <c r="C4" s="1">
        <f t="shared" ca="1" si="0"/>
        <v>0.83326949418235663</v>
      </c>
      <c r="D4" s="1">
        <f t="shared" ca="1" si="0"/>
        <v>0.29583845810520593</v>
      </c>
      <c r="E4" s="1">
        <f t="shared" ca="1" si="0"/>
        <v>0.35127308298804227</v>
      </c>
      <c r="F4" s="1">
        <f t="shared" ca="1" si="0"/>
        <v>0.51106511267757793</v>
      </c>
      <c r="G4" s="1">
        <f t="shared" ca="1" si="0"/>
        <v>0.69199380655960818</v>
      </c>
      <c r="H4" s="1">
        <f t="shared" ca="1" si="0"/>
        <v>0.76419713292283087</v>
      </c>
      <c r="I4" s="1">
        <f t="shared" ca="1" si="0"/>
        <v>0.91234327176477126</v>
      </c>
      <c r="J4" s="1">
        <f t="shared" ca="1" si="0"/>
        <v>0.29888278149552383</v>
      </c>
      <c r="K4" s="1">
        <f t="shared" ca="1" si="0"/>
        <v>0.84321289692770773</v>
      </c>
    </row>
    <row r="5" spans="1:11" x14ac:dyDescent="0.3">
      <c r="A5" s="1">
        <f t="shared" ca="1" si="1"/>
        <v>0.76445760976917254</v>
      </c>
      <c r="B5" s="1">
        <f t="shared" ca="1" si="0"/>
        <v>0.79254257586280696</v>
      </c>
      <c r="C5" s="1">
        <f t="shared" ca="1" si="0"/>
        <v>3.884775885029812E-2</v>
      </c>
      <c r="D5" s="1">
        <f t="shared" ca="1" si="0"/>
        <v>0.94543080431453919</v>
      </c>
      <c r="E5" s="1">
        <f t="shared" ca="1" si="0"/>
        <v>0.57734248066896043</v>
      </c>
      <c r="F5" s="1">
        <f t="shared" ca="1" si="0"/>
        <v>0.98981845674463576</v>
      </c>
      <c r="G5" s="1">
        <f t="shared" ca="1" si="0"/>
        <v>0.67512443637348873</v>
      </c>
      <c r="H5" s="1">
        <f t="shared" ca="1" si="0"/>
        <v>0.49919900563659514</v>
      </c>
      <c r="I5" s="1">
        <f t="shared" ca="1" si="0"/>
        <v>0.87587974413564562</v>
      </c>
      <c r="J5" s="1">
        <f t="shared" ca="1" si="0"/>
        <v>0.48614065595544553</v>
      </c>
      <c r="K5" s="1">
        <f t="shared" ca="1" si="0"/>
        <v>0.29576792428976495</v>
      </c>
    </row>
    <row r="6" spans="1:11" x14ac:dyDescent="0.3">
      <c r="A6" s="1">
        <f t="shared" ca="1" si="1"/>
        <v>0.83636882878535979</v>
      </c>
      <c r="B6" s="1">
        <f t="shared" ca="1" si="0"/>
        <v>0.30772257369014899</v>
      </c>
      <c r="C6" s="1">
        <f t="shared" ca="1" si="0"/>
        <v>0.20069930524520985</v>
      </c>
      <c r="D6" s="1">
        <f t="shared" ca="1" si="0"/>
        <v>0.36151463627842939</v>
      </c>
      <c r="E6" s="1">
        <f t="shared" ca="1" si="0"/>
        <v>0.45031223667589149</v>
      </c>
      <c r="F6" s="1">
        <f t="shared" ca="1" si="0"/>
        <v>0.63657416504229603</v>
      </c>
      <c r="G6" s="1">
        <f t="shared" ca="1" si="0"/>
        <v>0.72973556923503746</v>
      </c>
      <c r="H6" s="1">
        <f t="shared" ca="1" si="0"/>
        <v>0.42815071632415591</v>
      </c>
      <c r="I6" s="1">
        <f t="shared" ca="1" si="0"/>
        <v>0.7330686297141884</v>
      </c>
      <c r="J6" s="1">
        <f t="shared" ca="1" si="0"/>
        <v>0.61316909700058275</v>
      </c>
      <c r="K6" s="1">
        <f t="shared" ca="1" si="0"/>
        <v>0.70774358679223037</v>
      </c>
    </row>
    <row r="7" spans="1:11" x14ac:dyDescent="0.3">
      <c r="A7" s="1">
        <f t="shared" ca="1" si="1"/>
        <v>0.74880517937477287</v>
      </c>
      <c r="B7" s="1">
        <f t="shared" ca="1" si="0"/>
        <v>0.73312573927182523</v>
      </c>
      <c r="C7" s="1">
        <f t="shared" ca="1" si="0"/>
        <v>0.39131717684051248</v>
      </c>
      <c r="D7" s="1">
        <f t="shared" ca="1" si="0"/>
        <v>0.86759887749013898</v>
      </c>
      <c r="E7" s="1">
        <f t="shared" ca="1" si="0"/>
        <v>0.42212905515811705</v>
      </c>
      <c r="F7" s="1">
        <f t="shared" ca="1" si="0"/>
        <v>3.5871447481426677E-2</v>
      </c>
      <c r="G7" s="1">
        <f t="shared" ca="1" si="0"/>
        <v>0.29000658305982319</v>
      </c>
      <c r="H7" s="1">
        <f t="shared" ca="1" si="0"/>
        <v>0.16266642494361194</v>
      </c>
      <c r="I7" s="1">
        <f t="shared" ca="1" si="0"/>
        <v>0.72634047092303566</v>
      </c>
      <c r="J7" s="1">
        <f t="shared" ca="1" si="0"/>
        <v>0.89544192507070908</v>
      </c>
      <c r="K7" s="1">
        <f t="shared" ca="1" si="0"/>
        <v>0.44912589100830214</v>
      </c>
    </row>
    <row r="8" spans="1:11" x14ac:dyDescent="0.3">
      <c r="A8" s="1">
        <f t="shared" ca="1" si="1"/>
        <v>0.61394701110018168</v>
      </c>
      <c r="B8" s="1">
        <f t="shared" ca="1" si="0"/>
        <v>0.91078155327329513</v>
      </c>
      <c r="C8" s="1">
        <f t="shared" ca="1" si="0"/>
        <v>0.83252527724726966</v>
      </c>
      <c r="D8" s="1">
        <f t="shared" ca="1" si="0"/>
        <v>0.95927794127392585</v>
      </c>
      <c r="E8" s="1">
        <f t="shared" ca="1" si="0"/>
        <v>0.5320105978947991</v>
      </c>
      <c r="F8" s="1">
        <f t="shared" ca="1" si="0"/>
        <v>0.72244275820985715</v>
      </c>
      <c r="G8" s="1">
        <f t="shared" ca="1" si="0"/>
        <v>0.94292066924304041</v>
      </c>
      <c r="H8" s="1">
        <f t="shared" ca="1" si="0"/>
        <v>0.57012752723672033</v>
      </c>
      <c r="I8" s="1">
        <f t="shared" ca="1" si="0"/>
        <v>0.99043415242172772</v>
      </c>
      <c r="J8" s="1">
        <f t="shared" ca="1" si="0"/>
        <v>0.44293377118127419</v>
      </c>
      <c r="K8" s="1">
        <f t="shared" ca="1" si="0"/>
        <v>0.82725949742671068</v>
      </c>
    </row>
    <row r="9" spans="1:11" x14ac:dyDescent="0.3">
      <c r="A9" s="1">
        <f t="shared" ca="1" si="1"/>
        <v>0.79393942230205494</v>
      </c>
      <c r="B9" s="1">
        <f t="shared" ca="1" si="0"/>
        <v>1.431864184826126E-2</v>
      </c>
      <c r="C9" s="1">
        <f t="shared" ca="1" si="0"/>
        <v>0.45991086523620217</v>
      </c>
      <c r="D9" s="1">
        <f t="shared" ca="1" si="0"/>
        <v>1.513632895407413E-2</v>
      </c>
      <c r="E9" s="1">
        <f t="shared" ca="1" si="0"/>
        <v>0.73042734401512366</v>
      </c>
      <c r="F9" s="1">
        <f t="shared" ca="1" si="0"/>
        <v>0.23025240229389621</v>
      </c>
      <c r="G9" s="1">
        <f t="shared" ca="1" si="0"/>
        <v>4.8299554154822455E-2</v>
      </c>
      <c r="H9" s="1">
        <f t="shared" ca="1" si="0"/>
        <v>0.29847309650758402</v>
      </c>
      <c r="I9" s="1">
        <f t="shared" ca="1" si="0"/>
        <v>0.28100139888278042</v>
      </c>
      <c r="J9" s="1">
        <f t="shared" ca="1" si="0"/>
        <v>0.35192567442436418</v>
      </c>
      <c r="K9" s="1">
        <f t="shared" ca="1" si="0"/>
        <v>0.95221681844845751</v>
      </c>
    </row>
    <row r="10" spans="1:11" x14ac:dyDescent="0.3">
      <c r="A10" s="1">
        <f t="shared" ca="1" si="1"/>
        <v>0.16510271454479197</v>
      </c>
      <c r="B10" s="1">
        <f t="shared" ca="1" si="0"/>
        <v>8.1699854049636422E-2</v>
      </c>
      <c r="C10" s="1">
        <f t="shared" ca="1" si="0"/>
        <v>3.8506196382012137E-3</v>
      </c>
      <c r="D10" s="1">
        <f t="shared" ca="1" si="0"/>
        <v>0.92796931490244494</v>
      </c>
      <c r="E10" s="1">
        <f t="shared" ca="1" si="0"/>
        <v>0.51653649549677594</v>
      </c>
      <c r="F10" s="1">
        <f t="shared" ca="1" si="0"/>
        <v>0.35087295983061706</v>
      </c>
      <c r="G10" s="1">
        <f t="shared" ca="1" si="0"/>
        <v>0.49960671635333886</v>
      </c>
      <c r="H10" s="1">
        <f t="shared" ca="1" si="0"/>
        <v>0.61621152019449388</v>
      </c>
      <c r="I10" s="1">
        <f t="shared" ca="1" si="0"/>
        <v>0.3182673836096046</v>
      </c>
      <c r="J10" s="1">
        <f t="shared" ca="1" si="0"/>
        <v>0.40173409216898737</v>
      </c>
      <c r="K10" s="1">
        <f t="shared" ca="1" si="0"/>
        <v>0.49664925162446572</v>
      </c>
    </row>
    <row r="11" spans="1:11" x14ac:dyDescent="0.3">
      <c r="A11" s="1">
        <f t="shared" ca="1" si="1"/>
        <v>0.78819292045507638</v>
      </c>
      <c r="B11" s="1">
        <f t="shared" ca="1" si="0"/>
        <v>0.39746490450049976</v>
      </c>
      <c r="C11" s="1">
        <f t="shared" ca="1" si="0"/>
        <v>0.30967027434307259</v>
      </c>
      <c r="D11" s="1">
        <f t="shared" ca="1" si="0"/>
        <v>0.85389210673141158</v>
      </c>
      <c r="E11" s="1">
        <f t="shared" ca="1" si="0"/>
        <v>0.70763876687633254</v>
      </c>
      <c r="F11" s="1">
        <f t="shared" ca="1" si="0"/>
        <v>0.60672490147320535</v>
      </c>
      <c r="G11" s="1">
        <f t="shared" ca="1" si="0"/>
        <v>0.68255740807277776</v>
      </c>
      <c r="H11" s="1">
        <f t="shared" ca="1" si="0"/>
        <v>0.26935289548315988</v>
      </c>
      <c r="I11" s="1">
        <f t="shared" ca="1" si="0"/>
        <v>0.74688818990843264</v>
      </c>
      <c r="J11" s="1">
        <f t="shared" ca="1" si="0"/>
        <v>0.55984821543979024</v>
      </c>
      <c r="K11" s="1">
        <f t="shared" ca="1" si="0"/>
        <v>0.29708297291702335</v>
      </c>
    </row>
    <row r="12" spans="1:11" x14ac:dyDescent="0.3">
      <c r="A12" s="1">
        <f t="shared" ca="1" si="1"/>
        <v>0.66702932063241238</v>
      </c>
      <c r="B12" s="1">
        <f t="shared" ca="1" si="0"/>
        <v>0.71636898421192163</v>
      </c>
      <c r="C12" s="1">
        <f t="shared" ca="1" si="0"/>
        <v>0.43981406045624893</v>
      </c>
      <c r="D12" s="1">
        <f t="shared" ca="1" si="0"/>
        <v>2.7045513955585854E-3</v>
      </c>
      <c r="E12" s="1">
        <f t="shared" ca="1" si="0"/>
        <v>8.9487277810423982E-2</v>
      </c>
      <c r="F12" s="1">
        <f t="shared" ca="1" si="0"/>
        <v>0.59989196901091413</v>
      </c>
      <c r="G12" s="1">
        <f t="shared" ca="1" si="0"/>
        <v>0.11793793814018916</v>
      </c>
      <c r="H12" s="1">
        <f t="shared" ca="1" si="0"/>
        <v>0.16745371563454292</v>
      </c>
      <c r="I12" s="1">
        <f t="shared" ca="1" si="0"/>
        <v>0.65081130759694861</v>
      </c>
      <c r="J12" s="1">
        <f t="shared" ca="1" si="0"/>
        <v>0.76697811840771435</v>
      </c>
      <c r="K12" s="1">
        <f t="shared" ca="1" si="0"/>
        <v>0.21980832119496163</v>
      </c>
    </row>
    <row r="13" spans="1:11" x14ac:dyDescent="0.3">
      <c r="A13" s="1">
        <f t="shared" ca="1" si="1"/>
        <v>0.2347407220471952</v>
      </c>
      <c r="B13" s="1">
        <f t="shared" ca="1" si="0"/>
        <v>0.49244830203265322</v>
      </c>
      <c r="C13" s="1">
        <f t="shared" ca="1" si="0"/>
        <v>8.6666910012706655E-2</v>
      </c>
      <c r="D13" s="1">
        <f t="shared" ca="1" si="0"/>
        <v>0.35936196290116218</v>
      </c>
      <c r="E13" s="1">
        <f t="shared" ca="1" si="0"/>
        <v>0.71735837410945003</v>
      </c>
      <c r="F13" s="1">
        <f t="shared" ca="1" si="0"/>
        <v>0.466513255564869</v>
      </c>
      <c r="G13" s="1">
        <f t="shared" ca="1" si="0"/>
        <v>0.50767751287646923</v>
      </c>
      <c r="H13" s="1">
        <f t="shared" ca="1" si="0"/>
        <v>0.99375640693122069</v>
      </c>
      <c r="I13" s="1">
        <f t="shared" ca="1" si="0"/>
        <v>0.2556964636002913</v>
      </c>
      <c r="J13" s="1">
        <f t="shared" ca="1" si="0"/>
        <v>0.71750593154413345</v>
      </c>
      <c r="K13" s="1">
        <f t="shared" ca="1" si="0"/>
        <v>0.64686045734852227</v>
      </c>
    </row>
    <row r="14" spans="1:11" x14ac:dyDescent="0.3">
      <c r="A14" s="1">
        <f t="shared" ca="1" si="1"/>
        <v>0.27784232272771925</v>
      </c>
      <c r="B14" s="1">
        <f t="shared" ca="1" si="0"/>
        <v>0.91493112910312746</v>
      </c>
      <c r="C14" s="1">
        <f t="shared" ca="1" si="0"/>
        <v>0.3441710296851499</v>
      </c>
      <c r="D14" s="1">
        <f t="shared" ca="1" si="0"/>
        <v>0.8978611234107392</v>
      </c>
      <c r="E14" s="1">
        <f t="shared" ca="1" si="0"/>
        <v>0.52188357405629537</v>
      </c>
      <c r="F14" s="1">
        <f t="shared" ca="1" si="0"/>
        <v>0.61011673971972258</v>
      </c>
      <c r="G14" s="1">
        <f t="shared" ca="1" si="0"/>
        <v>0.93925408522789189</v>
      </c>
      <c r="H14" s="1">
        <f t="shared" ca="1" si="0"/>
        <v>0.28792378604118474</v>
      </c>
      <c r="I14" s="1">
        <f t="shared" ca="1" si="0"/>
        <v>0.55112022170223429</v>
      </c>
      <c r="J14" s="1">
        <f t="shared" ca="1" si="0"/>
        <v>0.5677441819156499</v>
      </c>
      <c r="K14" s="1">
        <f t="shared" ca="1" si="0"/>
        <v>7.6399009157447018E-2</v>
      </c>
    </row>
    <row r="15" spans="1:11" x14ac:dyDescent="0.3">
      <c r="A15" s="1">
        <f t="shared" ca="1" si="1"/>
        <v>0.14133707862139089</v>
      </c>
      <c r="B15" s="1">
        <f t="shared" ca="1" si="0"/>
        <v>0.89369231473381472</v>
      </c>
      <c r="C15" s="1">
        <f t="shared" ca="1" si="0"/>
        <v>0.98403094117503209</v>
      </c>
      <c r="D15" s="1">
        <f t="shared" ca="1" si="0"/>
        <v>0.47398453410239672</v>
      </c>
      <c r="E15" s="1">
        <f t="shared" ca="1" si="0"/>
        <v>0.79174520189385</v>
      </c>
      <c r="F15" s="1">
        <f t="shared" ca="1" si="0"/>
        <v>0.68216462206585471</v>
      </c>
      <c r="G15" s="1">
        <f t="shared" ca="1" si="0"/>
        <v>0.37405795810191178</v>
      </c>
      <c r="H15" s="1">
        <f t="shared" ca="1" si="0"/>
        <v>4.3645205681602794E-3</v>
      </c>
      <c r="I15" s="1">
        <f t="shared" ca="1" si="0"/>
        <v>0.63492382346382126</v>
      </c>
      <c r="J15" s="1">
        <f t="shared" ca="1" si="0"/>
        <v>0.89467292170725055</v>
      </c>
      <c r="K15" s="1">
        <f t="shared" ca="1" si="0"/>
        <v>0.21675974316694713</v>
      </c>
    </row>
    <row r="16" spans="1:11" x14ac:dyDescent="0.3">
      <c r="A16" s="1">
        <f t="shared" ca="1" si="1"/>
        <v>0.77921991981459926</v>
      </c>
      <c r="B16" s="1">
        <f t="shared" ca="1" si="0"/>
        <v>0.54701307890573336</v>
      </c>
      <c r="C16" s="1">
        <f t="shared" ca="1" si="0"/>
        <v>0.73492425577247011</v>
      </c>
      <c r="D16" s="1">
        <f t="shared" ca="1" si="0"/>
        <v>0.24690009632546051</v>
      </c>
      <c r="E16" s="1">
        <f t="shared" ca="1" si="0"/>
        <v>8.0435469431569206E-2</v>
      </c>
      <c r="F16" s="1">
        <f t="shared" ca="1" si="0"/>
        <v>0.64185029248118086</v>
      </c>
      <c r="G16" s="1">
        <f t="shared" ca="1" si="0"/>
        <v>0.99299392526407337</v>
      </c>
      <c r="H16" s="1">
        <f t="shared" ca="1" si="0"/>
        <v>0.33786116773894959</v>
      </c>
      <c r="I16" s="1">
        <f t="shared" ca="1" si="0"/>
        <v>0.23859147215345677</v>
      </c>
      <c r="J16" s="1">
        <f t="shared" ca="1" si="0"/>
        <v>0.60355123111150488</v>
      </c>
      <c r="K16" s="1">
        <f t="shared" ca="1" si="0"/>
        <v>0.74038463825499257</v>
      </c>
    </row>
    <row r="17" spans="1:11" x14ac:dyDescent="0.3">
      <c r="A17" s="1">
        <f t="shared" ca="1" si="1"/>
        <v>0.2976808749380363</v>
      </c>
      <c r="B17" s="1">
        <f t="shared" ca="1" si="1"/>
        <v>0.97132365411308064</v>
      </c>
      <c r="C17" s="1">
        <f t="shared" ca="1" si="1"/>
        <v>0.23120703792579067</v>
      </c>
      <c r="D17" s="1">
        <f t="shared" ca="1" si="1"/>
        <v>0.10535718732256816</v>
      </c>
      <c r="E17" s="1">
        <f t="shared" ca="1" si="1"/>
        <v>0.89514899929504643</v>
      </c>
      <c r="F17" s="1">
        <f t="shared" ca="1" si="1"/>
        <v>0.1305552218310726</v>
      </c>
      <c r="G17" s="1">
        <f t="shared" ca="1" si="1"/>
        <v>0.78152750426451567</v>
      </c>
      <c r="H17" s="1">
        <f t="shared" ca="1" si="1"/>
        <v>0.29879590731919548</v>
      </c>
      <c r="I17" s="1">
        <f t="shared" ca="1" si="1"/>
        <v>0.36536201144065239</v>
      </c>
      <c r="J17" s="1">
        <f t="shared" ca="1" si="1"/>
        <v>0.39618189435671725</v>
      </c>
      <c r="K17" s="1">
        <f t="shared" ca="1" si="1"/>
        <v>0.27674467029584271</v>
      </c>
    </row>
    <row r="18" spans="1:11" x14ac:dyDescent="0.3">
      <c r="A18" s="1">
        <f t="shared" ca="1" si="1"/>
        <v>0.1492805342716137</v>
      </c>
      <c r="B18" s="1">
        <f t="shared" ca="1" si="1"/>
        <v>0.1321455594570875</v>
      </c>
      <c r="C18" s="1">
        <f t="shared" ca="1" si="1"/>
        <v>0.46511537511786938</v>
      </c>
      <c r="D18" s="1">
        <f t="shared" ca="1" si="1"/>
        <v>0.56219649522970072</v>
      </c>
      <c r="E18" s="1">
        <f t="shared" ca="1" si="1"/>
        <v>8.4967560197269698E-2</v>
      </c>
      <c r="F18" s="1">
        <f t="shared" ca="1" si="1"/>
        <v>0.79668716558695185</v>
      </c>
      <c r="G18" s="1">
        <f t="shared" ca="1" si="1"/>
        <v>0.87538444597552723</v>
      </c>
      <c r="H18" s="1">
        <f t="shared" ca="1" si="1"/>
        <v>0.40619893643487726</v>
      </c>
      <c r="I18" s="1">
        <f t="shared" ca="1" si="1"/>
        <v>0.7284432678533187</v>
      </c>
      <c r="J18" s="1">
        <f t="shared" ca="1" si="1"/>
        <v>0.87916980579698845</v>
      </c>
      <c r="K18" s="1">
        <f t="shared" ca="1" si="1"/>
        <v>0.6053463756978541</v>
      </c>
    </row>
    <row r="19" spans="1:11" x14ac:dyDescent="0.3">
      <c r="A19" s="1">
        <f t="shared" ca="1" si="1"/>
        <v>0.13641614336907215</v>
      </c>
      <c r="B19" s="1">
        <f t="shared" ca="1" si="1"/>
        <v>0.26526244337910942</v>
      </c>
      <c r="C19" s="1">
        <f t="shared" ca="1" si="1"/>
        <v>0.95852941068869846</v>
      </c>
      <c r="D19" s="1">
        <f t="shared" ca="1" si="1"/>
        <v>0.25443021762197515</v>
      </c>
      <c r="E19" s="1">
        <f t="shared" ca="1" si="1"/>
        <v>0.94615251590595262</v>
      </c>
      <c r="F19" s="1">
        <f t="shared" ca="1" si="1"/>
        <v>0.25210126111216424</v>
      </c>
      <c r="G19" s="1">
        <f t="shared" ca="1" si="1"/>
        <v>0.65479120288667081</v>
      </c>
      <c r="H19" s="1">
        <f t="shared" ca="1" si="1"/>
        <v>0.88172311892448219</v>
      </c>
      <c r="I19" s="1">
        <f t="shared" ca="1" si="1"/>
        <v>0.77160602121192512</v>
      </c>
      <c r="J19" s="1">
        <f t="shared" ca="1" si="1"/>
        <v>0.33719329942011178</v>
      </c>
      <c r="K19" s="1">
        <f t="shared" ca="1" si="1"/>
        <v>0.65154470382510621</v>
      </c>
    </row>
    <row r="20" spans="1:11" x14ac:dyDescent="0.3">
      <c r="A20" s="1">
        <f t="shared" ca="1" si="1"/>
        <v>0.57411142854325647</v>
      </c>
      <c r="B20" s="1">
        <f t="shared" ca="1" si="1"/>
        <v>0.87421340081543286</v>
      </c>
      <c r="C20" s="1">
        <f t="shared" ca="1" si="1"/>
        <v>0.6456888084635507</v>
      </c>
      <c r="D20" s="1">
        <f t="shared" ca="1" si="1"/>
        <v>0.30493751857127471</v>
      </c>
      <c r="E20" s="1">
        <f t="shared" ca="1" si="1"/>
        <v>0.98805118469330555</v>
      </c>
      <c r="F20" s="1">
        <f t="shared" ca="1" si="1"/>
        <v>0.47939467822036186</v>
      </c>
      <c r="G20" s="1">
        <f t="shared" ca="1" si="1"/>
        <v>0.22877516767260242</v>
      </c>
      <c r="H20" s="1">
        <f t="shared" ca="1" si="1"/>
        <v>0.52890099343263042</v>
      </c>
      <c r="I20" s="1">
        <f t="shared" ca="1" si="1"/>
        <v>0.97652531571317669</v>
      </c>
      <c r="J20" s="1">
        <f t="shared" ca="1" si="1"/>
        <v>0.52565886297309961</v>
      </c>
      <c r="K20" s="1">
        <f t="shared" ca="1" si="1"/>
        <v>0.41388115874487497</v>
      </c>
    </row>
    <row r="21" spans="1:11" x14ac:dyDescent="0.3">
      <c r="A21" s="1">
        <f t="shared" ca="1" si="1"/>
        <v>0.47116376622594491</v>
      </c>
      <c r="B21" s="1">
        <f t="shared" ca="1" si="1"/>
        <v>0.45309454292479656</v>
      </c>
      <c r="C21" s="1">
        <f t="shared" ca="1" si="1"/>
        <v>0.89693914356352411</v>
      </c>
      <c r="D21" s="1">
        <f t="shared" ca="1" si="1"/>
        <v>0.41230665038795011</v>
      </c>
      <c r="E21" s="1">
        <f t="shared" ca="1" si="1"/>
        <v>0.34503086761207802</v>
      </c>
      <c r="F21" s="1">
        <f t="shared" ca="1" si="1"/>
        <v>0.46268144680100542</v>
      </c>
      <c r="G21" s="1">
        <f t="shared" ca="1" si="1"/>
        <v>0.62522580589930443</v>
      </c>
      <c r="H21" s="1">
        <f t="shared" ca="1" si="1"/>
        <v>0.8643666403058019</v>
      </c>
      <c r="I21" s="1">
        <f t="shared" ca="1" si="1"/>
        <v>0.86148309752685848</v>
      </c>
      <c r="J21" s="1">
        <f t="shared" ca="1" si="1"/>
        <v>0.85162239888052693</v>
      </c>
      <c r="K21" s="1">
        <f t="shared" ca="1" si="1"/>
        <v>0.39717338588453588</v>
      </c>
    </row>
    <row r="22" spans="1:11" x14ac:dyDescent="0.3">
      <c r="A22" s="1">
        <f t="shared" ca="1" si="1"/>
        <v>0.98061263631714901</v>
      </c>
      <c r="B22" s="1">
        <f t="shared" ca="1" si="1"/>
        <v>0.62801587757315303</v>
      </c>
      <c r="C22" s="1">
        <f t="shared" ca="1" si="1"/>
        <v>0.83245102657923997</v>
      </c>
      <c r="D22" s="1">
        <f t="shared" ca="1" si="1"/>
        <v>0.56341087358583664</v>
      </c>
      <c r="E22" s="1">
        <f t="shared" ca="1" si="1"/>
        <v>0.34342435369081814</v>
      </c>
      <c r="F22" s="1">
        <f t="shared" ca="1" si="1"/>
        <v>0.21247927379073672</v>
      </c>
      <c r="G22" s="1">
        <f t="shared" ca="1" si="1"/>
        <v>0.70058172668070273</v>
      </c>
      <c r="H22" s="1">
        <f t="shared" ca="1" si="1"/>
        <v>0.9533584764796913</v>
      </c>
      <c r="I22" s="1">
        <f t="shared" ca="1" si="1"/>
        <v>0.76322025831643725</v>
      </c>
      <c r="J22" s="1">
        <f t="shared" ca="1" si="1"/>
        <v>0.70163603485136616</v>
      </c>
      <c r="K22" s="1">
        <f t="shared" ca="1" si="1"/>
        <v>6.8055309294860589E-2</v>
      </c>
    </row>
    <row r="23" spans="1:11" x14ac:dyDescent="0.3">
      <c r="A23" s="1">
        <f t="shared" ca="1" si="1"/>
        <v>0.46178166916600127</v>
      </c>
      <c r="B23" s="1">
        <f t="shared" ca="1" si="1"/>
        <v>0.5572513651739639</v>
      </c>
      <c r="C23" s="1">
        <f t="shared" ca="1" si="1"/>
        <v>0.84154286547130808</v>
      </c>
      <c r="D23" s="1">
        <f t="shared" ca="1" si="1"/>
        <v>0.48565243140794223</v>
      </c>
      <c r="E23" s="1">
        <f t="shared" ca="1" si="1"/>
        <v>0.32608427356721725</v>
      </c>
      <c r="F23" s="1">
        <f t="shared" ca="1" si="1"/>
        <v>0.17630669284093869</v>
      </c>
      <c r="G23" s="1">
        <f t="shared" ca="1" si="1"/>
        <v>0.9275214033513528</v>
      </c>
      <c r="H23" s="1">
        <f t="shared" ca="1" si="1"/>
        <v>0.62199152374037336</v>
      </c>
      <c r="I23" s="1">
        <f t="shared" ca="1" si="1"/>
        <v>0.40635526941782318</v>
      </c>
      <c r="J23" s="1">
        <f t="shared" ca="1" si="1"/>
        <v>9.8431188717323925E-2</v>
      </c>
      <c r="K23" s="1">
        <f t="shared" ca="1" si="1"/>
        <v>0.1548889672778071</v>
      </c>
    </row>
    <row r="24" spans="1:11" x14ac:dyDescent="0.3">
      <c r="A24" s="1">
        <f t="shared" ca="1" si="1"/>
        <v>0.8819470603416294</v>
      </c>
      <c r="B24" s="1">
        <f t="shared" ca="1" si="1"/>
        <v>4.5014374046978389E-2</v>
      </c>
      <c r="C24" s="1">
        <f t="shared" ca="1" si="1"/>
        <v>0.95198267870992581</v>
      </c>
      <c r="D24" s="1">
        <f t="shared" ca="1" si="1"/>
        <v>6.156686782198606E-3</v>
      </c>
      <c r="E24" s="1">
        <f t="shared" ca="1" si="1"/>
        <v>5.6827534763141618E-2</v>
      </c>
      <c r="F24" s="1">
        <f t="shared" ca="1" si="1"/>
        <v>0.26739745508943891</v>
      </c>
      <c r="G24" s="1">
        <f t="shared" ca="1" si="1"/>
        <v>6.9841806978261589E-2</v>
      </c>
      <c r="H24" s="1">
        <f t="shared" ca="1" si="1"/>
        <v>0.22581883287517102</v>
      </c>
      <c r="I24" s="1">
        <f t="shared" ca="1" si="1"/>
        <v>0.47377068101667019</v>
      </c>
      <c r="J24" s="1">
        <f t="shared" ca="1" si="1"/>
        <v>0.5236451765808503</v>
      </c>
      <c r="K24" s="1">
        <f t="shared" ca="1" si="1"/>
        <v>7.8596651435088982E-2</v>
      </c>
    </row>
    <row r="25" spans="1:11" x14ac:dyDescent="0.3">
      <c r="A25" s="1">
        <f t="shared" ca="1" si="1"/>
        <v>0.97930348916539756</v>
      </c>
      <c r="B25" s="1">
        <f t="shared" ca="1" si="1"/>
        <v>0.94325690323366718</v>
      </c>
      <c r="C25" s="1">
        <f t="shared" ca="1" si="1"/>
        <v>0.55913531359159474</v>
      </c>
      <c r="D25" s="1">
        <f t="shared" ca="1" si="1"/>
        <v>0.75764079439804788</v>
      </c>
      <c r="E25" s="1">
        <f t="shared" ca="1" si="1"/>
        <v>0.45803820312753651</v>
      </c>
      <c r="F25" s="1">
        <f t="shared" ca="1" si="1"/>
        <v>0.18855608281104952</v>
      </c>
      <c r="G25" s="1">
        <f t="shared" ca="1" si="1"/>
        <v>0.33759654324875976</v>
      </c>
      <c r="H25" s="1">
        <f t="shared" ca="1" si="1"/>
        <v>0.59134092049923526</v>
      </c>
      <c r="I25" s="1">
        <f t="shared" ca="1" si="1"/>
        <v>0.2559389854913886</v>
      </c>
      <c r="J25" s="1">
        <f t="shared" ca="1" si="1"/>
        <v>0.77086372907566791</v>
      </c>
      <c r="K25" s="1">
        <f t="shared" ca="1" si="1"/>
        <v>0.95027806958426775</v>
      </c>
    </row>
    <row r="26" spans="1:11" x14ac:dyDescent="0.3">
      <c r="A26" s="1">
        <f t="shared" ca="1" si="1"/>
        <v>0.2397309900039204</v>
      </c>
      <c r="B26" s="1">
        <f t="shared" ca="1" si="1"/>
        <v>0.55438257699660121</v>
      </c>
      <c r="C26" s="1">
        <f t="shared" ca="1" si="1"/>
        <v>0.50120534859829502</v>
      </c>
      <c r="D26" s="1">
        <f t="shared" ca="1" si="1"/>
        <v>0.49976883272068451</v>
      </c>
      <c r="E26" s="1">
        <f t="shared" ca="1" si="1"/>
        <v>0.59112218214267165</v>
      </c>
      <c r="F26" s="1">
        <f t="shared" ca="1" si="1"/>
        <v>0.60803783634452546</v>
      </c>
      <c r="G26" s="1">
        <f t="shared" ca="1" si="1"/>
        <v>0.6079902639631769</v>
      </c>
      <c r="H26" s="1">
        <f t="shared" ca="1" si="1"/>
        <v>0.40687060996255919</v>
      </c>
      <c r="I26" s="1">
        <f t="shared" ca="1" si="1"/>
        <v>6.1546843634838866E-2</v>
      </c>
      <c r="J26" s="1">
        <f t="shared" ca="1" si="1"/>
        <v>0.16098366295872302</v>
      </c>
      <c r="K26" s="1">
        <f t="shared" ca="1" si="1"/>
        <v>0.80880733781568426</v>
      </c>
    </row>
    <row r="27" spans="1:11" x14ac:dyDescent="0.3">
      <c r="A27" s="1">
        <f t="shared" ca="1" si="1"/>
        <v>7.0682921543827826E-2</v>
      </c>
      <c r="B27" s="1">
        <f t="shared" ca="1" si="1"/>
        <v>0.14867810223071787</v>
      </c>
      <c r="C27" s="1">
        <f t="shared" ca="1" si="1"/>
        <v>0.83890296345906323</v>
      </c>
      <c r="D27" s="1">
        <f t="shared" ca="1" si="1"/>
        <v>0.10767289857578521</v>
      </c>
      <c r="E27" s="1">
        <f t="shared" ca="1" si="1"/>
        <v>0.5967979856853457</v>
      </c>
      <c r="F27" s="1">
        <f t="shared" ca="1" si="1"/>
        <v>0.38079595384478404</v>
      </c>
      <c r="G27" s="1">
        <f t="shared" ca="1" si="1"/>
        <v>0.78855250467987736</v>
      </c>
      <c r="H27" s="1">
        <f t="shared" ca="1" si="1"/>
        <v>0.70315016201342728</v>
      </c>
      <c r="I27" s="1">
        <f t="shared" ca="1" si="1"/>
        <v>0.72729549902438406</v>
      </c>
      <c r="J27" s="1">
        <f t="shared" ca="1" si="1"/>
        <v>0.70549847458334969</v>
      </c>
      <c r="K27" s="1">
        <f t="shared" ca="1" si="1"/>
        <v>0.44288026356348653</v>
      </c>
    </row>
    <row r="28" spans="1:11" x14ac:dyDescent="0.3">
      <c r="A28" s="1">
        <f t="shared" ca="1" si="1"/>
        <v>0.25633042218218949</v>
      </c>
      <c r="B28" s="1">
        <f t="shared" ca="1" si="1"/>
        <v>0.8914508940508612</v>
      </c>
      <c r="C28" s="1">
        <f t="shared" ca="1" si="1"/>
        <v>0.37936834915087758</v>
      </c>
      <c r="D28" s="1">
        <f t="shared" ca="1" si="1"/>
        <v>0.26409190657610571</v>
      </c>
      <c r="E28" s="1">
        <f t="shared" ca="1" si="1"/>
        <v>0.17323376777275645</v>
      </c>
      <c r="F28" s="1">
        <f t="shared" ca="1" si="1"/>
        <v>0.94952325583202679</v>
      </c>
      <c r="G28" s="1">
        <f t="shared" ca="1" si="1"/>
        <v>0.47249553203920691</v>
      </c>
      <c r="H28" s="1">
        <f t="shared" ca="1" si="1"/>
        <v>0.19377066170934176</v>
      </c>
      <c r="I28" s="1">
        <f t="shared" ca="1" si="1"/>
        <v>4.0169939701926727E-2</v>
      </c>
      <c r="J28" s="1">
        <f t="shared" ca="1" si="1"/>
        <v>0.91486004631907869</v>
      </c>
      <c r="K28" s="1">
        <f t="shared" ca="1" si="1"/>
        <v>0.13963919191234864</v>
      </c>
    </row>
    <row r="29" spans="1:11" x14ac:dyDescent="0.3">
      <c r="A29" s="1">
        <f t="shared" ca="1" si="1"/>
        <v>0.29346888045085417</v>
      </c>
      <c r="B29" s="1">
        <f t="shared" ca="1" si="1"/>
        <v>1.6426891326944637E-2</v>
      </c>
      <c r="C29" s="1">
        <f t="shared" ca="1" si="1"/>
        <v>0.27206816122342903</v>
      </c>
      <c r="D29" s="1">
        <f t="shared" ca="1" si="1"/>
        <v>0.83074817687960534</v>
      </c>
      <c r="E29" s="1">
        <f t="shared" ca="1" si="1"/>
        <v>0.9227607244325593</v>
      </c>
      <c r="F29" s="1">
        <f t="shared" ca="1" si="1"/>
        <v>0.84964602084731089</v>
      </c>
      <c r="G29" s="1">
        <f t="shared" ca="1" si="1"/>
        <v>0.88913998112107184</v>
      </c>
      <c r="H29" s="1">
        <f t="shared" ca="1" si="1"/>
        <v>0.53140235005200376</v>
      </c>
      <c r="I29" s="1">
        <f t="shared" ca="1" si="1"/>
        <v>0.21800798668188026</v>
      </c>
      <c r="J29" s="1">
        <f t="shared" ca="1" si="1"/>
        <v>0.38330565955802476</v>
      </c>
      <c r="K29" s="1">
        <f t="shared" ca="1" si="1"/>
        <v>0.78940689936324693</v>
      </c>
    </row>
    <row r="30" spans="1:11" x14ac:dyDescent="0.3">
      <c r="A30" s="1">
        <f t="shared" ca="1" si="1"/>
        <v>0.68260397648063897</v>
      </c>
      <c r="B30" s="1">
        <f t="shared" ca="1" si="1"/>
        <v>0.15597105976425274</v>
      </c>
      <c r="C30" s="1">
        <f t="shared" ca="1" si="1"/>
        <v>0.96075377585965793</v>
      </c>
      <c r="D30" s="1">
        <f t="shared" ca="1" si="1"/>
        <v>0.19825823643062213</v>
      </c>
      <c r="E30" s="1">
        <f t="shared" ca="1" si="1"/>
        <v>5.5067939512588371E-2</v>
      </c>
      <c r="F30" s="1">
        <f t="shared" ca="1" si="1"/>
        <v>0.7759697845749135</v>
      </c>
      <c r="G30" s="1">
        <f t="shared" ca="1" si="1"/>
        <v>0.9342520711652037</v>
      </c>
      <c r="H30" s="1">
        <f t="shared" ca="1" si="1"/>
        <v>0.25128818537558428</v>
      </c>
      <c r="I30" s="1">
        <f t="shared" ca="1" si="1"/>
        <v>0.91613493250826561</v>
      </c>
      <c r="J30" s="1">
        <f t="shared" ca="1" si="1"/>
        <v>0.5656540470752589</v>
      </c>
      <c r="K30" s="1">
        <f t="shared" ca="1" si="1"/>
        <v>2.5850413655058579E-2</v>
      </c>
    </row>
    <row r="31" spans="1:11" x14ac:dyDescent="0.3">
      <c r="A31" s="1">
        <f t="shared" ca="1" si="1"/>
        <v>0.34989242881182125</v>
      </c>
      <c r="B31" s="1">
        <f t="shared" ca="1" si="1"/>
        <v>0.82484141411228706</v>
      </c>
      <c r="C31" s="1">
        <f t="shared" ca="1" si="1"/>
        <v>0.96335586376870408</v>
      </c>
      <c r="D31" s="1">
        <f t="shared" ca="1" si="1"/>
        <v>1.3514467812318243E-2</v>
      </c>
      <c r="E31" s="1">
        <f t="shared" ca="1" si="1"/>
        <v>0.34470230393336831</v>
      </c>
      <c r="F31" s="1">
        <f t="shared" ca="1" si="1"/>
        <v>0.66179793956022825</v>
      </c>
      <c r="G31" s="1">
        <f t="shared" ca="1" si="1"/>
        <v>0.52042823795143345</v>
      </c>
      <c r="H31" s="1">
        <f t="shared" ca="1" si="1"/>
        <v>0.70933463877872838</v>
      </c>
      <c r="I31" s="1">
        <f t="shared" ca="1" si="1"/>
        <v>0.16481421244121619</v>
      </c>
      <c r="J31" s="1">
        <f t="shared" ca="1" si="1"/>
        <v>0.84480840247921385</v>
      </c>
      <c r="K31" s="1">
        <f t="shared" ca="1" si="1"/>
        <v>0.54525011083155028</v>
      </c>
    </row>
    <row r="32" spans="1:11" x14ac:dyDescent="0.3">
      <c r="A32" s="1">
        <f t="shared" ca="1" si="1"/>
        <v>0.42679055558332224</v>
      </c>
      <c r="B32" s="1">
        <f t="shared" ca="1" si="1"/>
        <v>0.54326092386235281</v>
      </c>
      <c r="C32" s="1">
        <f t="shared" ca="1" si="1"/>
        <v>0.31758951393678703</v>
      </c>
      <c r="D32" s="1">
        <f t="shared" ca="1" si="1"/>
        <v>0.3987834781334435</v>
      </c>
      <c r="E32" s="1">
        <f t="shared" ca="1" si="1"/>
        <v>0.19532412766236529</v>
      </c>
      <c r="F32" s="1">
        <f t="shared" ca="1" si="1"/>
        <v>0.48052238937284897</v>
      </c>
      <c r="G32" s="1">
        <f t="shared" ca="1" si="1"/>
        <v>0.88181042414715183</v>
      </c>
      <c r="H32" s="1">
        <f t="shared" ca="1" si="1"/>
        <v>0.35861808394555383</v>
      </c>
      <c r="I32" s="1">
        <f t="shared" ca="1" si="1"/>
        <v>9.6834505208704069E-2</v>
      </c>
      <c r="J32" s="1">
        <f t="shared" ca="1" si="1"/>
        <v>0.21477264193888368</v>
      </c>
      <c r="K32" s="1">
        <f t="shared" ca="1" si="1"/>
        <v>6.9013034577500076E-2</v>
      </c>
    </row>
    <row r="33" spans="1:11" x14ac:dyDescent="0.3">
      <c r="A33" s="1">
        <f t="shared" ca="1" si="1"/>
        <v>0.31514807697360692</v>
      </c>
      <c r="B33" s="1">
        <f t="shared" ca="1" si="1"/>
        <v>0.80379377720811529</v>
      </c>
      <c r="C33" s="1">
        <f t="shared" ca="1" si="1"/>
        <v>0.92201515479529239</v>
      </c>
      <c r="D33" s="1">
        <f t="shared" ca="1" si="1"/>
        <v>0.68699923220846204</v>
      </c>
      <c r="E33" s="1">
        <f t="shared" ca="1" si="1"/>
        <v>0.85220999504079586</v>
      </c>
      <c r="F33" s="1">
        <f t="shared" ca="1" si="1"/>
        <v>0.1049684855613946</v>
      </c>
      <c r="G33" s="1">
        <f t="shared" ca="1" si="1"/>
        <v>0.95007408603881915</v>
      </c>
      <c r="H33" s="1">
        <f t="shared" ca="1" si="1"/>
        <v>0.33319388922088422</v>
      </c>
      <c r="I33" s="1">
        <f t="shared" ca="1" si="1"/>
        <v>0.20434045710490567</v>
      </c>
      <c r="J33" s="1">
        <f t="shared" ca="1" si="1"/>
        <v>0.66143811192066437</v>
      </c>
      <c r="K33" s="1">
        <f t="shared" ca="1" si="1"/>
        <v>0.56275724602490984</v>
      </c>
    </row>
    <row r="34" spans="1:11" x14ac:dyDescent="0.3">
      <c r="A34" s="1">
        <f t="shared" ca="1" si="1"/>
        <v>0.10583395261831641</v>
      </c>
      <c r="B34" s="1">
        <f t="shared" ca="1" si="1"/>
        <v>0.11417638537884967</v>
      </c>
      <c r="C34" s="1">
        <f t="shared" ca="1" si="1"/>
        <v>0.47233560135683605</v>
      </c>
      <c r="D34" s="1">
        <f t="shared" ca="1" si="1"/>
        <v>7.8579064844765956E-3</v>
      </c>
      <c r="E34" s="1">
        <f t="shared" ca="1" si="1"/>
        <v>0.83488965469355791</v>
      </c>
      <c r="F34" s="1">
        <f t="shared" ca="1" si="1"/>
        <v>8.599892039217405E-3</v>
      </c>
      <c r="G34" s="1">
        <f t="shared" ca="1" si="1"/>
        <v>3.9512687436203953E-2</v>
      </c>
      <c r="H34" s="1">
        <f t="shared" ca="1" si="1"/>
        <v>0.9319602379847125</v>
      </c>
      <c r="I34" s="1">
        <f t="shared" ca="1" si="1"/>
        <v>0.16761987612349116</v>
      </c>
      <c r="J34" s="1">
        <f t="shared" ca="1" si="1"/>
        <v>0.5171806846379805</v>
      </c>
      <c r="K34" s="1">
        <f t="shared" ca="1" si="1"/>
        <v>7.1136278337647796E-2</v>
      </c>
    </row>
    <row r="35" spans="1:11" x14ac:dyDescent="0.3">
      <c r="A35" s="1">
        <f t="shared" ca="1" si="1"/>
        <v>0.25047020918638729</v>
      </c>
      <c r="B35" s="1">
        <f t="shared" ca="1" si="1"/>
        <v>0.86254786874776379</v>
      </c>
      <c r="C35" s="1">
        <f t="shared" ca="1" si="1"/>
        <v>0.72759606899179408</v>
      </c>
      <c r="D35" s="1">
        <f t="shared" ca="1" si="1"/>
        <v>9.678918057352548E-3</v>
      </c>
      <c r="E35" s="1">
        <f t="shared" ca="1" si="1"/>
        <v>0.70351262821748539</v>
      </c>
      <c r="F35" s="1">
        <f t="shared" ca="1" si="1"/>
        <v>0.55927907612541483</v>
      </c>
      <c r="G35" s="1">
        <f t="shared" ca="1" si="1"/>
        <v>0.14831632339392531</v>
      </c>
      <c r="H35" s="1">
        <f t="shared" ca="1" si="1"/>
        <v>0.12163974062832017</v>
      </c>
      <c r="I35" s="1">
        <f t="shared" ca="1" si="1"/>
        <v>0.17215365816683903</v>
      </c>
      <c r="J35" s="1">
        <f t="shared" ca="1" si="1"/>
        <v>0.33015779991657623</v>
      </c>
      <c r="K35" s="1">
        <f t="shared" ca="1" si="1"/>
        <v>0.91082277595508709</v>
      </c>
    </row>
    <row r="36" spans="1:11" x14ac:dyDescent="0.3">
      <c r="A36" s="1">
        <f t="shared" ca="1" si="1"/>
        <v>0.94883424632563673</v>
      </c>
      <c r="B36" s="1">
        <f t="shared" ca="1" si="1"/>
        <v>0.32438119276901822</v>
      </c>
      <c r="C36" s="1">
        <f t="shared" ca="1" si="1"/>
        <v>0.12460456084768434</v>
      </c>
      <c r="D36" s="1">
        <f t="shared" ca="1" si="1"/>
        <v>0.7389271474056297</v>
      </c>
      <c r="E36" s="1">
        <f t="shared" ca="1" si="1"/>
        <v>0.5678277775975954</v>
      </c>
      <c r="F36" s="1">
        <f t="shared" ca="1" si="1"/>
        <v>0.96479049426188002</v>
      </c>
      <c r="G36" s="1">
        <f t="shared" ca="1" si="1"/>
        <v>0.18066323811314211</v>
      </c>
      <c r="H36" s="1">
        <f t="shared" ca="1" si="1"/>
        <v>6.7539988493979797E-3</v>
      </c>
      <c r="I36" s="1">
        <f t="shared" ca="1" si="1"/>
        <v>0.48945983839515217</v>
      </c>
      <c r="J36" s="1">
        <f t="shared" ca="1" si="1"/>
        <v>0.63547362501556293</v>
      </c>
      <c r="K36" s="1">
        <f t="shared" ca="1" si="1"/>
        <v>0.69628471761295041</v>
      </c>
    </row>
    <row r="37" spans="1:11" x14ac:dyDescent="0.3">
      <c r="A37" s="1">
        <f t="shared" ca="1" si="1"/>
        <v>0.51523735066971699</v>
      </c>
      <c r="B37" s="1">
        <f t="shared" ca="1" si="1"/>
        <v>0.16596344548605813</v>
      </c>
      <c r="C37" s="1">
        <f t="shared" ca="1" si="1"/>
        <v>0.9706214737641049</v>
      </c>
      <c r="D37" s="1">
        <f t="shared" ca="1" si="1"/>
        <v>0.44952234612037834</v>
      </c>
      <c r="E37" s="1">
        <f t="shared" ca="1" si="1"/>
        <v>0.31475277564828863</v>
      </c>
      <c r="F37" s="1">
        <f t="shared" ca="1" si="1"/>
        <v>0.92150923800156215</v>
      </c>
      <c r="G37" s="1">
        <f t="shared" ca="1" si="1"/>
        <v>0.68495687022129947</v>
      </c>
      <c r="H37" s="1">
        <f t="shared" ca="1" si="1"/>
        <v>0.28312931994324653</v>
      </c>
      <c r="I37" s="1">
        <f t="shared" ca="1" si="1"/>
        <v>0.62964496277938653</v>
      </c>
      <c r="J37" s="1">
        <f t="shared" ca="1" si="1"/>
        <v>0.83623128015669324</v>
      </c>
      <c r="K37" s="1">
        <f t="shared" ca="1" si="1"/>
        <v>0.99855710100161665</v>
      </c>
    </row>
    <row r="38" spans="1:11" x14ac:dyDescent="0.3">
      <c r="A38" s="1">
        <f t="shared" ca="1" si="1"/>
        <v>0.86340169148339962</v>
      </c>
      <c r="B38" s="1">
        <f t="shared" ca="1" si="1"/>
        <v>0.55531028653395442</v>
      </c>
      <c r="C38" s="1">
        <f t="shared" ca="1" si="1"/>
        <v>0.15793475126220891</v>
      </c>
      <c r="D38" s="1">
        <f t="shared" ca="1" si="1"/>
        <v>7.2883736333659521E-2</v>
      </c>
      <c r="E38" s="1">
        <f t="shared" ca="1" si="1"/>
        <v>0.93371780536026727</v>
      </c>
      <c r="F38" s="1">
        <f t="shared" ca="1" si="1"/>
        <v>0.49893627913619054</v>
      </c>
      <c r="G38" s="1">
        <f t="shared" ca="1" si="1"/>
        <v>0.3831477608961501</v>
      </c>
      <c r="H38" s="1">
        <f t="shared" ca="1" si="1"/>
        <v>0.89098249798120821</v>
      </c>
      <c r="I38" s="1">
        <f t="shared" ca="1" si="1"/>
        <v>0.38364489673729707</v>
      </c>
      <c r="J38" s="1">
        <f t="shared" ref="B38:K40" ca="1" si="2">RAND()</f>
        <v>0.20689660170220248</v>
      </c>
      <c r="K38" s="1">
        <f t="shared" ca="1" si="2"/>
        <v>0.31886419839274183</v>
      </c>
    </row>
    <row r="39" spans="1:11" x14ac:dyDescent="0.3">
      <c r="A39" s="1">
        <f t="shared" ref="A39:A40" ca="1" si="3">RAND()</f>
        <v>0.4284846199152863</v>
      </c>
      <c r="B39" s="1">
        <f t="shared" ca="1" si="2"/>
        <v>0.71697387916562816</v>
      </c>
      <c r="C39" s="1">
        <f t="shared" ca="1" si="2"/>
        <v>0.91321543979200925</v>
      </c>
      <c r="D39" s="1">
        <f t="shared" ca="1" si="2"/>
        <v>0.80890884442366451</v>
      </c>
      <c r="E39" s="1">
        <f t="shared" ca="1" si="2"/>
        <v>0.14071713203449798</v>
      </c>
      <c r="F39" s="1">
        <f t="shared" ca="1" si="2"/>
        <v>1.6562534318702915E-2</v>
      </c>
      <c r="G39" s="1">
        <f t="shared" ca="1" si="2"/>
        <v>0.31804040870579642</v>
      </c>
      <c r="H39" s="1">
        <f t="shared" ca="1" si="2"/>
        <v>0.58694807163022933</v>
      </c>
      <c r="I39" s="1">
        <f t="shared" ca="1" si="2"/>
        <v>0.45344190157106856</v>
      </c>
      <c r="J39" s="1">
        <f t="shared" ca="1" si="2"/>
        <v>0.57149268611300397</v>
      </c>
      <c r="K39" s="1">
        <f t="shared" ca="1" si="2"/>
        <v>0.45628752658788418</v>
      </c>
    </row>
    <row r="40" spans="1:11" x14ac:dyDescent="0.3">
      <c r="A40" s="1">
        <f t="shared" ca="1" si="3"/>
        <v>7.0901415965747616E-2</v>
      </c>
      <c r="B40" s="1">
        <f t="shared" ca="1" si="2"/>
        <v>0.12778131322687447</v>
      </c>
      <c r="C40" s="1">
        <f t="shared" ca="1" si="2"/>
        <v>4.5293957516671979E-2</v>
      </c>
      <c r="D40" s="1">
        <f t="shared" ca="1" si="2"/>
        <v>0.12168773110549602</v>
      </c>
      <c r="E40" s="1">
        <f t="shared" ca="1" si="2"/>
        <v>0.15264069966680327</v>
      </c>
      <c r="F40" s="1">
        <f t="shared" ca="1" si="2"/>
        <v>0.67850405910494704</v>
      </c>
      <c r="G40" s="1">
        <f t="shared" ca="1" si="2"/>
        <v>0.98841411518410349</v>
      </c>
      <c r="H40" s="1">
        <f t="shared" ca="1" si="2"/>
        <v>0.92836830282197325</v>
      </c>
      <c r="I40" s="1">
        <f t="shared" ca="1" si="2"/>
        <v>0.63122709144655731</v>
      </c>
      <c r="J40" s="1">
        <f t="shared" ca="1" si="2"/>
        <v>0.65671888803648837</v>
      </c>
      <c r="K40" s="1">
        <f t="shared" ca="1" si="2"/>
        <v>0.98891413974463016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 mixed gaussian</vt:lpstr>
      <vt:lpstr>test linear inseparable</vt:lpstr>
      <vt:lpstr>test linear inseparable (2)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2021-03-01T08:06:14Z</dcterms:created>
  <dcterms:modified xsi:type="dcterms:W3CDTF">2021-06-01T06:54:34Z</dcterms:modified>
</cp:coreProperties>
</file>