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-75" windowWidth="27795" windowHeight="12570"/>
  </bookViews>
  <sheets>
    <sheet name="6x6" sheetId="1" r:id="rId1"/>
    <sheet name="4x4 in 6x6" sheetId="5" r:id="rId2"/>
    <sheet name="rand" sheetId="3" r:id="rId3"/>
  </sheets>
  <calcPr calcId="144525"/>
</workbook>
</file>

<file path=xl/calcChain.xml><?xml version="1.0" encoding="utf-8"?>
<calcChain xmlns="http://schemas.openxmlformats.org/spreadsheetml/2006/main">
  <c r="B77" i="1" l="1"/>
  <c r="C77" i="1"/>
  <c r="D77" i="1"/>
  <c r="E77" i="1"/>
  <c r="F77" i="1"/>
  <c r="A77" i="1"/>
  <c r="A66" i="5" l="1"/>
  <c r="B66" i="5"/>
  <c r="C66" i="5"/>
  <c r="D66" i="5"/>
  <c r="E66" i="5"/>
  <c r="F66" i="5"/>
  <c r="A67" i="5"/>
  <c r="B67" i="5"/>
  <c r="C67" i="5"/>
  <c r="D67" i="5"/>
  <c r="E67" i="5"/>
  <c r="F67" i="5"/>
  <c r="A68" i="5"/>
  <c r="B68" i="5"/>
  <c r="C68" i="5"/>
  <c r="D68" i="5"/>
  <c r="E68" i="5"/>
  <c r="F68" i="5"/>
  <c r="A69" i="5"/>
  <c r="B69" i="5"/>
  <c r="C69" i="5"/>
  <c r="D69" i="5"/>
  <c r="E69" i="5"/>
  <c r="F69" i="5"/>
  <c r="A70" i="5"/>
  <c r="B70" i="5"/>
  <c r="C70" i="5"/>
  <c r="D70" i="5"/>
  <c r="E70" i="5"/>
  <c r="F70" i="5"/>
  <c r="B65" i="5"/>
  <c r="C65" i="5"/>
  <c r="D65" i="5"/>
  <c r="E65" i="5"/>
  <c r="F65" i="5"/>
  <c r="A65" i="5"/>
  <c r="A61" i="5" a="1"/>
  <c r="B61" i="5" s="1"/>
  <c r="A60" i="5" a="1"/>
  <c r="B60" i="5" s="1"/>
  <c r="A59" i="5" a="1"/>
  <c r="A59" i="5" s="1"/>
  <c r="A58" i="5" a="1"/>
  <c r="B58" i="5" s="1"/>
  <c r="A58" i="5"/>
  <c r="A57" i="5" a="1"/>
  <c r="C57" i="5" s="1"/>
  <c r="A57" i="5"/>
  <c r="B57" i="5"/>
  <c r="B51" i="5"/>
  <c r="C51" i="5"/>
  <c r="D51" i="5"/>
  <c r="E51" i="5"/>
  <c r="F51" i="5"/>
  <c r="A51" i="5"/>
  <c r="B52" i="5"/>
  <c r="C52" i="5"/>
  <c r="D52" i="5"/>
  <c r="E52" i="5"/>
  <c r="F52" i="5"/>
  <c r="A52" i="5"/>
  <c r="A76" i="1"/>
  <c r="A49" i="5"/>
  <c r="B49" i="5"/>
  <c r="C49" i="5"/>
  <c r="D49" i="5"/>
  <c r="E49" i="5"/>
  <c r="F49" i="5"/>
  <c r="A50" i="5"/>
  <c r="B50" i="5"/>
  <c r="C50" i="5"/>
  <c r="D50" i="5"/>
  <c r="E50" i="5"/>
  <c r="F50" i="5"/>
  <c r="A53" i="5"/>
  <c r="B53" i="5"/>
  <c r="C53" i="5"/>
  <c r="D53" i="5"/>
  <c r="E53" i="5"/>
  <c r="F53" i="5"/>
  <c r="B48" i="5"/>
  <c r="C48" i="5"/>
  <c r="D48" i="5"/>
  <c r="E48" i="5"/>
  <c r="F48" i="5"/>
  <c r="A48" i="5"/>
  <c r="AH39" i="5" a="1"/>
  <c r="AK39" i="5" s="1"/>
  <c r="B41" i="5"/>
  <c r="C41" i="5"/>
  <c r="D41" i="5"/>
  <c r="E41" i="5"/>
  <c r="F41" i="5"/>
  <c r="A41" i="5"/>
  <c r="A61" i="5" l="1"/>
  <c r="C61" i="5"/>
  <c r="A60" i="5"/>
  <c r="C60" i="5"/>
  <c r="C59" i="5"/>
  <c r="B59" i="5"/>
  <c r="C58" i="5"/>
  <c r="AJ44" i="5"/>
  <c r="AM42" i="5"/>
  <c r="AL44" i="5"/>
  <c r="AH44" i="5"/>
  <c r="AJ43" i="5"/>
  <c r="AL42" i="5"/>
  <c r="AH42" i="5"/>
  <c r="AJ41" i="5"/>
  <c r="AL40" i="5"/>
  <c r="AH40" i="5"/>
  <c r="AJ39" i="5"/>
  <c r="AK44" i="5"/>
  <c r="AM43" i="5"/>
  <c r="AI43" i="5"/>
  <c r="AK42" i="5"/>
  <c r="AM41" i="5"/>
  <c r="AI41" i="5"/>
  <c r="AK40" i="5"/>
  <c r="AM39" i="5"/>
  <c r="AI39" i="5"/>
  <c r="AL43" i="5"/>
  <c r="AJ42" i="5"/>
  <c r="AL41" i="5"/>
  <c r="AH41" i="5"/>
  <c r="AJ40" i="5"/>
  <c r="AL39" i="5"/>
  <c r="AH39" i="5"/>
  <c r="AH43" i="5"/>
  <c r="AM44" i="5"/>
  <c r="AI44" i="5"/>
  <c r="AK43" i="5"/>
  <c r="AI42" i="5"/>
  <c r="AK41" i="5"/>
  <c r="AM40" i="5"/>
  <c r="AI40" i="5"/>
  <c r="P43" i="5"/>
  <c r="Q42" i="5" s="1"/>
  <c r="AA39" i="5" s="1" a="1"/>
  <c r="AB39" i="5" s="1"/>
  <c r="Q43" i="5"/>
  <c r="P42" i="5"/>
  <c r="I43" i="5"/>
  <c r="I42" i="5"/>
  <c r="I41" i="5"/>
  <c r="B40" i="5"/>
  <c r="C40" i="5"/>
  <c r="D40" i="5"/>
  <c r="E40" i="5"/>
  <c r="F40" i="5"/>
  <c r="A40" i="5"/>
  <c r="B39" i="5"/>
  <c r="C39" i="5"/>
  <c r="D39" i="5"/>
  <c r="E39" i="5"/>
  <c r="F39" i="5"/>
  <c r="A39" i="5"/>
  <c r="A42" i="5"/>
  <c r="B42" i="5"/>
  <c r="C42" i="5"/>
  <c r="D42" i="5"/>
  <c r="E42" i="5"/>
  <c r="F42" i="5"/>
  <c r="A43" i="5"/>
  <c r="B43" i="5"/>
  <c r="C43" i="5"/>
  <c r="D43" i="5"/>
  <c r="E43" i="5"/>
  <c r="F43" i="5"/>
  <c r="A44" i="5"/>
  <c r="B44" i="5"/>
  <c r="C44" i="5"/>
  <c r="D44" i="5"/>
  <c r="E44" i="5"/>
  <c r="F44" i="5"/>
  <c r="AH32" i="5" a="1"/>
  <c r="AI32" i="5" s="1"/>
  <c r="AA32" i="5" a="1"/>
  <c r="AB32" i="5" s="1"/>
  <c r="A34" i="5"/>
  <c r="B34" i="5"/>
  <c r="C34" i="5"/>
  <c r="D34" i="5"/>
  <c r="E34" i="5"/>
  <c r="F34" i="5"/>
  <c r="A35" i="5"/>
  <c r="B35" i="5"/>
  <c r="C35" i="5"/>
  <c r="D35" i="5"/>
  <c r="E35" i="5"/>
  <c r="F35" i="5"/>
  <c r="A36" i="5"/>
  <c r="B36" i="5"/>
  <c r="C36" i="5"/>
  <c r="D36" i="5"/>
  <c r="E36" i="5"/>
  <c r="F36" i="5"/>
  <c r="A37" i="5"/>
  <c r="B37" i="5"/>
  <c r="C37" i="5"/>
  <c r="D37" i="5"/>
  <c r="E37" i="5"/>
  <c r="F37" i="5"/>
  <c r="B33" i="5"/>
  <c r="C33" i="5"/>
  <c r="D33" i="5"/>
  <c r="E33" i="5"/>
  <c r="F33" i="5"/>
  <c r="A33" i="5"/>
  <c r="B32" i="5"/>
  <c r="C32" i="5"/>
  <c r="D32" i="5"/>
  <c r="E32" i="5"/>
  <c r="F32" i="5"/>
  <c r="A32" i="5"/>
  <c r="H25" i="5" a="1"/>
  <c r="I25" i="5" s="1"/>
  <c r="AC44" i="5" l="1"/>
  <c r="AE43" i="5"/>
  <c r="AA43" i="5"/>
  <c r="AC42" i="5"/>
  <c r="AE41" i="5"/>
  <c r="AA41" i="5"/>
  <c r="AC40" i="5"/>
  <c r="AE39" i="5"/>
  <c r="AA39" i="5"/>
  <c r="AF44" i="5"/>
  <c r="AB44" i="5"/>
  <c r="AD43" i="5"/>
  <c r="AF42" i="5"/>
  <c r="AB42" i="5"/>
  <c r="AD41" i="5"/>
  <c r="AF40" i="5"/>
  <c r="AB40" i="5"/>
  <c r="AD39" i="5"/>
  <c r="AE44" i="5"/>
  <c r="AA44" i="5"/>
  <c r="AC43" i="5"/>
  <c r="AE42" i="5"/>
  <c r="AA42" i="5"/>
  <c r="AC41" i="5"/>
  <c r="AE40" i="5"/>
  <c r="AA40" i="5"/>
  <c r="AC39" i="5"/>
  <c r="AD44" i="5"/>
  <c r="AF43" i="5"/>
  <c r="AB43" i="5"/>
  <c r="AD42" i="5"/>
  <c r="AF41" i="5"/>
  <c r="AB41" i="5"/>
  <c r="AD40" i="5"/>
  <c r="AF39" i="5"/>
  <c r="AL37" i="5"/>
  <c r="AH37" i="5"/>
  <c r="AJ36" i="5"/>
  <c r="AL35" i="5"/>
  <c r="AH35" i="5"/>
  <c r="AJ34" i="5"/>
  <c r="AL33" i="5"/>
  <c r="AH33" i="5"/>
  <c r="AJ32" i="5"/>
  <c r="AJ37" i="5"/>
  <c r="AL36" i="5"/>
  <c r="AH36" i="5"/>
  <c r="AJ35" i="5"/>
  <c r="AL34" i="5"/>
  <c r="AH34" i="5"/>
  <c r="AJ33" i="5"/>
  <c r="AL32" i="5"/>
  <c r="AH32" i="5"/>
  <c r="AM37" i="5"/>
  <c r="AI37" i="5"/>
  <c r="AK36" i="5"/>
  <c r="AM35" i="5"/>
  <c r="AI35" i="5"/>
  <c r="AK34" i="5"/>
  <c r="AM33" i="5"/>
  <c r="AI33" i="5"/>
  <c r="AK32" i="5"/>
  <c r="AK37" i="5"/>
  <c r="AM36" i="5"/>
  <c r="AI36" i="5"/>
  <c r="AK35" i="5"/>
  <c r="AM34" i="5"/>
  <c r="AI34" i="5"/>
  <c r="AK33" i="5"/>
  <c r="AM32" i="5"/>
  <c r="AE37" i="5"/>
  <c r="AA37" i="5"/>
  <c r="AC36" i="5"/>
  <c r="AE35" i="5"/>
  <c r="AA35" i="5"/>
  <c r="AC34" i="5"/>
  <c r="AE33" i="5"/>
  <c r="AA33" i="5"/>
  <c r="AC32" i="5"/>
  <c r="AC37" i="5"/>
  <c r="AE36" i="5"/>
  <c r="AA36" i="5"/>
  <c r="AC35" i="5"/>
  <c r="AE34" i="5"/>
  <c r="AA34" i="5"/>
  <c r="AC33" i="5"/>
  <c r="AE32" i="5"/>
  <c r="AA32" i="5"/>
  <c r="AF37" i="5"/>
  <c r="AB37" i="5"/>
  <c r="AD36" i="5"/>
  <c r="AF35" i="5"/>
  <c r="AB35" i="5"/>
  <c r="AD34" i="5"/>
  <c r="AF33" i="5"/>
  <c r="AB33" i="5"/>
  <c r="AD32" i="5"/>
  <c r="AD37" i="5"/>
  <c r="AF36" i="5"/>
  <c r="AB36" i="5"/>
  <c r="AD35" i="5"/>
  <c r="AF34" i="5"/>
  <c r="AB34" i="5"/>
  <c r="AD33" i="5"/>
  <c r="AF32" i="5"/>
  <c r="L30" i="5"/>
  <c r="H30" i="5"/>
  <c r="J29" i="5"/>
  <c r="L28" i="5"/>
  <c r="H28" i="5"/>
  <c r="J27" i="5"/>
  <c r="L26" i="5"/>
  <c r="H26" i="5"/>
  <c r="J25" i="5"/>
  <c r="J30" i="5"/>
  <c r="L29" i="5"/>
  <c r="H29" i="5"/>
  <c r="J28" i="5"/>
  <c r="L27" i="5"/>
  <c r="H27" i="5"/>
  <c r="J26" i="5"/>
  <c r="L25" i="5"/>
  <c r="H25" i="5"/>
  <c r="M30" i="5"/>
  <c r="I30" i="5"/>
  <c r="K29" i="5"/>
  <c r="M28" i="5"/>
  <c r="I28" i="5"/>
  <c r="K27" i="5"/>
  <c r="M26" i="5"/>
  <c r="I26" i="5"/>
  <c r="K25" i="5"/>
  <c r="K30" i="5"/>
  <c r="M29" i="5"/>
  <c r="I29" i="5"/>
  <c r="K28" i="5"/>
  <c r="M27" i="5"/>
  <c r="I27" i="5"/>
  <c r="K26" i="5"/>
  <c r="M25" i="5"/>
  <c r="A123" i="1" a="1"/>
  <c r="A123" i="1" s="1"/>
  <c r="A122" i="1" a="1"/>
  <c r="B122" i="1" s="1"/>
  <c r="A121" i="1" a="1"/>
  <c r="A121" i="1" s="1"/>
  <c r="A120" i="1" a="1"/>
  <c r="C120" i="1" s="1"/>
  <c r="A120" i="1"/>
  <c r="B120" i="1"/>
  <c r="A119" i="1" a="1"/>
  <c r="B119" i="1" s="1"/>
  <c r="A118" i="1" a="1"/>
  <c r="A118" i="1" s="1"/>
  <c r="A117" i="1" a="1"/>
  <c r="B117" i="1" s="1"/>
  <c r="A116" i="1" a="1"/>
  <c r="A116" i="1" s="1"/>
  <c r="A115" i="1" a="1"/>
  <c r="A115" i="1"/>
  <c r="B115" i="1"/>
  <c r="C115" i="1"/>
  <c r="K62" i="1"/>
  <c r="K56" i="1"/>
  <c r="K53" i="1"/>
  <c r="K47" i="1"/>
  <c r="K48" i="1"/>
  <c r="K44" i="1"/>
  <c r="K38" i="1"/>
  <c r="K35" i="1"/>
  <c r="K21" i="1"/>
  <c r="K18" i="1"/>
  <c r="C123" i="1" l="1"/>
  <c r="B123" i="1"/>
  <c r="A122" i="1"/>
  <c r="C122" i="1"/>
  <c r="C121" i="1"/>
  <c r="B121" i="1"/>
  <c r="C119" i="1"/>
  <c r="A119" i="1"/>
  <c r="C118" i="1"/>
  <c r="B118" i="1"/>
  <c r="C117" i="1"/>
  <c r="A117" i="1"/>
  <c r="C116" i="1"/>
  <c r="B116" i="1"/>
  <c r="A11" i="5" l="1" a="1"/>
  <c r="D11" i="5" s="1"/>
  <c r="H4" i="5"/>
  <c r="I4" i="5"/>
  <c r="I3" i="5"/>
  <c r="H3" i="5"/>
  <c r="L3" i="5" l="1"/>
  <c r="A11" i="5"/>
  <c r="C14" i="5"/>
  <c r="C13" i="5"/>
  <c r="C12" i="5"/>
  <c r="C11" i="5"/>
  <c r="B14" i="5"/>
  <c r="B13" i="5"/>
  <c r="B12" i="5"/>
  <c r="B11" i="5"/>
  <c r="A14" i="5"/>
  <c r="A13" i="5"/>
  <c r="A12" i="5"/>
  <c r="D14" i="5"/>
  <c r="D13" i="5"/>
  <c r="D12" i="5"/>
  <c r="L4" i="5"/>
  <c r="K11" i="5" s="1"/>
  <c r="L12" i="5" s="1"/>
  <c r="M13" i="5" s="1"/>
  <c r="N14" i="5" s="1"/>
  <c r="V39" i="1"/>
  <c r="A11" i="1" a="1"/>
  <c r="D11" i="1" s="1"/>
  <c r="H4" i="1"/>
  <c r="I4" i="1"/>
  <c r="I3" i="1"/>
  <c r="H3" i="1"/>
  <c r="G12" i="5" l="1"/>
  <c r="B18" i="5" s="1"/>
  <c r="G13" i="5"/>
  <c r="B19" i="5" s="1"/>
  <c r="G14" i="5"/>
  <c r="B20" i="5" s="1"/>
  <c r="H11" i="5"/>
  <c r="C17" i="5" s="1"/>
  <c r="H12" i="5"/>
  <c r="C18" i="5" s="1"/>
  <c r="H13" i="5"/>
  <c r="C19" i="5" s="1"/>
  <c r="H14" i="5"/>
  <c r="C20" i="5" s="1"/>
  <c r="I11" i="5"/>
  <c r="D17" i="5" s="1"/>
  <c r="I12" i="5"/>
  <c r="I13" i="5"/>
  <c r="D19" i="5" s="1"/>
  <c r="I14" i="5"/>
  <c r="D20" i="5" s="1"/>
  <c r="F11" i="5"/>
  <c r="A17" i="5" s="1"/>
  <c r="F12" i="5"/>
  <c r="A18" i="5" s="1"/>
  <c r="F13" i="5"/>
  <c r="F14" i="5"/>
  <c r="A20" i="5" s="1"/>
  <c r="G11" i="5"/>
  <c r="B17" i="5" s="1"/>
  <c r="D18" i="5"/>
  <c r="A19" i="5"/>
  <c r="E16" i="1"/>
  <c r="A16" i="1"/>
  <c r="C15" i="1"/>
  <c r="E14" i="1"/>
  <c r="A14" i="1"/>
  <c r="C13" i="1"/>
  <c r="E12" i="1"/>
  <c r="A12" i="1"/>
  <c r="C11" i="1"/>
  <c r="D16" i="1"/>
  <c r="F15" i="1"/>
  <c r="B15" i="1"/>
  <c r="D14" i="1"/>
  <c r="F13" i="1"/>
  <c r="B13" i="1"/>
  <c r="D12" i="1"/>
  <c r="F11" i="1"/>
  <c r="B11" i="1"/>
  <c r="C16" i="1"/>
  <c r="E15" i="1"/>
  <c r="A15" i="1"/>
  <c r="C14" i="1"/>
  <c r="E13" i="1"/>
  <c r="A13" i="1"/>
  <c r="C12" i="1"/>
  <c r="E11" i="1"/>
  <c r="A11" i="1"/>
  <c r="F16" i="1"/>
  <c r="B16" i="1"/>
  <c r="D15" i="1"/>
  <c r="F14" i="1"/>
  <c r="B14" i="1"/>
  <c r="D13" i="1"/>
  <c r="F12" i="1"/>
  <c r="B12" i="1"/>
  <c r="L3" i="1"/>
  <c r="L4" i="1"/>
  <c r="O11" i="1" s="1"/>
  <c r="P12" i="1" s="1"/>
  <c r="Q13" i="1" s="1"/>
  <c r="R14" i="1" s="1"/>
  <c r="S15" i="1" s="1"/>
  <c r="T16" i="1" s="1"/>
  <c r="G17" i="5" l="1"/>
  <c r="J13" i="1"/>
  <c r="C21" i="1" s="1"/>
  <c r="I12" i="1"/>
  <c r="B20" i="1" s="1"/>
  <c r="M12" i="1"/>
  <c r="F20" i="1" s="1"/>
  <c r="K13" i="1"/>
  <c r="D21" i="1" s="1"/>
  <c r="I14" i="1"/>
  <c r="M14" i="1"/>
  <c r="F22" i="1" s="1"/>
  <c r="K15" i="1"/>
  <c r="D23" i="1" s="1"/>
  <c r="I16" i="1"/>
  <c r="B24" i="1" s="1"/>
  <c r="M16" i="1"/>
  <c r="F24" i="1" s="1"/>
  <c r="L11" i="1"/>
  <c r="E19" i="1" s="1"/>
  <c r="J12" i="1"/>
  <c r="C20" i="1" s="1"/>
  <c r="H13" i="1"/>
  <c r="A21" i="1" s="1"/>
  <c r="L13" i="1"/>
  <c r="E21" i="1" s="1"/>
  <c r="J14" i="1"/>
  <c r="C22" i="1" s="1"/>
  <c r="H15" i="1"/>
  <c r="A23" i="1" s="1"/>
  <c r="L15" i="1"/>
  <c r="J16" i="1"/>
  <c r="C24" i="1" s="1"/>
  <c r="I11" i="1"/>
  <c r="B19" i="1" s="1"/>
  <c r="M11" i="1"/>
  <c r="F19" i="1" s="1"/>
  <c r="K12" i="1"/>
  <c r="D20" i="1" s="1"/>
  <c r="I13" i="1"/>
  <c r="B21" i="1" s="1"/>
  <c r="M13" i="1"/>
  <c r="F21" i="1" s="1"/>
  <c r="K14" i="1"/>
  <c r="D22" i="1" s="1"/>
  <c r="I15" i="1"/>
  <c r="B23" i="1" s="1"/>
  <c r="M15" i="1"/>
  <c r="F23" i="1" s="1"/>
  <c r="K16" i="1"/>
  <c r="D24" i="1" s="1"/>
  <c r="J11" i="1"/>
  <c r="C19" i="1" s="1"/>
  <c r="H11" i="1"/>
  <c r="A19" i="1" s="1"/>
  <c r="H12" i="1"/>
  <c r="A20" i="1" s="1"/>
  <c r="L12" i="1"/>
  <c r="E20" i="1" s="1"/>
  <c r="H14" i="1"/>
  <c r="A22" i="1" s="1"/>
  <c r="L14" i="1"/>
  <c r="J15" i="1"/>
  <c r="C23" i="1" s="1"/>
  <c r="H16" i="1"/>
  <c r="A24" i="1" s="1"/>
  <c r="L16" i="1"/>
  <c r="E24" i="1" s="1"/>
  <c r="K11" i="1"/>
  <c r="D19" i="1" s="1"/>
  <c r="B22" i="1"/>
  <c r="E23" i="1"/>
  <c r="E22" i="1"/>
  <c r="I18" i="5" l="1"/>
  <c r="M18" i="5" s="1"/>
  <c r="L19" i="5" s="1"/>
  <c r="I16" i="5"/>
  <c r="G20" i="5"/>
  <c r="I17" i="5"/>
  <c r="I19" i="1"/>
  <c r="K20" i="1" s="1"/>
  <c r="N19" i="1" s="1"/>
  <c r="I21" i="5" l="1"/>
  <c r="U18" i="5" s="1"/>
  <c r="S20" i="5" s="1"/>
  <c r="I19" i="5"/>
  <c r="I20" i="5"/>
  <c r="S18" i="5" s="1"/>
  <c r="U20" i="5" s="1"/>
  <c r="L18" i="5"/>
  <c r="M19" i="5" s="1"/>
  <c r="I22" i="1"/>
  <c r="M20" i="1"/>
  <c r="K19" i="1"/>
  <c r="M19" i="1" s="1"/>
  <c r="K23" i="1" l="1"/>
  <c r="V19" i="1" s="1"/>
  <c r="T21" i="1" s="1"/>
  <c r="K22" i="1"/>
  <c r="T19" i="1" s="1"/>
  <c r="V21" i="1" s="1"/>
  <c r="A25" i="5" a="1"/>
  <c r="N20" i="1"/>
  <c r="A27" i="1" l="1" a="1"/>
  <c r="C29" i="1" s="1"/>
  <c r="AO19" i="1" a="1"/>
  <c r="AS23" i="1" s="1"/>
  <c r="E29" i="5"/>
  <c r="D25" i="5"/>
  <c r="D26" i="5"/>
  <c r="D27" i="5"/>
  <c r="D28" i="5"/>
  <c r="C29" i="5"/>
  <c r="E25" i="5"/>
  <c r="C27" i="5"/>
  <c r="A25" i="5"/>
  <c r="A27" i="5"/>
  <c r="E28" i="5"/>
  <c r="A29" i="5"/>
  <c r="E30" i="5"/>
  <c r="F25" i="5"/>
  <c r="F29" i="5"/>
  <c r="D29" i="5"/>
  <c r="D30" i="5"/>
  <c r="B26" i="5"/>
  <c r="F30" i="5"/>
  <c r="A26" i="5"/>
  <c r="C26" i="5"/>
  <c r="A28" i="5"/>
  <c r="E27" i="5"/>
  <c r="B27" i="5"/>
  <c r="F26" i="5"/>
  <c r="F27" i="5"/>
  <c r="E26" i="5"/>
  <c r="B25" i="5"/>
  <c r="B28" i="5"/>
  <c r="B29" i="5"/>
  <c r="B30" i="5"/>
  <c r="C25" i="5"/>
  <c r="F28" i="5"/>
  <c r="C28" i="5"/>
  <c r="A30" i="5"/>
  <c r="C30" i="5"/>
  <c r="A28" i="1" l="1"/>
  <c r="A30" i="1"/>
  <c r="F31" i="1"/>
  <c r="F29" i="1"/>
  <c r="AR24" i="1"/>
  <c r="AQ20" i="1"/>
  <c r="AS20" i="1"/>
  <c r="AP22" i="1"/>
  <c r="A31" i="1"/>
  <c r="A29" i="1"/>
  <c r="A27" i="1"/>
  <c r="D31" i="1"/>
  <c r="D27" i="1"/>
  <c r="AO22" i="1"/>
  <c r="AT20" i="1"/>
  <c r="AS19" i="1"/>
  <c r="AP20" i="1"/>
  <c r="C27" i="1"/>
  <c r="B31" i="1"/>
  <c r="B29" i="1"/>
  <c r="B27" i="1"/>
  <c r="AO23" i="1"/>
  <c r="AT19" i="1"/>
  <c r="AR19" i="1"/>
  <c r="AQ21" i="1"/>
  <c r="AT22" i="1"/>
  <c r="C28" i="1"/>
  <c r="F32" i="1"/>
  <c r="F30" i="1"/>
  <c r="F28" i="1"/>
  <c r="A32" i="1"/>
  <c r="AR23" i="1"/>
  <c r="AO20" i="1"/>
  <c r="AR20" i="1"/>
  <c r="AP19" i="1"/>
  <c r="D29" i="1"/>
  <c r="F27" i="1"/>
  <c r="E32" i="1"/>
  <c r="E31" i="1"/>
  <c r="E30" i="1"/>
  <c r="E29" i="1"/>
  <c r="E28" i="1"/>
  <c r="E27" i="1"/>
  <c r="D32" i="1"/>
  <c r="AO21" i="1"/>
  <c r="AQ19" i="1"/>
  <c r="AO24" i="1"/>
  <c r="AT21" i="1"/>
  <c r="AS21" i="1"/>
  <c r="AR21" i="1"/>
  <c r="AP21" i="1"/>
  <c r="AQ23" i="1"/>
  <c r="AQ22" i="1"/>
  <c r="B32" i="1"/>
  <c r="D30" i="1"/>
  <c r="B30" i="1"/>
  <c r="D28" i="1"/>
  <c r="B28" i="1"/>
  <c r="C32" i="1"/>
  <c r="C31" i="1"/>
  <c r="C30" i="1"/>
  <c r="AR22" i="1"/>
  <c r="AS22" i="1"/>
  <c r="AT24" i="1"/>
  <c r="AO19" i="1"/>
  <c r="AQ24" i="1"/>
  <c r="AS24" i="1"/>
  <c r="AP23" i="1"/>
  <c r="AP24" i="1"/>
  <c r="AT23" i="1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B1" i="3"/>
  <c r="C1" i="3"/>
  <c r="D1" i="3"/>
  <c r="E1" i="3"/>
  <c r="F1" i="3"/>
  <c r="G1" i="3"/>
  <c r="H1" i="3"/>
  <c r="I1" i="3"/>
  <c r="J1" i="3"/>
  <c r="K1" i="3"/>
  <c r="A1" i="3"/>
  <c r="A36" i="1" l="1" a="1"/>
  <c r="A37" i="1" s="1"/>
  <c r="F40" i="1" l="1"/>
  <c r="F38" i="1"/>
  <c r="C41" i="1"/>
  <c r="B36" i="1"/>
  <c r="C37" i="1"/>
  <c r="C36" i="1"/>
  <c r="B38" i="1"/>
  <c r="E40" i="1"/>
  <c r="E39" i="1"/>
  <c r="C40" i="1"/>
  <c r="D41" i="1"/>
  <c r="E37" i="1"/>
  <c r="C38" i="1"/>
  <c r="A40" i="1"/>
  <c r="A39" i="1"/>
  <c r="B39" i="1"/>
  <c r="D37" i="1"/>
  <c r="D36" i="1"/>
  <c r="B37" i="1"/>
  <c r="F37" i="1"/>
  <c r="A41" i="1"/>
  <c r="D40" i="1"/>
  <c r="D38" i="1"/>
  <c r="F36" i="1"/>
  <c r="E41" i="1"/>
  <c r="F41" i="1"/>
  <c r="B40" i="1"/>
  <c r="E38" i="1"/>
  <c r="C39" i="1"/>
  <c r="A36" i="1"/>
  <c r="E36" i="1"/>
  <c r="B41" i="1"/>
  <c r="D39" i="1"/>
  <c r="F39" i="1"/>
  <c r="A38" i="1"/>
  <c r="I36" i="1" s="1"/>
  <c r="K36" i="1" s="1"/>
  <c r="N37" i="1" s="1"/>
  <c r="I33" i="5"/>
  <c r="K34" i="5" l="1"/>
  <c r="P34" i="5" s="1"/>
  <c r="O35" i="5" s="1"/>
  <c r="K32" i="5"/>
  <c r="K37" i="1"/>
  <c r="O37" i="1" s="1"/>
  <c r="N38" i="1" s="1"/>
  <c r="O38" i="1"/>
  <c r="I39" i="1"/>
  <c r="I36" i="5"/>
  <c r="K33" i="5"/>
  <c r="O34" i="5" s="1"/>
  <c r="K37" i="5" l="1"/>
  <c r="X34" i="5" s="1"/>
  <c r="V36" i="5" s="1"/>
  <c r="K35" i="5"/>
  <c r="K40" i="1"/>
  <c r="W37" i="1" s="1"/>
  <c r="U39" i="1" s="1"/>
  <c r="K39" i="1"/>
  <c r="U37" i="1" s="1"/>
  <c r="P35" i="5"/>
  <c r="K36" i="5"/>
  <c r="V34" i="5" s="1"/>
  <c r="X36" i="5" s="1"/>
  <c r="W39" i="1" l="1"/>
  <c r="AA36" i="1" s="1" a="1"/>
  <c r="AE39" i="1" s="1"/>
  <c r="AO36" i="1" a="1"/>
  <c r="AB39" i="1" l="1"/>
  <c r="AE38" i="1"/>
  <c r="AC37" i="1"/>
  <c r="AE37" i="1"/>
  <c r="AD37" i="1"/>
  <c r="AB36" i="1"/>
  <c r="B45" i="1" s="1"/>
  <c r="B54" i="1" s="1"/>
  <c r="B63" i="1" s="1"/>
  <c r="B72" i="1" s="1"/>
  <c r="AF37" i="1"/>
  <c r="AA41" i="1"/>
  <c r="AC36" i="1"/>
  <c r="C45" i="1" s="1"/>
  <c r="C54" i="1" s="1"/>
  <c r="C63" i="1" s="1"/>
  <c r="C72" i="1" s="1"/>
  <c r="AB37" i="1"/>
  <c r="AD41" i="1"/>
  <c r="AC39" i="1"/>
  <c r="AB38" i="1"/>
  <c r="AA38" i="1"/>
  <c r="AF36" i="1"/>
  <c r="F45" i="1" s="1"/>
  <c r="F54" i="1" s="1"/>
  <c r="F63" i="1" s="1"/>
  <c r="F72" i="1" s="1"/>
  <c r="AE41" i="1"/>
  <c r="AD38" i="1"/>
  <c r="AA37" i="1"/>
  <c r="AR36" i="1"/>
  <c r="AP40" i="1"/>
  <c r="AT41" i="1"/>
  <c r="AQ36" i="1"/>
  <c r="AQ37" i="1"/>
  <c r="AT40" i="1"/>
  <c r="AQ38" i="1"/>
  <c r="AQ39" i="1"/>
  <c r="AS37" i="1"/>
  <c r="AS39" i="1"/>
  <c r="AS40" i="1"/>
  <c r="AS41" i="1"/>
  <c r="AT36" i="1"/>
  <c r="AT37" i="1"/>
  <c r="AO36" i="1"/>
  <c r="AT38" i="1"/>
  <c r="AR40" i="1"/>
  <c r="AS38" i="1"/>
  <c r="AO37" i="1"/>
  <c r="AO38" i="1"/>
  <c r="AO39" i="1"/>
  <c r="AO40" i="1"/>
  <c r="AQ40" i="1"/>
  <c r="AO41" i="1"/>
  <c r="AP36" i="1"/>
  <c r="AP37" i="1"/>
  <c r="AP39" i="1"/>
  <c r="AT39" i="1"/>
  <c r="AR37" i="1"/>
  <c r="AR38" i="1"/>
  <c r="AR39" i="1"/>
  <c r="AP41" i="1"/>
  <c r="AQ41" i="1"/>
  <c r="AR41" i="1"/>
  <c r="AS36" i="1"/>
  <c r="AP38" i="1"/>
  <c r="AA40" i="1"/>
  <c r="AF38" i="1"/>
  <c r="AE36" i="1"/>
  <c r="E45" i="1" s="1"/>
  <c r="E54" i="1" s="1"/>
  <c r="E63" i="1" s="1"/>
  <c r="E72" i="1" s="1"/>
  <c r="AF41" i="1"/>
  <c r="AC40" i="1"/>
  <c r="AD40" i="1"/>
  <c r="AA39" i="1"/>
  <c r="AC41" i="1"/>
  <c r="AB40" i="1"/>
  <c r="AF39" i="1"/>
  <c r="AC38" i="1"/>
  <c r="AD36" i="1"/>
  <c r="D45" i="1" s="1"/>
  <c r="D54" i="1" s="1"/>
  <c r="D63" i="1" s="1"/>
  <c r="D72" i="1" s="1"/>
  <c r="AF40" i="1"/>
  <c r="AE40" i="1"/>
  <c r="AD39" i="1"/>
  <c r="AA36" i="1"/>
  <c r="AB41" i="1"/>
  <c r="AH36" i="1" l="1" a="1"/>
  <c r="AJ41" i="1" s="1"/>
  <c r="C50" i="1" s="1"/>
  <c r="A45" i="1"/>
  <c r="A54" i="1" s="1"/>
  <c r="A63" i="1" s="1"/>
  <c r="A72" i="1" s="1"/>
  <c r="AM38" i="1" l="1"/>
  <c r="F47" i="1" s="1"/>
  <c r="AJ37" i="1"/>
  <c r="C46" i="1" s="1"/>
  <c r="C55" i="1" s="1"/>
  <c r="C64" i="1" s="1"/>
  <c r="C73" i="1" s="1"/>
  <c r="AK40" i="1"/>
  <c r="D49" i="1" s="1"/>
  <c r="AH37" i="1"/>
  <c r="A46" i="1" s="1"/>
  <c r="A55" i="1" s="1"/>
  <c r="A64" i="1" s="1"/>
  <c r="A73" i="1" s="1"/>
  <c r="AM41" i="1"/>
  <c r="F50" i="1" s="1"/>
  <c r="AI40" i="1"/>
  <c r="B49" i="1" s="1"/>
  <c r="AK41" i="1"/>
  <c r="D50" i="1" s="1"/>
  <c r="AM39" i="1"/>
  <c r="F48" i="1" s="1"/>
  <c r="AI38" i="1"/>
  <c r="B47" i="1" s="1"/>
  <c r="AH39" i="1"/>
  <c r="A48" i="1" s="1"/>
  <c r="AH40" i="1"/>
  <c r="A49" i="1" s="1"/>
  <c r="AI36" i="1"/>
  <c r="AL39" i="1"/>
  <c r="E48" i="1" s="1"/>
  <c r="AH38" i="1"/>
  <c r="A47" i="1" s="1"/>
  <c r="AJ38" i="1"/>
  <c r="C47" i="1" s="1"/>
  <c r="AL37" i="1"/>
  <c r="E46" i="1" s="1"/>
  <c r="E55" i="1" s="1"/>
  <c r="E64" i="1" s="1"/>
  <c r="E73" i="1" s="1"/>
  <c r="AH36" i="1"/>
  <c r="AM40" i="1"/>
  <c r="F49" i="1" s="1"/>
  <c r="AJ40" i="1"/>
  <c r="C49" i="1" s="1"/>
  <c r="AH41" i="1"/>
  <c r="A50" i="1" s="1"/>
  <c r="AK38" i="1"/>
  <c r="D47" i="1" s="1"/>
  <c r="AM36" i="1"/>
  <c r="AJ36" i="1"/>
  <c r="AK36" i="1"/>
  <c r="AL40" i="1"/>
  <c r="E49" i="1" s="1"/>
  <c r="AM37" i="1"/>
  <c r="F46" i="1" s="1"/>
  <c r="F55" i="1" s="1"/>
  <c r="F64" i="1" s="1"/>
  <c r="F73" i="1" s="1"/>
  <c r="AL38" i="1"/>
  <c r="E47" i="1" s="1"/>
  <c r="AL36" i="1"/>
  <c r="AI41" i="1"/>
  <c r="B50" i="1" s="1"/>
  <c r="AK39" i="1"/>
  <c r="D48" i="1" s="1"/>
  <c r="AL41" i="1"/>
  <c r="E50" i="1" s="1"/>
  <c r="AI39" i="1"/>
  <c r="B48" i="1" s="1"/>
  <c r="AK37" i="1"/>
  <c r="D46" i="1" s="1"/>
  <c r="D55" i="1" s="1"/>
  <c r="D64" i="1" s="1"/>
  <c r="D73" i="1" s="1"/>
  <c r="AJ39" i="1"/>
  <c r="C48" i="1" s="1"/>
  <c r="AI37" i="1"/>
  <c r="B46" i="1" s="1"/>
  <c r="B55" i="1" s="1"/>
  <c r="B64" i="1" s="1"/>
  <c r="B73" i="1" s="1"/>
  <c r="I45" i="1" l="1"/>
  <c r="K45" i="1" s="1"/>
  <c r="O47" i="1" s="1"/>
  <c r="P48" i="1" s="1"/>
  <c r="K46" i="1" l="1"/>
  <c r="P47" i="1" s="1"/>
  <c r="O48" i="1"/>
  <c r="I48" i="1"/>
  <c r="K49" i="1" l="1"/>
  <c r="X47" i="1" s="1"/>
  <c r="V49" i="1" s="1"/>
  <c r="V47" i="1"/>
  <c r="X49" i="1" s="1"/>
  <c r="AA45" i="1" l="1" a="1"/>
  <c r="AC48" i="1" s="1"/>
  <c r="AO45" i="1" a="1"/>
  <c r="AQ47" i="1" s="1"/>
  <c r="AB49" i="1" l="1"/>
  <c r="AF45" i="1"/>
  <c r="AA50" i="1"/>
  <c r="AA48" i="1"/>
  <c r="AD47" i="1"/>
  <c r="AF49" i="1"/>
  <c r="AB48" i="1"/>
  <c r="AE49" i="1"/>
  <c r="AF48" i="1"/>
  <c r="AF46" i="1"/>
  <c r="AD46" i="1"/>
  <c r="AC47" i="1"/>
  <c r="AA45" i="1"/>
  <c r="AC49" i="1"/>
  <c r="AD49" i="1"/>
  <c r="AC45" i="1"/>
  <c r="AD48" i="1"/>
  <c r="AC46" i="1"/>
  <c r="AA46" i="1"/>
  <c r="AB47" i="1"/>
  <c r="AF50" i="1"/>
  <c r="AE50" i="1"/>
  <c r="AB46" i="1"/>
  <c r="AB50" i="1"/>
  <c r="AE47" i="1"/>
  <c r="AA49" i="1"/>
  <c r="AE48" i="1"/>
  <c r="AA47" i="1"/>
  <c r="AE45" i="1"/>
  <c r="AD50" i="1"/>
  <c r="AB45" i="1"/>
  <c r="AC50" i="1"/>
  <c r="AF47" i="1"/>
  <c r="AE46" i="1"/>
  <c r="AD45" i="1"/>
  <c r="AP45" i="1"/>
  <c r="AP47" i="1"/>
  <c r="AS46" i="1"/>
  <c r="AS47" i="1"/>
  <c r="AS48" i="1"/>
  <c r="AT48" i="1"/>
  <c r="AS49" i="1"/>
  <c r="AQ50" i="1"/>
  <c r="AS45" i="1"/>
  <c r="AP50" i="1"/>
  <c r="AT45" i="1"/>
  <c r="AR50" i="1"/>
  <c r="AT49" i="1"/>
  <c r="AP49" i="1"/>
  <c r="AP48" i="1"/>
  <c r="AQ48" i="1"/>
  <c r="AO46" i="1"/>
  <c r="AR47" i="1"/>
  <c r="AO49" i="1"/>
  <c r="AR49" i="1"/>
  <c r="AR45" i="1"/>
  <c r="AR46" i="1"/>
  <c r="AO45" i="1"/>
  <c r="AS50" i="1"/>
  <c r="AQ45" i="1"/>
  <c r="AT46" i="1"/>
  <c r="AT50" i="1"/>
  <c r="AR48" i="1"/>
  <c r="AQ46" i="1"/>
  <c r="AT47" i="1"/>
  <c r="AO47" i="1"/>
  <c r="AO50" i="1"/>
  <c r="AP46" i="1"/>
  <c r="AQ49" i="1"/>
  <c r="AO48" i="1"/>
  <c r="AH45" i="1" l="1" a="1"/>
  <c r="AM46" i="1" s="1"/>
  <c r="AJ50" i="1" l="1"/>
  <c r="C59" i="1" s="1"/>
  <c r="AM45" i="1"/>
  <c r="AK48" i="1"/>
  <c r="D57" i="1" s="1"/>
  <c r="AI48" i="1"/>
  <c r="B57" i="1" s="1"/>
  <c r="AI45" i="1"/>
  <c r="AJ45" i="1"/>
  <c r="AH45" i="1"/>
  <c r="AK50" i="1"/>
  <c r="D59" i="1" s="1"/>
  <c r="AH48" i="1"/>
  <c r="A57" i="1" s="1"/>
  <c r="AL47" i="1"/>
  <c r="E56" i="1" s="1"/>
  <c r="E65" i="1" s="1"/>
  <c r="E74" i="1" s="1"/>
  <c r="AL50" i="1"/>
  <c r="E59" i="1" s="1"/>
  <c r="AL46" i="1"/>
  <c r="AI49" i="1"/>
  <c r="B58" i="1" s="1"/>
  <c r="AJ49" i="1"/>
  <c r="C58" i="1" s="1"/>
  <c r="AM50" i="1"/>
  <c r="F59" i="1" s="1"/>
  <c r="AI50" i="1"/>
  <c r="B59" i="1" s="1"/>
  <c r="AK46" i="1"/>
  <c r="AH50" i="1"/>
  <c r="A59" i="1" s="1"/>
  <c r="AL45" i="1"/>
  <c r="AH46" i="1"/>
  <c r="AK45" i="1"/>
  <c r="AJ48" i="1"/>
  <c r="C57" i="1" s="1"/>
  <c r="I54" i="1" s="1"/>
  <c r="AJ46" i="1"/>
  <c r="AI47" i="1"/>
  <c r="B56" i="1" s="1"/>
  <c r="B65" i="1" s="1"/>
  <c r="B74" i="1" s="1"/>
  <c r="AH47" i="1"/>
  <c r="A56" i="1" s="1"/>
  <c r="A65" i="1" s="1"/>
  <c r="A74" i="1" s="1"/>
  <c r="AM48" i="1"/>
  <c r="F57" i="1" s="1"/>
  <c r="AI46" i="1"/>
  <c r="AH49" i="1"/>
  <c r="A58" i="1" s="1"/>
  <c r="AM47" i="1"/>
  <c r="F56" i="1" s="1"/>
  <c r="F65" i="1" s="1"/>
  <c r="F74" i="1" s="1"/>
  <c r="AL48" i="1"/>
  <c r="E57" i="1" s="1"/>
  <c r="AJ47" i="1"/>
  <c r="C56" i="1" s="1"/>
  <c r="C65" i="1" s="1"/>
  <c r="C74" i="1" s="1"/>
  <c r="AL49" i="1"/>
  <c r="E58" i="1" s="1"/>
  <c r="AK49" i="1"/>
  <c r="D58" i="1" s="1"/>
  <c r="AM49" i="1"/>
  <c r="F58" i="1" s="1"/>
  <c r="AK47" i="1"/>
  <c r="D56" i="1" s="1"/>
  <c r="D65" i="1" s="1"/>
  <c r="D74" i="1" s="1"/>
  <c r="K55" i="1" l="1"/>
  <c r="Q57" i="1" s="1"/>
  <c r="P58" i="1" s="1"/>
  <c r="I57" i="1"/>
  <c r="K54" i="1"/>
  <c r="P57" i="1" s="1"/>
  <c r="Q58" i="1" s="1"/>
  <c r="K58" i="1" l="1"/>
  <c r="Y57" i="1" s="1"/>
  <c r="W59" i="1" s="1"/>
  <c r="K57" i="1"/>
  <c r="W57" i="1" s="1"/>
  <c r="Y59" i="1" s="1"/>
  <c r="AO54" i="1" l="1" a="1"/>
  <c r="AT55" i="1" s="1"/>
  <c r="AA54" i="1" a="1"/>
  <c r="AF54" i="1" s="1"/>
  <c r="AT59" i="1"/>
  <c r="AS58" i="1"/>
  <c r="AO56" i="1"/>
  <c r="AP55" i="1"/>
  <c r="AO57" i="1"/>
  <c r="AS55" i="1"/>
  <c r="AT54" i="1"/>
  <c r="AP58" i="1"/>
  <c r="AQ55" i="1"/>
  <c r="AT57" i="1"/>
  <c r="AR58" i="1"/>
  <c r="AQ59" i="1"/>
  <c r="AR59" i="1"/>
  <c r="AO55" i="1"/>
  <c r="AT56" i="1"/>
  <c r="AR54" i="1"/>
  <c r="AQ58" i="1"/>
  <c r="AR57" i="1" l="1"/>
  <c r="AS57" i="1"/>
  <c r="AP57" i="1"/>
  <c r="AO54" i="1"/>
  <c r="AS59" i="1"/>
  <c r="AR55" i="1"/>
  <c r="AT58" i="1"/>
  <c r="AQ57" i="1"/>
  <c r="AR56" i="1"/>
  <c r="AP56" i="1"/>
  <c r="AO59" i="1"/>
  <c r="AQ54" i="1"/>
  <c r="AP59" i="1"/>
  <c r="AQ56" i="1"/>
  <c r="AS54" i="1"/>
  <c r="AO58" i="1"/>
  <c r="AP54" i="1"/>
  <c r="AS56" i="1"/>
  <c r="AA57" i="1"/>
  <c r="AA55" i="1"/>
  <c r="AB57" i="1"/>
  <c r="AE56" i="1"/>
  <c r="AA54" i="1"/>
  <c r="AD56" i="1"/>
  <c r="AF57" i="1"/>
  <c r="AD55" i="1"/>
  <c r="AC59" i="1"/>
  <c r="AF56" i="1"/>
  <c r="AE54" i="1"/>
  <c r="AD59" i="1"/>
  <c r="AD58" i="1"/>
  <c r="AC56" i="1"/>
  <c r="AC58" i="1"/>
  <c r="AE59" i="1"/>
  <c r="AF55" i="1"/>
  <c r="AA59" i="1"/>
  <c r="AB55" i="1"/>
  <c r="AB54" i="1"/>
  <c r="AD54" i="1"/>
  <c r="AA58" i="1"/>
  <c r="AA56" i="1"/>
  <c r="AC54" i="1"/>
  <c r="AB56" i="1"/>
  <c r="AE58" i="1"/>
  <c r="AB59" i="1"/>
  <c r="AF59" i="1"/>
  <c r="AC57" i="1"/>
  <c r="AF58" i="1"/>
  <c r="AE55" i="1"/>
  <c r="AE57" i="1"/>
  <c r="AC55" i="1"/>
  <c r="AB58" i="1"/>
  <c r="AD57" i="1"/>
  <c r="AH54" i="1" l="1" a="1"/>
  <c r="AK55" i="1" s="1"/>
  <c r="AM56" i="1" l="1"/>
  <c r="AH54" i="1"/>
  <c r="AJ58" i="1"/>
  <c r="C67" i="1" s="1"/>
  <c r="AM54" i="1"/>
  <c r="AJ59" i="1"/>
  <c r="C68" i="1" s="1"/>
  <c r="AI59" i="1"/>
  <c r="B68" i="1" s="1"/>
  <c r="AL58" i="1"/>
  <c r="E67" i="1" s="1"/>
  <c r="AH56" i="1"/>
  <c r="AM55" i="1"/>
  <c r="AM58" i="1"/>
  <c r="F67" i="1" s="1"/>
  <c r="AK57" i="1"/>
  <c r="D66" i="1" s="1"/>
  <c r="D75" i="1" s="1"/>
  <c r="AL55" i="1"/>
  <c r="AK54" i="1"/>
  <c r="AM57" i="1"/>
  <c r="F66" i="1" s="1"/>
  <c r="F75" i="1" s="1"/>
  <c r="AL54" i="1"/>
  <c r="AJ54" i="1"/>
  <c r="AK59" i="1"/>
  <c r="D68" i="1" s="1"/>
  <c r="AK56" i="1"/>
  <c r="AM59" i="1"/>
  <c r="F68" i="1" s="1"/>
  <c r="AI58" i="1"/>
  <c r="B67" i="1" s="1"/>
  <c r="AH59" i="1"/>
  <c r="A68" i="1" s="1"/>
  <c r="AI57" i="1"/>
  <c r="B66" i="1" s="1"/>
  <c r="B75" i="1" s="1"/>
  <c r="AL56" i="1"/>
  <c r="AJ55" i="1"/>
  <c r="AK58" i="1"/>
  <c r="D67" i="1" s="1"/>
  <c r="I63" i="1" s="1"/>
  <c r="AH57" i="1"/>
  <c r="A66" i="1" s="1"/>
  <c r="A75" i="1" s="1"/>
  <c r="AI54" i="1"/>
  <c r="AI55" i="1"/>
  <c r="AJ57" i="1"/>
  <c r="C66" i="1" s="1"/>
  <c r="C75" i="1" s="1"/>
  <c r="AI56" i="1"/>
  <c r="AL59" i="1"/>
  <c r="E68" i="1" s="1"/>
  <c r="AL57" i="1"/>
  <c r="E66" i="1" s="1"/>
  <c r="E75" i="1" s="1"/>
  <c r="AH58" i="1"/>
  <c r="A67" i="1" s="1"/>
  <c r="AJ56" i="1"/>
  <c r="AH55" i="1"/>
  <c r="K64" i="1" l="1"/>
  <c r="R67" i="1" s="1"/>
  <c r="Q68" i="1" s="1"/>
  <c r="K63" i="1"/>
  <c r="Q67" i="1" s="1"/>
  <c r="R68" i="1" s="1"/>
  <c r="AA63" i="1" l="1" a="1"/>
  <c r="AC68" i="1" s="1"/>
  <c r="AO63" i="1" a="1"/>
  <c r="AO65" i="1" s="1"/>
  <c r="A92" i="1" s="1"/>
  <c r="AB66" i="1" l="1"/>
  <c r="AC67" i="1"/>
  <c r="C76" i="1" s="1"/>
  <c r="AC63" i="1"/>
  <c r="AD65" i="1"/>
  <c r="AF64" i="1"/>
  <c r="AF66" i="1"/>
  <c r="AE67" i="1"/>
  <c r="E76" i="1" s="1"/>
  <c r="AE68" i="1"/>
  <c r="AB63" i="1"/>
  <c r="AF63" i="1"/>
  <c r="AE63" i="1"/>
  <c r="AD64" i="1"/>
  <c r="AD67" i="1"/>
  <c r="D76" i="1" s="1"/>
  <c r="AB68" i="1"/>
  <c r="AD63" i="1"/>
  <c r="AE64" i="1"/>
  <c r="AF65" i="1"/>
  <c r="AA63" i="1"/>
  <c r="AA64" i="1"/>
  <c r="AC66" i="1"/>
  <c r="AB67" i="1"/>
  <c r="B76" i="1" s="1"/>
  <c r="AC64" i="1"/>
  <c r="AB65" i="1"/>
  <c r="AF68" i="1"/>
  <c r="AD66" i="1"/>
  <c r="AD68" i="1"/>
  <c r="AE65" i="1"/>
  <c r="AE66" i="1"/>
  <c r="AA66" i="1"/>
  <c r="AA68" i="1"/>
  <c r="AA67" i="1"/>
  <c r="AF67" i="1"/>
  <c r="F76" i="1" s="1"/>
  <c r="AA65" i="1"/>
  <c r="AB64" i="1"/>
  <c r="AC65" i="1"/>
  <c r="AS64" i="1"/>
  <c r="E91" i="1" s="1"/>
  <c r="AQ65" i="1"/>
  <c r="C92" i="1" s="1"/>
  <c r="AO67" i="1"/>
  <c r="A94" i="1" s="1"/>
  <c r="AR66" i="1"/>
  <c r="D93" i="1" s="1"/>
  <c r="AS65" i="1"/>
  <c r="E92" i="1" s="1"/>
  <c r="AR67" i="1"/>
  <c r="D94" i="1" s="1"/>
  <c r="AR68" i="1"/>
  <c r="D95" i="1" s="1"/>
  <c r="AO63" i="1"/>
  <c r="A90" i="1" s="1"/>
  <c r="AP64" i="1"/>
  <c r="B91" i="1" s="1"/>
  <c r="AQ66" i="1"/>
  <c r="C93" i="1" s="1"/>
  <c r="AS68" i="1"/>
  <c r="E95" i="1" s="1"/>
  <c r="AT65" i="1"/>
  <c r="F92" i="1" s="1"/>
  <c r="AT68" i="1"/>
  <c r="F95" i="1" s="1"/>
  <c r="AQ68" i="1"/>
  <c r="C95" i="1" s="1"/>
  <c r="AT63" i="1"/>
  <c r="F90" i="1" s="1"/>
  <c r="AT64" i="1"/>
  <c r="F91" i="1" s="1"/>
  <c r="AS63" i="1"/>
  <c r="E90" i="1" s="1"/>
  <c r="AO64" i="1"/>
  <c r="A91" i="1" s="1"/>
  <c r="AP66" i="1"/>
  <c r="B93" i="1" s="1"/>
  <c r="AQ67" i="1"/>
  <c r="C94" i="1" s="1"/>
  <c r="AR64" i="1"/>
  <c r="D91" i="1" s="1"/>
  <c r="AR63" i="1"/>
  <c r="D90" i="1" s="1"/>
  <c r="AR65" i="1"/>
  <c r="D92" i="1" s="1"/>
  <c r="AP63" i="1"/>
  <c r="B90" i="1" s="1"/>
  <c r="AS67" i="1"/>
  <c r="E94" i="1" s="1"/>
  <c r="AQ64" i="1"/>
  <c r="C91" i="1" s="1"/>
  <c r="AQ63" i="1"/>
  <c r="C90" i="1" s="1"/>
  <c r="AP68" i="1"/>
  <c r="B95" i="1" s="1"/>
  <c r="AT67" i="1"/>
  <c r="F94" i="1" s="1"/>
  <c r="AT66" i="1"/>
  <c r="F93" i="1" s="1"/>
  <c r="AP65" i="1"/>
  <c r="B92" i="1" s="1"/>
  <c r="AO68" i="1"/>
  <c r="A95" i="1" s="1"/>
  <c r="AS66" i="1"/>
  <c r="E93" i="1" s="1"/>
  <c r="AP67" i="1"/>
  <c r="B94" i="1" s="1"/>
  <c r="AO66" i="1"/>
  <c r="A93" i="1" s="1"/>
  <c r="AH63" i="1" a="1"/>
  <c r="H98" i="1" l="1" a="1"/>
  <c r="AK65" i="1"/>
  <c r="D83" i="1" s="1"/>
  <c r="AJ65" i="1"/>
  <c r="C83" i="1" s="1"/>
  <c r="AK66" i="1"/>
  <c r="D84" i="1" s="1"/>
  <c r="AJ68" i="1"/>
  <c r="AL65" i="1"/>
  <c r="E83" i="1" s="1"/>
  <c r="AH63" i="1"/>
  <c r="A81" i="1" s="1"/>
  <c r="AI66" i="1"/>
  <c r="B84" i="1" s="1"/>
  <c r="AJ67" i="1"/>
  <c r="C85" i="1" s="1"/>
  <c r="AM65" i="1"/>
  <c r="F83" i="1" s="1"/>
  <c r="AI68" i="1"/>
  <c r="AI65" i="1"/>
  <c r="B83" i="1" s="1"/>
  <c r="AM66" i="1"/>
  <c r="F84" i="1" s="1"/>
  <c r="AI64" i="1"/>
  <c r="B82" i="1" s="1"/>
  <c r="AL64" i="1"/>
  <c r="E82" i="1" s="1"/>
  <c r="AK64" i="1"/>
  <c r="D82" i="1" s="1"/>
  <c r="AL67" i="1"/>
  <c r="E85" i="1" s="1"/>
  <c r="AH65" i="1"/>
  <c r="A83" i="1" s="1"/>
  <c r="AM68" i="1"/>
  <c r="AM64" i="1"/>
  <c r="F82" i="1" s="1"/>
  <c r="AH66" i="1"/>
  <c r="A84" i="1" s="1"/>
  <c r="AM63" i="1"/>
  <c r="F81" i="1" s="1"/>
  <c r="AL66" i="1"/>
  <c r="E84" i="1" s="1"/>
  <c r="AJ66" i="1"/>
  <c r="C84" i="1" s="1"/>
  <c r="AI67" i="1"/>
  <c r="B85" i="1" s="1"/>
  <c r="AH68" i="1"/>
  <c r="AJ63" i="1"/>
  <c r="C81" i="1" s="1"/>
  <c r="AK68" i="1"/>
  <c r="AH67" i="1"/>
  <c r="A85" i="1" s="1"/>
  <c r="AJ64" i="1"/>
  <c r="C82" i="1" s="1"/>
  <c r="AK67" i="1"/>
  <c r="D85" i="1" s="1"/>
  <c r="AK63" i="1"/>
  <c r="D81" i="1" s="1"/>
  <c r="AH64" i="1"/>
  <c r="A82" i="1" s="1"/>
  <c r="AI63" i="1"/>
  <c r="B81" i="1" s="1"/>
  <c r="AM67" i="1"/>
  <c r="F85" i="1" s="1"/>
  <c r="AL63" i="1"/>
  <c r="E81" i="1" s="1"/>
  <c r="AL68" i="1"/>
  <c r="H98" i="1" l="1"/>
  <c r="I103" i="1"/>
  <c r="M101" i="1"/>
  <c r="I102" i="1"/>
  <c r="L103" i="1"/>
  <c r="M98" i="1"/>
  <c r="M100" i="1"/>
  <c r="M102" i="1"/>
  <c r="H103" i="1"/>
  <c r="M99" i="1"/>
  <c r="K98" i="1"/>
  <c r="M103" i="1"/>
  <c r="K99" i="1"/>
  <c r="H101" i="1"/>
  <c r="H102" i="1"/>
  <c r="J101" i="1"/>
  <c r="I100" i="1"/>
  <c r="K103" i="1"/>
  <c r="H99" i="1"/>
  <c r="L99" i="1"/>
  <c r="K102" i="1"/>
  <c r="I101" i="1"/>
  <c r="L101" i="1"/>
  <c r="L102" i="1"/>
  <c r="J98" i="1"/>
  <c r="J99" i="1"/>
  <c r="J102" i="1"/>
  <c r="J103" i="1"/>
  <c r="I98" i="1"/>
  <c r="K100" i="1"/>
  <c r="I99" i="1"/>
  <c r="H100" i="1"/>
  <c r="K101" i="1"/>
  <c r="J100" i="1"/>
  <c r="L100" i="1"/>
  <c r="L98" i="1"/>
  <c r="E86" i="1"/>
  <c r="C86" i="1"/>
  <c r="D86" i="1"/>
  <c r="F86" i="1"/>
  <c r="B86" i="1"/>
  <c r="A86" i="1"/>
  <c r="A98" i="1" l="1" a="1"/>
  <c r="D100" i="1" s="1"/>
  <c r="D108" i="1" s="1"/>
  <c r="B98" i="1" l="1"/>
  <c r="B106" i="1" s="1"/>
  <c r="B103" i="1"/>
  <c r="B111" i="1" s="1"/>
  <c r="A100" i="1"/>
  <c r="A108" i="1" s="1"/>
  <c r="E99" i="1"/>
  <c r="E107" i="1" s="1"/>
  <c r="D98" i="1"/>
  <c r="D106" i="1" s="1"/>
  <c r="B102" i="1"/>
  <c r="B110" i="1" s="1"/>
  <c r="B99" i="1"/>
  <c r="B107" i="1" s="1"/>
  <c r="E102" i="1"/>
  <c r="E110" i="1" s="1"/>
  <c r="E103" i="1"/>
  <c r="E111" i="1" s="1"/>
  <c r="E100" i="1"/>
  <c r="E108" i="1" s="1"/>
  <c r="A103" i="1"/>
  <c r="A111" i="1" s="1"/>
  <c r="C102" i="1"/>
  <c r="C110" i="1" s="1"/>
  <c r="C99" i="1"/>
  <c r="C107" i="1" s="1"/>
  <c r="A99" i="1"/>
  <c r="A107" i="1" s="1"/>
  <c r="F99" i="1"/>
  <c r="F107" i="1" s="1"/>
  <c r="D99" i="1"/>
  <c r="D107" i="1" s="1"/>
  <c r="B101" i="1"/>
  <c r="B109" i="1" s="1"/>
  <c r="A98" i="1"/>
  <c r="A106" i="1" s="1"/>
  <c r="F102" i="1"/>
  <c r="F110" i="1" s="1"/>
  <c r="F98" i="1"/>
  <c r="F106" i="1" s="1"/>
  <c r="E98" i="1"/>
  <c r="E106" i="1" s="1"/>
  <c r="D102" i="1"/>
  <c r="D110" i="1" s="1"/>
  <c r="C101" i="1"/>
  <c r="C109" i="1" s="1"/>
  <c r="F100" i="1"/>
  <c r="F108" i="1" s="1"/>
  <c r="A102" i="1"/>
  <c r="A110" i="1" s="1"/>
  <c r="F101" i="1"/>
  <c r="F109" i="1" s="1"/>
  <c r="D101" i="1"/>
  <c r="D109" i="1" s="1"/>
  <c r="C98" i="1"/>
  <c r="C106" i="1" s="1"/>
  <c r="B100" i="1"/>
  <c r="B108" i="1" s="1"/>
  <c r="F103" i="1"/>
  <c r="F111" i="1" s="1"/>
  <c r="C100" i="1"/>
  <c r="C108" i="1" s="1"/>
  <c r="D103" i="1"/>
  <c r="D111" i="1" s="1"/>
  <c r="A101" i="1"/>
  <c r="A109" i="1" s="1"/>
  <c r="C103" i="1"/>
  <c r="C111" i="1" s="1"/>
  <c r="E101" i="1"/>
  <c r="E109" i="1" s="1"/>
</calcChain>
</file>

<file path=xl/sharedStrings.xml><?xml version="1.0" encoding="utf-8"?>
<sst xmlns="http://schemas.openxmlformats.org/spreadsheetml/2006/main" count="111" uniqueCount="41">
  <si>
    <t>#0</t>
  </si>
  <si>
    <t>Lower-Right</t>
  </si>
  <si>
    <t>tr=</t>
  </si>
  <si>
    <t>det=</t>
  </si>
  <si>
    <t>A^2=</t>
  </si>
  <si>
    <t>tr*A=</t>
  </si>
  <si>
    <t>det*I=</t>
  </si>
  <si>
    <t>A^2-tr*A+det*I=</t>
  </si>
  <si>
    <t>r=</t>
  </si>
  <si>
    <t>c=</t>
  </si>
  <si>
    <t>s=</t>
  </si>
  <si>
    <t>G1=</t>
  </si>
  <si>
    <t>G2=</t>
  </si>
  <si>
    <t>#1</t>
  </si>
  <si>
    <t>G2*G1*A=</t>
  </si>
  <si>
    <t>G2*G1*A*G1^t*G2^t</t>
  </si>
  <si>
    <t>G3=</t>
  </si>
  <si>
    <t>G4=</t>
  </si>
  <si>
    <t>G4*G3*B=</t>
  </si>
  <si>
    <t>C=G4*G3*B*G3^t*G4^t=</t>
  </si>
  <si>
    <t>A2=G2*G1*A=</t>
  </si>
  <si>
    <t>B=G2*G1*A*G1^t*G2^t=</t>
  </si>
  <si>
    <t>Q=</t>
  </si>
  <si>
    <t>G5=</t>
  </si>
  <si>
    <t>G6=</t>
  </si>
  <si>
    <t>G6*G5*C=</t>
  </si>
  <si>
    <t>D=G6*G5*C*G5^t*G6^=</t>
  </si>
  <si>
    <t>G7=</t>
  </si>
  <si>
    <t>G7*D=</t>
  </si>
  <si>
    <t>E=G7*D*G7^t=</t>
  </si>
  <si>
    <t>#10</t>
  </si>
  <si>
    <t>#11</t>
  </si>
  <si>
    <t>Verification=</t>
  </si>
  <si>
    <t>Delta=</t>
  </si>
  <si>
    <t>&lt;= Wait for batch rotate on the right</t>
  </si>
  <si>
    <t xml:space="preserve">A^2 - tr*A + det*I = </t>
  </si>
  <si>
    <t>Q*Q^t=</t>
  </si>
  <si>
    <t>Givens Batch</t>
  </si>
  <si>
    <t>G2*G1*A*G1^t*G2^t=</t>
  </si>
  <si>
    <t>G*A=</t>
  </si>
  <si>
    <t>G*A*G^t=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</si>
</sst>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3"/>
  </cellXfs>
  <cellStyles count="4">
    <cellStyle name="Bad" xfId="2" builtinId="27"/>
    <cellStyle name="Explanatory Text" xfId="3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3"/>
  <sheetViews>
    <sheetView tabSelected="1" topLeftCell="A63" workbookViewId="0">
      <selection activeCell="I76" sqref="I76"/>
    </sheetView>
  </sheetViews>
  <sheetFormatPr defaultRowHeight="15" x14ac:dyDescent="0.25"/>
  <cols>
    <col min="1" max="1" width="13.140625" bestFit="1" customWidth="1"/>
    <col min="2" max="2" width="13" bestFit="1" customWidth="1"/>
    <col min="3" max="3" width="12.7109375" bestFit="1" customWidth="1"/>
    <col min="4" max="6" width="9.5703125" bestFit="1" customWidth="1"/>
    <col min="8" max="13" width="12.710937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-1.5645935939550544</v>
      </c>
      <c r="B3">
        <v>-0.53285932821012194</v>
      </c>
      <c r="C3">
        <v>5.7574822074744674</v>
      </c>
      <c r="D3">
        <v>-0.58697475306562641</v>
      </c>
      <c r="E3">
        <v>6.5364471179014068</v>
      </c>
      <c r="F3">
        <v>5.305815018655041</v>
      </c>
      <c r="H3">
        <f>E7</f>
        <v>1.637941251777816</v>
      </c>
      <c r="I3">
        <f>F7</f>
        <v>4.4298481587151564</v>
      </c>
      <c r="K3" t="s">
        <v>2</v>
      </c>
      <c r="L3">
        <f>H3+I4</f>
        <v>4.026651516537493</v>
      </c>
    </row>
    <row r="4" spans="1:20" x14ac:dyDescent="0.25">
      <c r="A4">
        <v>-2.069163096046915</v>
      </c>
      <c r="B4">
        <v>0.73721100373580306</v>
      </c>
      <c r="C4">
        <v>-0.56444732965006139</v>
      </c>
      <c r="D4">
        <v>-2.8132283593561764</v>
      </c>
      <c r="E4">
        <v>-1.1598595285746789</v>
      </c>
      <c r="F4">
        <v>-0.37865433467937093</v>
      </c>
      <c r="H4">
        <f>E8</f>
        <v>6.2389782243463454</v>
      </c>
      <c r="I4">
        <f>F8</f>
        <v>2.388710264759677</v>
      </c>
      <c r="K4" t="s">
        <v>3</v>
      </c>
      <c r="L4">
        <f>H3*I4-H4*I3</f>
        <v>-23.72515911818963</v>
      </c>
    </row>
    <row r="5" spans="1:20" x14ac:dyDescent="0.25">
      <c r="A5">
        <v>0</v>
      </c>
      <c r="B5">
        <v>2.7399781297822363</v>
      </c>
      <c r="C5">
        <v>-1.7843441043500103</v>
      </c>
      <c r="D5">
        <v>0.51054675265748184</v>
      </c>
      <c r="E5">
        <v>3.7114582845617381</v>
      </c>
      <c r="F5">
        <v>6.7518251496549198</v>
      </c>
    </row>
    <row r="6" spans="1:20" x14ac:dyDescent="0.25">
      <c r="A6">
        <v>0</v>
      </c>
      <c r="B6">
        <v>0</v>
      </c>
      <c r="C6">
        <v>5.0081524769273429</v>
      </c>
      <c r="D6">
        <v>-1.962319310275122</v>
      </c>
      <c r="E6">
        <v>-1.8830243000285891</v>
      </c>
      <c r="F6">
        <v>5.096685407390483</v>
      </c>
    </row>
    <row r="7" spans="1:20" x14ac:dyDescent="0.25">
      <c r="A7">
        <v>0</v>
      </c>
      <c r="B7">
        <v>0</v>
      </c>
      <c r="C7">
        <v>0</v>
      </c>
      <c r="D7">
        <v>4.9758363063079702</v>
      </c>
      <c r="E7">
        <v>1.637941251777816</v>
      </c>
      <c r="F7">
        <v>4.4298481587151564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6.2389782243463454</v>
      </c>
      <c r="F8">
        <v>2.388710264759677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3.5505259715619282</v>
      </c>
      <c r="B11">
        <v>16.216253862287374</v>
      </c>
      <c r="C11">
        <v>-21.920337250504005</v>
      </c>
      <c r="D11">
        <v>39.033018532737913</v>
      </c>
      <c r="E11">
        <v>56.674282180267198</v>
      </c>
      <c r="F11">
        <v>69.411735841915416</v>
      </c>
      <c r="H11">
        <f>$L$3*A3</f>
        <v>-6.3000731678639665</v>
      </c>
      <c r="I11">
        <f t="shared" ref="I11:M11" si="0">$L$3*B3</f>
        <v>-2.1456388220384373</v>
      </c>
      <c r="J11">
        <f t="shared" si="0"/>
        <v>23.183374462164696</v>
      </c>
      <c r="K11">
        <f t="shared" si="0"/>
        <v>-2.363542779600925</v>
      </c>
      <c r="L11">
        <f t="shared" si="0"/>
        <v>26.319994700064825</v>
      </c>
      <c r="M11">
        <f t="shared" si="0"/>
        <v>21.364668091334728</v>
      </c>
      <c r="O11">
        <f>L4</f>
        <v>-23.72515911818963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1.7119895219933821</v>
      </c>
      <c r="B12">
        <v>9.9479582690732871E-2</v>
      </c>
      <c r="C12">
        <v>-25.411194803494894</v>
      </c>
      <c r="D12">
        <v>-1.3983919751042837</v>
      </c>
      <c r="E12">
        <v>-15.439779635247099</v>
      </c>
      <c r="F12">
        <v>-35.449431469034046</v>
      </c>
      <c r="H12">
        <f t="shared" ref="H12:H16" si="1">$L$3*A4</f>
        <v>-8.3317987186607247</v>
      </c>
      <c r="I12">
        <f t="shared" ref="I12:I16" si="2">$L$3*B4</f>
        <v>2.9684918062008987</v>
      </c>
      <c r="J12">
        <f t="shared" ref="J12:J16" si="3">$L$3*C4</f>
        <v>-2.2728326959409579</v>
      </c>
      <c r="K12">
        <f t="shared" ref="K12:K16" si="4">$L$3*D4</f>
        <v>-11.32789023956783</v>
      </c>
      <c r="L12">
        <f t="shared" ref="L12:L16" si="5">$L$3*E4</f>
        <v>-4.6703501297056924</v>
      </c>
      <c r="M12">
        <f t="shared" ref="M12:M16" si="6">$L$3*F4</f>
        <v>-1.5247090509801844</v>
      </c>
      <c r="O12">
        <v>0</v>
      </c>
      <c r="P12">
        <f>O11</f>
        <v>-23.72515911818963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-5.6694616301210479</v>
      </c>
      <c r="B13">
        <v>-2.86912179465399</v>
      </c>
      <c r="C13">
        <v>4.1942065279822671</v>
      </c>
      <c r="D13">
        <v>8.8465778633132555</v>
      </c>
      <c r="E13">
        <v>37.441760319759631</v>
      </c>
      <c r="F13">
        <v>22.086362877759562</v>
      </c>
      <c r="H13">
        <f t="shared" si="1"/>
        <v>0</v>
      </c>
      <c r="I13">
        <f t="shared" si="2"/>
        <v>11.032937091567206</v>
      </c>
      <c r="J13">
        <f t="shared" si="3"/>
        <v>-7.1849318938057039</v>
      </c>
      <c r="K13">
        <f t="shared" si="4"/>
        <v>2.0557938558515416</v>
      </c>
      <c r="L13">
        <f t="shared" si="5"/>
        <v>14.944749130096165</v>
      </c>
      <c r="M13">
        <f t="shared" si="6"/>
        <v>27.187246978253967</v>
      </c>
      <c r="O13">
        <v>0</v>
      </c>
      <c r="P13">
        <v>0</v>
      </c>
      <c r="Q13">
        <f>P12</f>
        <v>-23.72515911818963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13.722228257395656</v>
      </c>
      <c r="C14">
        <v>-18.763861660167912</v>
      </c>
      <c r="D14">
        <v>-2.9620276183549965</v>
      </c>
      <c r="E14">
        <v>50.996470040439903</v>
      </c>
      <c r="F14">
        <v>27.645838674291806</v>
      </c>
      <c r="H14">
        <f t="shared" si="1"/>
        <v>0</v>
      </c>
      <c r="I14">
        <f t="shared" si="2"/>
        <v>0</v>
      </c>
      <c r="J14">
        <f t="shared" si="3"/>
        <v>20.166084766270487</v>
      </c>
      <c r="K14">
        <f t="shared" si="4"/>
        <v>-7.9015760266501269</v>
      </c>
      <c r="L14">
        <f t="shared" si="5"/>
        <v>-7.58228265338707</v>
      </c>
      <c r="M14">
        <f t="shared" si="6"/>
        <v>20.522576024983398</v>
      </c>
      <c r="O14">
        <v>0</v>
      </c>
      <c r="P14">
        <v>0</v>
      </c>
      <c r="Q14">
        <v>0</v>
      </c>
      <c r="R14">
        <f>Q13</f>
        <v>-23.72515911818963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24.919746922221261</v>
      </c>
      <c r="D15">
        <v>-1.6140521204405864</v>
      </c>
      <c r="E15">
        <v>20.950957065917684</v>
      </c>
      <c r="F15">
        <v>43.197727098244798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20.035958808837307</v>
      </c>
      <c r="L15">
        <f t="shared" si="5"/>
        <v>6.5954186254704625</v>
      </c>
      <c r="M15">
        <f t="shared" si="6"/>
        <v>17.837454806321205</v>
      </c>
      <c r="O15">
        <v>0</v>
      </c>
      <c r="P15">
        <v>0</v>
      </c>
      <c r="Q15">
        <v>0</v>
      </c>
      <c r="R15">
        <v>0</v>
      </c>
      <c r="S15">
        <f>R14</f>
        <v>-23.72515911818963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31.044134362967377</v>
      </c>
      <c r="E16">
        <v>25.122191128708607</v>
      </c>
      <c r="F16">
        <v>33.343662928352856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25.122191128708607</v>
      </c>
      <c r="M16">
        <f t="shared" si="6"/>
        <v>9.6185038101632294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-23.72515911818963</v>
      </c>
    </row>
    <row r="18" spans="1:46" x14ac:dyDescent="0.25">
      <c r="A18" t="s">
        <v>7</v>
      </c>
      <c r="J18" t="s">
        <v>8</v>
      </c>
      <c r="K18">
        <f>I19</f>
        <v>17.12837110840999</v>
      </c>
      <c r="M18" t="s">
        <v>11</v>
      </c>
      <c r="T18" t="s">
        <v>12</v>
      </c>
    </row>
    <row r="19" spans="1:46" x14ac:dyDescent="0.25">
      <c r="A19">
        <f>A11-H11+O11</f>
        <v>-13.874559978763735</v>
      </c>
      <c r="B19">
        <f t="shared" ref="B19:F19" si="7">B11-I11+P11</f>
        <v>18.361892684325809</v>
      </c>
      <c r="C19">
        <f t="shared" si="7"/>
        <v>-45.103711712668698</v>
      </c>
      <c r="D19">
        <f t="shared" si="7"/>
        <v>41.396561312338839</v>
      </c>
      <c r="E19">
        <f t="shared" si="7"/>
        <v>30.354287480202373</v>
      </c>
      <c r="F19">
        <f t="shared" si="7"/>
        <v>48.047067750580688</v>
      </c>
      <c r="H19" t="s">
        <v>8</v>
      </c>
      <c r="I19">
        <f>SQRT(A19*A19+A20*A20)</f>
        <v>17.12837110840999</v>
      </c>
      <c r="J19" t="s">
        <v>9</v>
      </c>
      <c r="K19">
        <f>A19/I19</f>
        <v>-0.81003382580561667</v>
      </c>
      <c r="M19">
        <f>K19</f>
        <v>-0.81003382580561667</v>
      </c>
      <c r="N19">
        <f>-K20</f>
        <v>0.58638315208634351</v>
      </c>
      <c r="O19">
        <v>0</v>
      </c>
      <c r="P19">
        <v>0</v>
      </c>
      <c r="Q19">
        <v>0</v>
      </c>
      <c r="R19">
        <v>0</v>
      </c>
      <c r="T19">
        <f>K22</f>
        <v>0.94934622821259551</v>
      </c>
      <c r="U19">
        <v>0</v>
      </c>
      <c r="V19">
        <f>-K23</f>
        <v>-0.31423198274287523</v>
      </c>
      <c r="W19">
        <v>0</v>
      </c>
      <c r="X19">
        <v>0</v>
      </c>
      <c r="Y19">
        <v>0</v>
      </c>
      <c r="AO19">
        <f t="array" ref="AO19:AT24">MMULT(TRANSPOSE(M19:R24),TRANSPOSE(T19:Y24))</f>
        <v>-0.76900255725318079</v>
      </c>
      <c r="AP19">
        <v>-0.58638315208634351</v>
      </c>
      <c r="AQ19">
        <v>-0.25453853517169572</v>
      </c>
      <c r="AR19">
        <v>0</v>
      </c>
      <c r="AS19">
        <v>0</v>
      </c>
      <c r="AT19">
        <v>0</v>
      </c>
    </row>
    <row r="20" spans="1:46" x14ac:dyDescent="0.25">
      <c r="A20">
        <f t="shared" ref="A20:A24" si="8">A12-H12+O12</f>
        <v>10.043788240654107</v>
      </c>
      <c r="B20">
        <f t="shared" ref="B20:B24" si="9">B12-I12+P12</f>
        <v>-26.594171341699795</v>
      </c>
      <c r="C20">
        <f t="shared" ref="C20:C24" si="10">C12-J12+Q12</f>
        <v>-23.138362107553935</v>
      </c>
      <c r="D20">
        <f t="shared" ref="D20:D24" si="11">D12-K12+R12</f>
        <v>9.9294982644635468</v>
      </c>
      <c r="E20">
        <f t="shared" ref="E20:E24" si="12">E12-L12+S12</f>
        <v>-10.769429505541407</v>
      </c>
      <c r="F20">
        <f t="shared" ref="F20:F24" si="13">F12-M12+T12</f>
        <v>-33.924722418053861</v>
      </c>
      <c r="J20" t="s">
        <v>10</v>
      </c>
      <c r="K20">
        <f>-A20/I19</f>
        <v>-0.58638315208634351</v>
      </c>
      <c r="M20">
        <f>-N19</f>
        <v>-0.58638315208634351</v>
      </c>
      <c r="N20">
        <f>M19</f>
        <v>-0.81003382580561667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0.55668063372058296</v>
      </c>
      <c r="AP20">
        <v>-0.81003382580561667</v>
      </c>
      <c r="AQ20">
        <v>0.18426034052710868</v>
      </c>
      <c r="AR20">
        <v>0</v>
      </c>
      <c r="AS20">
        <v>0</v>
      </c>
      <c r="AT20">
        <v>0</v>
      </c>
    </row>
    <row r="21" spans="1:46" x14ac:dyDescent="0.25">
      <c r="A21">
        <f t="shared" si="8"/>
        <v>-5.6694616301210479</v>
      </c>
      <c r="B21">
        <f t="shared" si="9"/>
        <v>-13.902058886221196</v>
      </c>
      <c r="C21">
        <f t="shared" si="10"/>
        <v>-12.346020696401659</v>
      </c>
      <c r="D21">
        <f t="shared" si="11"/>
        <v>6.7907840074617134</v>
      </c>
      <c r="E21">
        <f t="shared" si="12"/>
        <v>22.497011189663468</v>
      </c>
      <c r="F21">
        <f t="shared" si="13"/>
        <v>-5.1008841004944045</v>
      </c>
      <c r="J21" t="s">
        <v>8</v>
      </c>
      <c r="K21">
        <f>I22</f>
        <v>18.042280676312206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0.31423198274287523</v>
      </c>
      <c r="U21">
        <v>0</v>
      </c>
      <c r="V21">
        <f>T19</f>
        <v>0.94934622821259551</v>
      </c>
      <c r="W21">
        <v>0</v>
      </c>
      <c r="X21">
        <v>0</v>
      </c>
      <c r="Y21">
        <v>0</v>
      </c>
      <c r="AO21">
        <v>-0.31423198274287523</v>
      </c>
      <c r="AP21">
        <v>0</v>
      </c>
      <c r="AQ21">
        <v>0.94934622821259551</v>
      </c>
      <c r="AR21">
        <v>0</v>
      </c>
      <c r="AS21">
        <v>0</v>
      </c>
      <c r="AT21">
        <v>0</v>
      </c>
    </row>
    <row r="22" spans="1:46" x14ac:dyDescent="0.25">
      <c r="A22">
        <f t="shared" si="8"/>
        <v>0</v>
      </c>
      <c r="B22">
        <f t="shared" si="9"/>
        <v>13.722228257395656</v>
      </c>
      <c r="C22">
        <f t="shared" si="10"/>
        <v>-38.929946426438399</v>
      </c>
      <c r="D22">
        <f t="shared" si="11"/>
        <v>-18.785610709894499</v>
      </c>
      <c r="E22">
        <f t="shared" si="12"/>
        <v>58.578752693826971</v>
      </c>
      <c r="F22">
        <f t="shared" si="13"/>
        <v>7.1232626493084084</v>
      </c>
      <c r="H22" t="s">
        <v>8</v>
      </c>
      <c r="I22">
        <f>SQRT(I19*I19+A21*A21)</f>
        <v>18.042280676312206</v>
      </c>
      <c r="J22" t="s">
        <v>9</v>
      </c>
      <c r="K22">
        <f>I19/I22</f>
        <v>0.94934622821259551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8"/>
        <v>0</v>
      </c>
      <c r="B23">
        <f t="shared" si="9"/>
        <v>0</v>
      </c>
      <c r="C23">
        <f t="shared" si="10"/>
        <v>24.919746922221261</v>
      </c>
      <c r="D23">
        <f t="shared" si="11"/>
        <v>-21.650010929277894</v>
      </c>
      <c r="E23">
        <f t="shared" si="12"/>
        <v>-9.3696206777424074</v>
      </c>
      <c r="F23">
        <f t="shared" si="13"/>
        <v>25.360272291923593</v>
      </c>
      <c r="J23" t="s">
        <v>10</v>
      </c>
      <c r="K23">
        <f>-A21/I22</f>
        <v>0.31423198274287523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8"/>
        <v>0</v>
      </c>
      <c r="B24">
        <f t="shared" si="9"/>
        <v>0</v>
      </c>
      <c r="C24">
        <f t="shared" si="10"/>
        <v>0</v>
      </c>
      <c r="D24">
        <f t="shared" si="11"/>
        <v>31.044134362967377</v>
      </c>
      <c r="E24">
        <f t="shared" si="12"/>
        <v>0</v>
      </c>
      <c r="F24">
        <f t="shared" si="13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5.1313451234741715E-2</v>
      </c>
      <c r="B27">
        <v>-4.0827485598357471E-2</v>
      </c>
      <c r="C27">
        <v>-4.1810374522535785</v>
      </c>
      <c r="D27">
        <v>-1.275114778107088</v>
      </c>
      <c r="E27">
        <v>-6.8384747820354796</v>
      </c>
      <c r="F27">
        <v>-6.4126142565576938</v>
      </c>
    </row>
    <row r="28" spans="1:46" x14ac:dyDescent="0.25">
      <c r="A28">
        <v>2.5935434222641427</v>
      </c>
      <c r="B28">
        <v>-0.28470611728764855</v>
      </c>
      <c r="C28">
        <v>-2.9188691349977143</v>
      </c>
      <c r="D28">
        <v>2.6230022366918671</v>
      </c>
      <c r="E28">
        <v>-2.8933370131122764</v>
      </c>
      <c r="F28">
        <v>-2.8045177156477932</v>
      </c>
    </row>
    <row r="29" spans="1:46" x14ac:dyDescent="0.25">
      <c r="A29">
        <v>1.6984664860607488E-2</v>
      </c>
      <c r="B29">
        <v>2.8726598863376367</v>
      </c>
      <c r="C29">
        <v>-3.2634666898366538</v>
      </c>
      <c r="D29">
        <v>0.11572691231417342</v>
      </c>
      <c r="E29">
        <v>1.6459651373004174</v>
      </c>
      <c r="F29">
        <v>4.9895143799853168</v>
      </c>
    </row>
    <row r="30" spans="1:46" x14ac:dyDescent="0.25">
      <c r="A30">
        <v>0</v>
      </c>
      <c r="B30">
        <v>0</v>
      </c>
      <c r="C30">
        <v>5.0081524769273429</v>
      </c>
      <c r="D30">
        <v>-1.962319310275122</v>
      </c>
      <c r="E30">
        <v>-1.8830243000285891</v>
      </c>
      <c r="F30">
        <v>5.096685407390483</v>
      </c>
    </row>
    <row r="31" spans="1:46" x14ac:dyDescent="0.25">
      <c r="A31">
        <v>0</v>
      </c>
      <c r="B31">
        <v>0</v>
      </c>
      <c r="C31">
        <v>0</v>
      </c>
      <c r="D31">
        <v>4.9758363063079702</v>
      </c>
      <c r="E31">
        <v>1.637941251777816</v>
      </c>
      <c r="F31">
        <v>4.4298481587151564</v>
      </c>
    </row>
    <row r="32" spans="1:46" x14ac:dyDescent="0.25">
      <c r="A32">
        <v>0</v>
      </c>
      <c r="B32">
        <v>0</v>
      </c>
      <c r="C32">
        <v>0</v>
      </c>
      <c r="D32">
        <v>0</v>
      </c>
      <c r="E32">
        <v>6.2389782243463454</v>
      </c>
      <c r="F32">
        <v>2.388710264759677</v>
      </c>
    </row>
    <row r="34" spans="1:46" x14ac:dyDescent="0.25">
      <c r="A34" t="s">
        <v>15</v>
      </c>
    </row>
    <row r="35" spans="1:46" x14ac:dyDescent="0.25">
      <c r="J35" t="s">
        <v>8</v>
      </c>
      <c r="K35">
        <f>I36</f>
        <v>2.8891816296976263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1.251627642766747</v>
      </c>
      <c r="B36">
        <v>2.9823010778044952E-3</v>
      </c>
      <c r="C36">
        <v>-3.9898362724236489</v>
      </c>
      <c r="D36">
        <v>-1.275114778107088</v>
      </c>
      <c r="E36">
        <v>-6.8384747820354796</v>
      </c>
      <c r="F36">
        <v>-6.4126142565576938</v>
      </c>
      <c r="H36" t="s">
        <v>8</v>
      </c>
      <c r="I36">
        <f>SQRT(A37*A37+A38*A38)</f>
        <v>2.8891816296976263</v>
      </c>
      <c r="J36" t="s">
        <v>9</v>
      </c>
      <c r="K36">
        <f>A37/I36</f>
        <v>-0.42770930615951686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1.251627642766747</v>
      </c>
      <c r="AB36">
        <v>2.9823010778044952E-3</v>
      </c>
      <c r="AC36">
        <v>-3.9898362724236489</v>
      </c>
      <c r="AD36">
        <v>-1.275114778107088</v>
      </c>
      <c r="AE36">
        <v>-6.8384747820354796</v>
      </c>
      <c r="AF36">
        <v>-6.4126142565576938</v>
      </c>
      <c r="AH36">
        <f t="array" ref="AH36:AM41">MMULT(MMULT(AA36:AF41,TRANSPOSE(M36:R41)),TRANSPOSE(T36:Y41))</f>
        <v>1.251627642766747</v>
      </c>
      <c r="AI36">
        <v>-2.5583071388312004</v>
      </c>
      <c r="AJ36">
        <v>1.7037943530938506</v>
      </c>
      <c r="AK36">
        <v>-2.845499860830266</v>
      </c>
      <c r="AL36">
        <v>-6.8384747820354796</v>
      </c>
      <c r="AM36">
        <v>-6.4126142565576938</v>
      </c>
      <c r="AO36">
        <f t="array" ref="AO36:AT41">MMULT(MMULT(AO19:AT24,TRANSPOSE(M36:R41)),TRANSPOSE(T36:Y41))</f>
        <v>-0.76900255725318079</v>
      </c>
      <c r="AP36">
        <v>1.8195797257248687E-2</v>
      </c>
      <c r="AQ36">
        <v>0.63890981284518944</v>
      </c>
      <c r="AR36">
        <v>9.9111528273168412E-3</v>
      </c>
      <c r="AS36">
        <v>0</v>
      </c>
      <c r="AT36">
        <v>0</v>
      </c>
    </row>
    <row r="37" spans="1:46" x14ac:dyDescent="0.25">
      <c r="A37">
        <v>-1.2357298702067938</v>
      </c>
      <c r="B37">
        <v>-1.2901885816032741</v>
      </c>
      <c r="C37">
        <v>-3.4836341936851158</v>
      </c>
      <c r="D37">
        <v>2.6230022366918671</v>
      </c>
      <c r="E37">
        <v>-2.8933370131122764</v>
      </c>
      <c r="F37">
        <v>-2.8045177156477932</v>
      </c>
      <c r="J37" t="s">
        <v>10</v>
      </c>
      <c r="K37">
        <f>-A38/I36</f>
        <v>-0.90391633983712483</v>
      </c>
      <c r="M37">
        <v>0</v>
      </c>
      <c r="N37">
        <f>K36</f>
        <v>-0.42770930615951686</v>
      </c>
      <c r="O37">
        <f>-K37</f>
        <v>0.90391633983712483</v>
      </c>
      <c r="P37">
        <v>0</v>
      </c>
      <c r="Q37">
        <v>0</v>
      </c>
      <c r="R37">
        <v>0</v>
      </c>
      <c r="T37">
        <v>0</v>
      </c>
      <c r="U37">
        <f>K39</f>
        <v>0.87817596448136437</v>
      </c>
      <c r="V37">
        <v>0</v>
      </c>
      <c r="W37">
        <f>-K40</f>
        <v>-0.47833772107918204</v>
      </c>
      <c r="X37">
        <v>0</v>
      </c>
      <c r="Y37">
        <v>0</v>
      </c>
      <c r="AA37">
        <v>3.2899803075388503</v>
      </c>
      <c r="AB37">
        <v>-1.3704344758189384</v>
      </c>
      <c r="AC37">
        <v>-3.0083484221775918</v>
      </c>
      <c r="AD37">
        <v>4.5304875329466698E-2</v>
      </c>
      <c r="AE37">
        <v>3.2940337832974835</v>
      </c>
      <c r="AF37">
        <v>2.5761158379534157</v>
      </c>
      <c r="AH37">
        <v>3.2899803075388503</v>
      </c>
      <c r="AI37">
        <v>-1.8949500836456663</v>
      </c>
      <c r="AJ37">
        <v>2.5254567317045185</v>
      </c>
      <c r="AK37">
        <v>-0.98057936457981998</v>
      </c>
      <c r="AL37">
        <v>3.2940337832974835</v>
      </c>
      <c r="AM37">
        <v>2.5761158379534157</v>
      </c>
      <c r="AO37">
        <v>0.55668063372058296</v>
      </c>
      <c r="AP37">
        <v>0.45051738813612513</v>
      </c>
      <c r="AQ37">
        <v>0.65339294856691021</v>
      </c>
      <c r="AR37">
        <v>0.24539439641216973</v>
      </c>
      <c r="AS37">
        <v>0</v>
      </c>
      <c r="AT37">
        <v>0</v>
      </c>
    </row>
    <row r="38" spans="1:46" x14ac:dyDescent="0.25">
      <c r="A38">
        <v>2.6115784838409377</v>
      </c>
      <c r="B38">
        <v>-2.3369111992864968</v>
      </c>
      <c r="C38">
        <v>-2.5731657557327345</v>
      </c>
      <c r="D38">
        <v>0.11572691231417342</v>
      </c>
      <c r="E38">
        <v>1.6459651373004174</v>
      </c>
      <c r="F38">
        <v>4.9895143799853168</v>
      </c>
      <c r="J38" t="s">
        <v>8</v>
      </c>
      <c r="K38">
        <f>I39</f>
        <v>3.2899803075388512</v>
      </c>
      <c r="M38">
        <v>0</v>
      </c>
      <c r="N38">
        <f>-O37</f>
        <v>-0.90391633983712483</v>
      </c>
      <c r="O38">
        <f>N37</f>
        <v>-0.42770930615951686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-2.2204460492503131E-16</v>
      </c>
      <c r="AB38">
        <v>2.165741207985715</v>
      </c>
      <c r="AC38">
        <v>4.2494808097051804</v>
      </c>
      <c r="AD38">
        <v>-2.4204720585449828</v>
      </c>
      <c r="AE38">
        <v>1.9113399959702124</v>
      </c>
      <c r="AF38">
        <v>0.400987655000276</v>
      </c>
      <c r="AH38">
        <v>-2.2204460492503131E-16</v>
      </c>
      <c r="AI38">
        <v>3.7175696405110337</v>
      </c>
      <c r="AJ38">
        <v>-3.7751913544140656</v>
      </c>
      <c r="AK38">
        <v>-0.73130932150831951</v>
      </c>
      <c r="AL38">
        <v>1.9113399959702124</v>
      </c>
      <c r="AM38">
        <v>0.400987655000276</v>
      </c>
      <c r="AO38">
        <v>-0.31423198274287523</v>
      </c>
      <c r="AP38">
        <v>0.75358876089147686</v>
      </c>
      <c r="AQ38">
        <v>-0.40604421657396356</v>
      </c>
      <c r="AR38">
        <v>0.41047574187321451</v>
      </c>
      <c r="AS38">
        <v>0</v>
      </c>
      <c r="AT38">
        <v>0</v>
      </c>
    </row>
    <row r="39" spans="1:46" x14ac:dyDescent="0.25">
      <c r="A39">
        <v>-1.5737216827035205</v>
      </c>
      <c r="B39">
        <v>0</v>
      </c>
      <c r="C39">
        <v>4.7544706642845407</v>
      </c>
      <c r="D39">
        <v>-1.962319310275122</v>
      </c>
      <c r="E39">
        <v>-1.8830243000285891</v>
      </c>
      <c r="F39">
        <v>5.096685407390483</v>
      </c>
      <c r="H39" t="s">
        <v>8</v>
      </c>
      <c r="I39">
        <f>SQRT(I36*I36+A39*A39)</f>
        <v>3.2899803075388512</v>
      </c>
      <c r="J39" t="s">
        <v>9</v>
      </c>
      <c r="K39">
        <f>I36/I39</f>
        <v>0.87817596448136437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0.47833772107918204</v>
      </c>
      <c r="V39">
        <f>T37</f>
        <v>0</v>
      </c>
      <c r="W39">
        <f>U37</f>
        <v>0.87817596448136437</v>
      </c>
      <c r="X39">
        <v>0</v>
      </c>
      <c r="Y39">
        <v>0</v>
      </c>
      <c r="AA39">
        <v>-2.2204460492503131E-16</v>
      </c>
      <c r="AB39">
        <v>-0.74646828262798037</v>
      </c>
      <c r="AC39">
        <v>3.7753984052228233</v>
      </c>
      <c r="AD39">
        <v>-2.2098626675604378</v>
      </c>
      <c r="AE39">
        <v>-0.35000239063677641</v>
      </c>
      <c r="AF39">
        <v>7.2069141522119313</v>
      </c>
      <c r="AH39">
        <v>-2.2204460492503131E-16</v>
      </c>
      <c r="AI39">
        <v>4.3343393758539044</v>
      </c>
      <c r="AJ39">
        <v>-0.94002815453601185</v>
      </c>
      <c r="AK39">
        <v>-0.15553220955139802</v>
      </c>
      <c r="AL39">
        <v>-0.35000239063677641</v>
      </c>
      <c r="AM39">
        <v>7.2069141522119313</v>
      </c>
      <c r="AO39">
        <v>0</v>
      </c>
      <c r="AP39">
        <v>-0.47833772107918204</v>
      </c>
      <c r="AQ39">
        <v>0</v>
      </c>
      <c r="AR39">
        <v>0.87817596448136437</v>
      </c>
      <c r="AS39">
        <v>0</v>
      </c>
      <c r="AT39">
        <v>0</v>
      </c>
    </row>
    <row r="40" spans="1:46" x14ac:dyDescent="0.25">
      <c r="A40">
        <v>0</v>
      </c>
      <c r="B40">
        <v>0</v>
      </c>
      <c r="C40">
        <v>0</v>
      </c>
      <c r="D40">
        <v>4.9758363063079702</v>
      </c>
      <c r="E40">
        <v>1.637941251777816</v>
      </c>
      <c r="F40">
        <v>4.4298481587151564</v>
      </c>
      <c r="J40" t="s">
        <v>10</v>
      </c>
      <c r="K40">
        <f>-A39/I39</f>
        <v>0.47833772107918204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0</v>
      </c>
      <c r="AB40">
        <v>0</v>
      </c>
      <c r="AC40">
        <v>0</v>
      </c>
      <c r="AD40">
        <v>4.9758363063079702</v>
      </c>
      <c r="AE40">
        <v>1.637941251777816</v>
      </c>
      <c r="AF40">
        <v>4.4298481587151564</v>
      </c>
      <c r="AH40">
        <v>0</v>
      </c>
      <c r="AI40">
        <v>-2.3801301992224091</v>
      </c>
      <c r="AJ40">
        <v>0</v>
      </c>
      <c r="AK40">
        <v>4.3696598473933914</v>
      </c>
      <c r="AL40">
        <v>1.637941251777816</v>
      </c>
      <c r="AM40">
        <v>4.4298481587151564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0</v>
      </c>
      <c r="B41">
        <v>0</v>
      </c>
      <c r="C41">
        <v>0</v>
      </c>
      <c r="D41">
        <v>0</v>
      </c>
      <c r="E41">
        <v>6.2389782243463454</v>
      </c>
      <c r="F41">
        <v>2.388710264759677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0</v>
      </c>
      <c r="AB41">
        <v>0</v>
      </c>
      <c r="AC41">
        <v>0</v>
      </c>
      <c r="AD41">
        <v>0</v>
      </c>
      <c r="AE41">
        <v>6.2389782243463454</v>
      </c>
      <c r="AF41">
        <v>2.388710264759677</v>
      </c>
      <c r="AH41">
        <v>0</v>
      </c>
      <c r="AI41">
        <v>0</v>
      </c>
      <c r="AJ41">
        <v>0</v>
      </c>
      <c r="AK41">
        <v>0</v>
      </c>
      <c r="AL41">
        <v>6.2389782243463454</v>
      </c>
      <c r="AM41">
        <v>2.388710264759677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4" spans="1:46" x14ac:dyDescent="0.25">
      <c r="J44" t="s">
        <v>8</v>
      </c>
      <c r="K44">
        <f>I45</f>
        <v>5.7102383362804527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1.251627642766747</v>
      </c>
      <c r="B45" s="1">
        <f t="shared" ref="B45:F45" si="14">AB36</f>
        <v>2.9823010778044952E-3</v>
      </c>
      <c r="C45" s="1">
        <f t="shared" si="14"/>
        <v>-3.9898362724236489</v>
      </c>
      <c r="D45" s="1">
        <f t="shared" si="14"/>
        <v>-1.275114778107088</v>
      </c>
      <c r="E45" s="1">
        <f t="shared" si="14"/>
        <v>-6.8384747820354796</v>
      </c>
      <c r="F45" s="1">
        <f t="shared" si="14"/>
        <v>-6.4126142565576938</v>
      </c>
      <c r="H45" t="s">
        <v>8</v>
      </c>
      <c r="I45">
        <f>SQRT(B47*B47+B48*B48)</f>
        <v>5.7102383362804527</v>
      </c>
      <c r="J45" t="s">
        <v>9</v>
      </c>
      <c r="K45">
        <f>B47/I45</f>
        <v>0.65103580999258115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1.251627642766747</v>
      </c>
      <c r="AB45" s="1">
        <v>-2.5583071388312004</v>
      </c>
      <c r="AC45" s="1">
        <v>1.7037943530938506</v>
      </c>
      <c r="AD45" s="1">
        <v>-2.845499860830266</v>
      </c>
      <c r="AE45" s="1">
        <v>-6.8384747820354796</v>
      </c>
      <c r="AF45" s="1">
        <v>-6.4126142565576938</v>
      </c>
      <c r="AH45">
        <f t="array" ref="AH45:AM50">MMULT(MMULT(AA45:AF50,TRANSPOSE(M45:R50)), TRANSPOSE(T45:Y50))</f>
        <v>1.251627642766747</v>
      </c>
      <c r="AI45">
        <v>-2.5583071388312004</v>
      </c>
      <c r="AJ45">
        <v>1.6612298888040533</v>
      </c>
      <c r="AK45">
        <v>-3.1457823281285422</v>
      </c>
      <c r="AL45">
        <v>-6.7163152696052757</v>
      </c>
      <c r="AM45">
        <v>-6.4126142565576938</v>
      </c>
      <c r="AO45">
        <f t="array" ref="AO45:AT50">MMULT(MMULT(AO36:AT41,TRANSPOSE(M45:R50)),TRANSPOSE(T45:Y50))</f>
        <v>-0.76900255725318079</v>
      </c>
      <c r="AP45">
        <v>1.8195797257248687E-2</v>
      </c>
      <c r="AQ45">
        <v>0.39088010007617507</v>
      </c>
      <c r="AR45">
        <v>-0.47851007220145142</v>
      </c>
      <c r="AS45">
        <v>0.1629258667813141</v>
      </c>
      <c r="AT45">
        <v>0</v>
      </c>
    </row>
    <row r="46" spans="1:46" x14ac:dyDescent="0.25">
      <c r="A46">
        <f>AH37</f>
        <v>3.2899803075388503</v>
      </c>
      <c r="B46">
        <f t="shared" ref="B46:F46" si="15">AI37</f>
        <v>-1.8949500836456663</v>
      </c>
      <c r="C46">
        <f t="shared" si="15"/>
        <v>2.5254567317045185</v>
      </c>
      <c r="D46">
        <f t="shared" si="15"/>
        <v>-0.98057936457981998</v>
      </c>
      <c r="E46">
        <f t="shared" si="15"/>
        <v>3.2940337832974835</v>
      </c>
      <c r="F46">
        <f t="shared" si="15"/>
        <v>2.5761158379534157</v>
      </c>
      <c r="J46" t="s">
        <v>10</v>
      </c>
      <c r="K46">
        <f>-B48/I45</f>
        <v>-0.75904701705974953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3.2899803075388503</v>
      </c>
      <c r="AB46" s="1">
        <v>-1.8949500836456663</v>
      </c>
      <c r="AC46" s="1">
        <v>2.5254567317045185</v>
      </c>
      <c r="AD46" s="1">
        <v>-0.98057936457981998</v>
      </c>
      <c r="AE46" s="1">
        <v>3.2940337832974835</v>
      </c>
      <c r="AF46" s="1">
        <v>2.5761158379534157</v>
      </c>
      <c r="AH46">
        <v>3.2899803075388503</v>
      </c>
      <c r="AI46">
        <v>-1.8949500836456663</v>
      </c>
      <c r="AJ46">
        <v>-0.43673562817523237</v>
      </c>
      <c r="AK46">
        <v>-2.5553326797950127</v>
      </c>
      <c r="AL46">
        <v>3.3866890979407289</v>
      </c>
      <c r="AM46">
        <v>2.5761158379534157</v>
      </c>
      <c r="AO46">
        <v>0.55668063372058296</v>
      </c>
      <c r="AP46">
        <v>0.45051738813612513</v>
      </c>
      <c r="AQ46">
        <v>0.56456789850196476</v>
      </c>
      <c r="AR46">
        <v>-0.33619542894175009</v>
      </c>
      <c r="AS46">
        <v>0.23532206986851437</v>
      </c>
      <c r="AT46">
        <v>0</v>
      </c>
    </row>
    <row r="47" spans="1:46" x14ac:dyDescent="0.25">
      <c r="A47">
        <f t="shared" ref="A47:F50" si="16">AH38</f>
        <v>-2.2204460492503131E-16</v>
      </c>
      <c r="B47">
        <f t="shared" si="16"/>
        <v>3.7175696405110337</v>
      </c>
      <c r="C47">
        <f t="shared" si="16"/>
        <v>-3.7751913544140656</v>
      </c>
      <c r="D47">
        <f t="shared" si="16"/>
        <v>-0.73130932150831951</v>
      </c>
      <c r="E47">
        <f t="shared" si="16"/>
        <v>1.9113399959702124</v>
      </c>
      <c r="F47">
        <f t="shared" si="16"/>
        <v>0.400987655000276</v>
      </c>
      <c r="J47" t="s">
        <v>8</v>
      </c>
      <c r="K47">
        <f>I48</f>
        <v>6.1864239769334803</v>
      </c>
      <c r="M47">
        <v>0</v>
      </c>
      <c r="N47">
        <v>0</v>
      </c>
      <c r="O47">
        <f>K45</f>
        <v>0.65103580999258115</v>
      </c>
      <c r="P47">
        <f>-K46</f>
        <v>0.75904701705974953</v>
      </c>
      <c r="Q47">
        <v>0</v>
      </c>
      <c r="R47">
        <v>0</v>
      </c>
      <c r="T47">
        <v>0</v>
      </c>
      <c r="U47">
        <v>0</v>
      </c>
      <c r="V47">
        <f>K48</f>
        <v>0.92302731878246314</v>
      </c>
      <c r="W47">
        <v>0</v>
      </c>
      <c r="X47">
        <f>-K49</f>
        <v>-0.38473441330514896</v>
      </c>
      <c r="Y47">
        <v>0</v>
      </c>
      <c r="AA47">
        <v>-2.8900103890345994E-16</v>
      </c>
      <c r="AB47">
        <v>6.1864239769334795</v>
      </c>
      <c r="AC47">
        <v>-2.9272060690354609</v>
      </c>
      <c r="AD47">
        <v>-2.229588874941919</v>
      </c>
      <c r="AE47">
        <v>0.27317832834058919</v>
      </c>
      <c r="AF47">
        <v>3.585964366969943</v>
      </c>
      <c r="AH47">
        <v>-2.8900103890345994E-16</v>
      </c>
      <c r="AI47">
        <v>6.1864239769334795</v>
      </c>
      <c r="AJ47">
        <v>-3.426226093536441</v>
      </c>
      <c r="AK47">
        <v>0.77034483587230174</v>
      </c>
      <c r="AL47">
        <v>-1.1321536603980311</v>
      </c>
      <c r="AM47">
        <v>3.585964366969943</v>
      </c>
      <c r="AO47">
        <v>-0.31423198274287523</v>
      </c>
      <c r="AP47">
        <v>0.75358876089147686</v>
      </c>
      <c r="AQ47">
        <v>4.3586330261043853E-2</v>
      </c>
      <c r="AR47">
        <v>0.57544105847756377</v>
      </c>
      <c r="AS47">
        <v>1.8167567589686132E-2</v>
      </c>
      <c r="AT47">
        <v>0</v>
      </c>
    </row>
    <row r="48" spans="1:46" x14ac:dyDescent="0.25">
      <c r="A48">
        <f t="shared" si="16"/>
        <v>-2.2204460492503131E-16</v>
      </c>
      <c r="B48">
        <f t="shared" si="16"/>
        <v>4.3343393758539044</v>
      </c>
      <c r="C48">
        <f t="shared" si="16"/>
        <v>-0.94002815453601185</v>
      </c>
      <c r="D48">
        <f t="shared" si="16"/>
        <v>-0.15553220955139802</v>
      </c>
      <c r="E48">
        <f t="shared" si="16"/>
        <v>-0.35000239063677641</v>
      </c>
      <c r="F48">
        <f t="shared" si="16"/>
        <v>7.2069141522119313</v>
      </c>
      <c r="H48" t="s">
        <v>8</v>
      </c>
      <c r="I48">
        <f>SQRT(I45*I45+B49*B49)</f>
        <v>6.1864239769334803</v>
      </c>
      <c r="J48" t="s">
        <v>9</v>
      </c>
      <c r="K48">
        <f>I45/I48</f>
        <v>0.92302731878246314</v>
      </c>
      <c r="M48">
        <v>0</v>
      </c>
      <c r="N48">
        <v>0</v>
      </c>
      <c r="O48">
        <f>-P47</f>
        <v>-0.75904701705974953</v>
      </c>
      <c r="P48">
        <f>O47</f>
        <v>0.65103580999258115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2.3983305800705152E-17</v>
      </c>
      <c r="AB48">
        <v>-4.4408920985006262E-16</v>
      </c>
      <c r="AC48">
        <v>2.2535557453935686</v>
      </c>
      <c r="AD48">
        <v>0.45384112101364898</v>
      </c>
      <c r="AE48">
        <v>-1.6786610124157368</v>
      </c>
      <c r="AF48">
        <v>4.387590709226548</v>
      </c>
      <c r="AH48">
        <v>2.3983305800705152E-17</v>
      </c>
      <c r="AI48">
        <v>-4.4408920985006262E-16</v>
      </c>
      <c r="AJ48">
        <v>2.3180247081095962</v>
      </c>
      <c r="AK48">
        <v>-1.4150879444917868</v>
      </c>
      <c r="AL48">
        <v>-0.85245270676521778</v>
      </c>
      <c r="AM48">
        <v>4.387590709226548</v>
      </c>
      <c r="AO48">
        <v>0</v>
      </c>
      <c r="AP48">
        <v>-0.47833772107918204</v>
      </c>
      <c r="AQ48">
        <v>0.6152686391964346</v>
      </c>
      <c r="AR48">
        <v>0.57172400035214122</v>
      </c>
      <c r="AS48">
        <v>0.25645505188139084</v>
      </c>
      <c r="AT48">
        <v>0</v>
      </c>
    </row>
    <row r="49" spans="1:46" x14ac:dyDescent="0.25">
      <c r="A49">
        <f t="shared" si="16"/>
        <v>0</v>
      </c>
      <c r="B49">
        <f t="shared" si="16"/>
        <v>-2.3801301992224091</v>
      </c>
      <c r="C49">
        <f t="shared" si="16"/>
        <v>0</v>
      </c>
      <c r="D49">
        <f t="shared" si="16"/>
        <v>4.3696598473933914</v>
      </c>
      <c r="E49">
        <f t="shared" si="16"/>
        <v>1.637941251777816</v>
      </c>
      <c r="F49">
        <f t="shared" si="16"/>
        <v>4.4298481587151564</v>
      </c>
      <c r="J49" t="s">
        <v>10</v>
      </c>
      <c r="K49">
        <f>-B49/I48</f>
        <v>0.38473441330514896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0.38473441330514896</v>
      </c>
      <c r="W49">
        <v>0</v>
      </c>
      <c r="X49">
        <f>V47</f>
        <v>0.92302731878246314</v>
      </c>
      <c r="Y49">
        <v>0</v>
      </c>
      <c r="AA49">
        <v>-1.2046083889886023E-16</v>
      </c>
      <c r="AB49">
        <v>-4.4408920985006262E-16</v>
      </c>
      <c r="AC49">
        <v>-1.2201122184326689</v>
      </c>
      <c r="AD49">
        <v>3.8047197609636427</v>
      </c>
      <c r="AE49">
        <v>1.8883973639683898</v>
      </c>
      <c r="AF49">
        <v>6.2939546179820862</v>
      </c>
      <c r="AH49">
        <v>-1.2046083889886023E-16</v>
      </c>
      <c r="AI49">
        <v>-4.4408920985006262E-16</v>
      </c>
      <c r="AJ49">
        <v>1.2059411004606257</v>
      </c>
      <c r="AK49">
        <v>3.4031313512532155</v>
      </c>
      <c r="AL49">
        <v>2.5485317258405802</v>
      </c>
      <c r="AM49">
        <v>6.2939546179820862</v>
      </c>
      <c r="AO49">
        <v>0</v>
      </c>
      <c r="AP49">
        <v>0</v>
      </c>
      <c r="AQ49">
        <v>-0.38473441330514896</v>
      </c>
      <c r="AR49">
        <v>0</v>
      </c>
      <c r="AS49">
        <v>0.92302731878246314</v>
      </c>
      <c r="AT49">
        <v>0</v>
      </c>
    </row>
    <row r="50" spans="1:46" x14ac:dyDescent="0.25">
      <c r="A50">
        <f t="shared" si="16"/>
        <v>0</v>
      </c>
      <c r="B50">
        <f t="shared" si="16"/>
        <v>0</v>
      </c>
      <c r="C50">
        <f t="shared" si="16"/>
        <v>0</v>
      </c>
      <c r="D50">
        <f t="shared" si="16"/>
        <v>0</v>
      </c>
      <c r="E50">
        <f t="shared" si="16"/>
        <v>6.2389782243463454</v>
      </c>
      <c r="F50">
        <f t="shared" si="16"/>
        <v>2.388710264759677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0</v>
      </c>
      <c r="AB50">
        <v>0</v>
      </c>
      <c r="AC50">
        <v>0</v>
      </c>
      <c r="AD50">
        <v>0</v>
      </c>
      <c r="AE50">
        <v>6.2389782243463454</v>
      </c>
      <c r="AF50">
        <v>2.388710264759677</v>
      </c>
      <c r="AH50">
        <v>0</v>
      </c>
      <c r="AI50">
        <v>0</v>
      </c>
      <c r="AJ50">
        <v>-2.4003496267674911</v>
      </c>
      <c r="AK50">
        <v>0</v>
      </c>
      <c r="AL50">
        <v>5.7587473423605804</v>
      </c>
      <c r="AM50">
        <v>2.388710264759677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3" spans="1:46" x14ac:dyDescent="0.25">
      <c r="A53">
        <v>6</v>
      </c>
      <c r="B53">
        <v>6</v>
      </c>
      <c r="J53" t="s">
        <v>8</v>
      </c>
      <c r="K53">
        <f>I54</f>
        <v>2.6129547422767896</v>
      </c>
      <c r="M53" t="s">
        <v>23</v>
      </c>
      <c r="T53" t="s">
        <v>24</v>
      </c>
      <c r="AA53" t="s">
        <v>25</v>
      </c>
      <c r="AH53" t="s">
        <v>26</v>
      </c>
    </row>
    <row r="54" spans="1:46" x14ac:dyDescent="0.25">
      <c r="A54" s="1">
        <f>A45</f>
        <v>1.251627642766747</v>
      </c>
      <c r="B54" s="1">
        <f t="shared" ref="B54:F55" si="17">B45</f>
        <v>2.9823010778044952E-3</v>
      </c>
      <c r="C54" s="1">
        <f t="shared" si="17"/>
        <v>-3.9898362724236489</v>
      </c>
      <c r="D54" s="1">
        <f t="shared" si="17"/>
        <v>-1.275114778107088</v>
      </c>
      <c r="E54" s="1">
        <f t="shared" si="17"/>
        <v>-6.8384747820354796</v>
      </c>
      <c r="F54" s="1">
        <f t="shared" si="17"/>
        <v>-6.4126142565576938</v>
      </c>
      <c r="H54" t="s">
        <v>8</v>
      </c>
      <c r="I54">
        <f>SQRT(C57*C57+C58*C58)</f>
        <v>2.6129547422767896</v>
      </c>
      <c r="J54" t="s">
        <v>9</v>
      </c>
      <c r="K54">
        <f>C57/I54</f>
        <v>0.88712776788846825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1.251627642766747</v>
      </c>
      <c r="AB54">
        <v>-2.5583071388312004</v>
      </c>
      <c r="AC54">
        <v>1.6612298888040533</v>
      </c>
      <c r="AD54">
        <v>-3.1457823281285422</v>
      </c>
      <c r="AE54">
        <v>-6.7163152696052757</v>
      </c>
      <c r="AF54">
        <v>-6.4126142565576938</v>
      </c>
      <c r="AH54">
        <f t="array" ref="AH54:AM59">MMULT(MMULT(AA54:AF59,TRANSPOSE(M54:R59)), TRANSPOSE(T54:Y59))</f>
        <v>1.251627642766747</v>
      </c>
      <c r="AI54">
        <v>-2.5583071388312004</v>
      </c>
      <c r="AJ54">
        <v>1.6612298888040533</v>
      </c>
      <c r="AK54">
        <v>2.9154731411118462E-4</v>
      </c>
      <c r="AL54">
        <v>-4.506376000047287</v>
      </c>
      <c r="AM54">
        <v>-8.7074125962483109</v>
      </c>
      <c r="AO54">
        <f t="array" ref="AO54:AT59">MMULT(MMULT(AO45:AT50,TRANSPOSE(M54:R59)),TRANSPOSE(T54:Y59))</f>
        <v>-0.76900255725318079</v>
      </c>
      <c r="AP54">
        <v>1.8195797257248687E-2</v>
      </c>
      <c r="AQ54">
        <v>0.39088010007617507</v>
      </c>
      <c r="AR54">
        <v>-0.25723965576207775</v>
      </c>
      <c r="AS54">
        <v>0.36537990206806159</v>
      </c>
      <c r="AT54">
        <v>-0.23630914906711126</v>
      </c>
    </row>
    <row r="55" spans="1:46" x14ac:dyDescent="0.25">
      <c r="A55" s="1">
        <f>A46</f>
        <v>3.2899803075388503</v>
      </c>
      <c r="B55" s="1">
        <f t="shared" si="17"/>
        <v>-1.8949500836456663</v>
      </c>
      <c r="C55" s="1">
        <f t="shared" si="17"/>
        <v>2.5254567317045185</v>
      </c>
      <c r="D55" s="1">
        <f t="shared" si="17"/>
        <v>-0.98057936457981998</v>
      </c>
      <c r="E55" s="1">
        <f t="shared" si="17"/>
        <v>3.2940337832974835</v>
      </c>
      <c r="F55" s="1">
        <f t="shared" si="17"/>
        <v>2.5761158379534157</v>
      </c>
      <c r="J55" t="s">
        <v>10</v>
      </c>
      <c r="K55">
        <f>-C58/I54</f>
        <v>-0.46152391426796507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3.2899803075388503</v>
      </c>
      <c r="AB55">
        <v>-1.8949500836456663</v>
      </c>
      <c r="AC55">
        <v>-0.43673562817523237</v>
      </c>
      <c r="AD55">
        <v>-2.5553326797950127</v>
      </c>
      <c r="AE55">
        <v>3.3866890979407289</v>
      </c>
      <c r="AF55">
        <v>2.5761158379534157</v>
      </c>
      <c r="AH55">
        <v>3.2899803075388503</v>
      </c>
      <c r="AI55">
        <v>-1.8949500836456663</v>
      </c>
      <c r="AJ55">
        <v>-0.43673562817523237</v>
      </c>
      <c r="AK55">
        <v>-2.2611235772607827</v>
      </c>
      <c r="AL55">
        <v>4.1837730806242117</v>
      </c>
      <c r="AM55">
        <v>1.4209588098509298</v>
      </c>
      <c r="AO55">
        <v>0.55668063372058296</v>
      </c>
      <c r="AP55">
        <v>0.45051738813612513</v>
      </c>
      <c r="AQ55">
        <v>0.56456789850196476</v>
      </c>
      <c r="AR55">
        <v>-0.13965809137509716</v>
      </c>
      <c r="AS55">
        <v>0.36392297290154335</v>
      </c>
      <c r="AT55">
        <v>-0.12829470104605584</v>
      </c>
    </row>
    <row r="56" spans="1:46" x14ac:dyDescent="0.25">
      <c r="A56">
        <f>AH47</f>
        <v>-2.8900103890345994E-16</v>
      </c>
      <c r="B56">
        <f t="shared" ref="B56:F56" si="18">AI47</f>
        <v>6.1864239769334795</v>
      </c>
      <c r="C56">
        <f t="shared" si="18"/>
        <v>-3.426226093536441</v>
      </c>
      <c r="D56">
        <f t="shared" si="18"/>
        <v>0.77034483587230174</v>
      </c>
      <c r="E56">
        <f t="shared" si="18"/>
        <v>-1.1321536603980311</v>
      </c>
      <c r="F56">
        <f t="shared" si="18"/>
        <v>3.585964366969943</v>
      </c>
      <c r="J56" t="s">
        <v>8</v>
      </c>
      <c r="K56">
        <f>I57</f>
        <v>3.5481277902451032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-2.8900103890345994E-16</v>
      </c>
      <c r="AB56">
        <v>6.1864239769334795</v>
      </c>
      <c r="AC56">
        <v>-3.426226093536441</v>
      </c>
      <c r="AD56">
        <v>0.77034483587230174</v>
      </c>
      <c r="AE56">
        <v>-1.1321536603980311</v>
      </c>
      <c r="AF56">
        <v>3.585964366969943</v>
      </c>
      <c r="AH56">
        <v>-2.8900103890345994E-16</v>
      </c>
      <c r="AI56">
        <v>6.1864239769334795</v>
      </c>
      <c r="AJ56">
        <v>-3.426226093536441</v>
      </c>
      <c r="AK56">
        <v>-2.3074705821366588</v>
      </c>
      <c r="AL56">
        <v>-1.359897513643562</v>
      </c>
      <c r="AM56">
        <v>2.7496548479847234</v>
      </c>
      <c r="AO56">
        <v>-0.31423198274287523</v>
      </c>
      <c r="AP56">
        <v>0.75358876089147686</v>
      </c>
      <c r="AQ56">
        <v>4.3586330261043853E-2</v>
      </c>
      <c r="AR56">
        <v>0.38211577716874534</v>
      </c>
      <c r="AS56">
        <v>-0.24946285605526505</v>
      </c>
      <c r="AT56">
        <v>0.35102462674487744</v>
      </c>
    </row>
    <row r="57" spans="1:46" x14ac:dyDescent="0.25">
      <c r="A57">
        <f t="shared" ref="A57:F59" si="19">AH48</f>
        <v>2.3983305800705152E-17</v>
      </c>
      <c r="B57">
        <f t="shared" si="19"/>
        <v>-4.4408920985006262E-16</v>
      </c>
      <c r="C57">
        <f t="shared" si="19"/>
        <v>2.3180247081095962</v>
      </c>
      <c r="D57">
        <f t="shared" si="19"/>
        <v>-1.4150879444917868</v>
      </c>
      <c r="E57">
        <f t="shared" si="19"/>
        <v>-0.85245270676521778</v>
      </c>
      <c r="F57">
        <f t="shared" si="19"/>
        <v>4.387590709226548</v>
      </c>
      <c r="H57" t="s">
        <v>8</v>
      </c>
      <c r="I57">
        <f>SQRT(I54*I54+C59*C59)</f>
        <v>3.5481277902451032</v>
      </c>
      <c r="J57" t="s">
        <v>9</v>
      </c>
      <c r="K57">
        <f>I54/I57</f>
        <v>0.73643197109771741</v>
      </c>
      <c r="M57">
        <v>0</v>
      </c>
      <c r="N57">
        <v>0</v>
      </c>
      <c r="O57">
        <v>0</v>
      </c>
      <c r="P57">
        <f>K54</f>
        <v>0.88712776788846825</v>
      </c>
      <c r="Q57">
        <f>-K55</f>
        <v>0.46152391426796507</v>
      </c>
      <c r="R57">
        <v>0</v>
      </c>
      <c r="T57">
        <v>0</v>
      </c>
      <c r="U57">
        <v>0</v>
      </c>
      <c r="V57">
        <v>0</v>
      </c>
      <c r="W57">
        <f>K57</f>
        <v>0.73643197109771741</v>
      </c>
      <c r="X57">
        <v>0</v>
      </c>
      <c r="Y57">
        <f>-K58</f>
        <v>-0.67651160518141196</v>
      </c>
      <c r="AA57">
        <v>-2.5273830734750464E-17</v>
      </c>
      <c r="AB57">
        <v>-4.410650585272411E-16</v>
      </c>
      <c r="AC57">
        <v>3.5481277902451032</v>
      </c>
      <c r="AD57">
        <v>0.23216952600387356</v>
      </c>
      <c r="AE57">
        <v>-3.5865772229590664</v>
      </c>
      <c r="AF57">
        <v>3.3896587580391015</v>
      </c>
      <c r="AH57">
        <v>-2.5273830734750464E-17</v>
      </c>
      <c r="AI57">
        <v>-4.410650585272411E-16</v>
      </c>
      <c r="AJ57">
        <v>3.5481277902451032</v>
      </c>
      <c r="AK57">
        <v>-3.3604743191337678</v>
      </c>
      <c r="AL57">
        <v>-3.2889040345783433</v>
      </c>
      <c r="AM57">
        <v>1.5157664605015997</v>
      </c>
      <c r="AO57">
        <v>0</v>
      </c>
      <c r="AP57">
        <v>-0.47833772107918204</v>
      </c>
      <c r="AQ57">
        <v>0.6152686391964346</v>
      </c>
      <c r="AR57">
        <v>0.46067676903123633</v>
      </c>
      <c r="AS57">
        <v>-3.635590078420009E-2</v>
      </c>
      <c r="AT57">
        <v>0.42319344178194956</v>
      </c>
    </row>
    <row r="58" spans="1:46" x14ac:dyDescent="0.25">
      <c r="A58">
        <f t="shared" si="19"/>
        <v>-1.2046083889886023E-16</v>
      </c>
      <c r="B58">
        <f t="shared" si="19"/>
        <v>-4.4408920985006262E-16</v>
      </c>
      <c r="C58">
        <f t="shared" si="19"/>
        <v>1.2059411004606257</v>
      </c>
      <c r="D58">
        <f t="shared" si="19"/>
        <v>3.4031313512532155</v>
      </c>
      <c r="E58">
        <f t="shared" si="19"/>
        <v>2.5485317258405802</v>
      </c>
      <c r="F58">
        <f t="shared" si="19"/>
        <v>6.2939546179820862</v>
      </c>
      <c r="J58" t="s">
        <v>10</v>
      </c>
      <c r="K58">
        <f>-C59/I57</f>
        <v>0.67651160518141196</v>
      </c>
      <c r="M58">
        <v>0</v>
      </c>
      <c r="N58">
        <v>0</v>
      </c>
      <c r="O58">
        <v>0</v>
      </c>
      <c r="P58">
        <f>-Q57</f>
        <v>-0.46152391426796507</v>
      </c>
      <c r="Q58">
        <f>P57</f>
        <v>0.88712776788846825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-1.1793302430054528E-16</v>
      </c>
      <c r="AB58">
        <v>-1.8900607906347097E-16</v>
      </c>
      <c r="AC58">
        <v>0</v>
      </c>
      <c r="AD58">
        <v>3.6721092466437906</v>
      </c>
      <c r="AE58">
        <v>2.6543005712925045</v>
      </c>
      <c r="AF58">
        <v>3.5585638731137714</v>
      </c>
      <c r="AH58">
        <v>-1.1793302430054528E-16</v>
      </c>
      <c r="AI58">
        <v>-1.8900607906347097E-16</v>
      </c>
      <c r="AJ58">
        <v>0</v>
      </c>
      <c r="AK58">
        <v>0.89375942449349965</v>
      </c>
      <c r="AL58">
        <v>0.65993750798517525</v>
      </c>
      <c r="AM58">
        <v>5.6532071656506968</v>
      </c>
      <c r="AO58">
        <v>0</v>
      </c>
      <c r="AP58">
        <v>0</v>
      </c>
      <c r="AQ58">
        <v>-0.38473441330514896</v>
      </c>
      <c r="AR58">
        <v>0.31371941665349401</v>
      </c>
      <c r="AS58">
        <v>0.81884316501156418</v>
      </c>
      <c r="AT58">
        <v>0.28819338983949394</v>
      </c>
    </row>
    <row r="59" spans="1:46" x14ac:dyDescent="0.25">
      <c r="A59">
        <f t="shared" si="19"/>
        <v>0</v>
      </c>
      <c r="B59">
        <f t="shared" si="19"/>
        <v>0</v>
      </c>
      <c r="C59">
        <f t="shared" si="19"/>
        <v>-2.4003496267674911</v>
      </c>
      <c r="D59">
        <f t="shared" si="19"/>
        <v>0</v>
      </c>
      <c r="E59">
        <f t="shared" si="19"/>
        <v>5.7587473423605804</v>
      </c>
      <c r="F59">
        <f t="shared" si="19"/>
        <v>2.388710264759677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0.67651160518141196</v>
      </c>
      <c r="X59">
        <v>0</v>
      </c>
      <c r="Y59">
        <f>W57</f>
        <v>0.73643197109771741</v>
      </c>
      <c r="AA59">
        <v>-2.3217405640283638E-17</v>
      </c>
      <c r="AB59">
        <v>-4.0517745351132291E-16</v>
      </c>
      <c r="AC59">
        <v>-2.2204460492503131E-16</v>
      </c>
      <c r="AD59">
        <v>0.21327887011337671</v>
      </c>
      <c r="AE59">
        <v>4.5250428538324217</v>
      </c>
      <c r="AF59">
        <v>6.357483020732003</v>
      </c>
      <c r="AH59">
        <v>-2.3217405640283638E-17</v>
      </c>
      <c r="AI59">
        <v>-4.0517745351132291E-16</v>
      </c>
      <c r="AJ59">
        <v>-2.2204460492503131E-16</v>
      </c>
      <c r="AK59">
        <v>-2.6235980485722594</v>
      </c>
      <c r="AL59">
        <v>3.9158578675546463</v>
      </c>
      <c r="AM59">
        <v>6.2226908572570618</v>
      </c>
      <c r="AO59">
        <v>0</v>
      </c>
      <c r="AP59">
        <v>0</v>
      </c>
      <c r="AQ59">
        <v>0</v>
      </c>
      <c r="AR59">
        <v>-0.67651160518141196</v>
      </c>
      <c r="AS59">
        <v>0</v>
      </c>
      <c r="AT59">
        <v>0.73643197109771741</v>
      </c>
    </row>
    <row r="62" spans="1:46" x14ac:dyDescent="0.25">
      <c r="J62" t="s">
        <v>8</v>
      </c>
      <c r="K62">
        <f>I63</f>
        <v>2.7716552147305622</v>
      </c>
      <c r="M62" t="s">
        <v>27</v>
      </c>
      <c r="AA62" t="s">
        <v>28</v>
      </c>
      <c r="AH62" t="s">
        <v>29</v>
      </c>
    </row>
    <row r="63" spans="1:46" x14ac:dyDescent="0.25">
      <c r="A63" s="1">
        <f>A54</f>
        <v>1.251627642766747</v>
      </c>
      <c r="B63" s="1">
        <f t="shared" ref="B63:F63" si="20">B54</f>
        <v>2.9823010778044952E-3</v>
      </c>
      <c r="C63" s="1">
        <f t="shared" si="20"/>
        <v>-3.9898362724236489</v>
      </c>
      <c r="D63" s="1">
        <f t="shared" si="20"/>
        <v>-1.275114778107088</v>
      </c>
      <c r="E63" s="1">
        <f t="shared" si="20"/>
        <v>-6.8384747820354796</v>
      </c>
      <c r="F63" s="1">
        <f t="shared" si="20"/>
        <v>-6.4126142565576938</v>
      </c>
      <c r="H63" t="s">
        <v>8</v>
      </c>
      <c r="I63">
        <f>SQRT(D67*D67+D68*D68)</f>
        <v>2.7716552147305622</v>
      </c>
      <c r="J63" t="s">
        <v>9</v>
      </c>
      <c r="K63">
        <f>D67/I63</f>
        <v>0.32246414335499651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1.251627642766747</v>
      </c>
      <c r="AB63">
        <v>-2.5583071388312004</v>
      </c>
      <c r="AC63">
        <v>1.6612298888040533</v>
      </c>
      <c r="AD63">
        <v>2.9154731411118462E-4</v>
      </c>
      <c r="AE63">
        <v>-4.506376000047287</v>
      </c>
      <c r="AF63">
        <v>-8.7074125962483109</v>
      </c>
      <c r="AH63">
        <f t="array" ref="AH63:AM68">MMULT(AA63:AF68,TRANSPOSE(M63:R68))</f>
        <v>1.251627642766747</v>
      </c>
      <c r="AI63">
        <v>-2.5583071388312004</v>
      </c>
      <c r="AJ63">
        <v>1.6612298888040533</v>
      </c>
      <c r="AK63">
        <v>2.9154731411118462E-4</v>
      </c>
      <c r="AL63">
        <v>6.7891325642775691</v>
      </c>
      <c r="AM63">
        <v>-7.0734813069500522</v>
      </c>
      <c r="AO63">
        <f t="array" ref="AO63:AT68">MMULT(MMULT(AO54:AT59,TRANSPOSE(M63:R68)),TRANSPOSE(T63:Y68))</f>
        <v>-0.76900255725318079</v>
      </c>
      <c r="AP63">
        <v>1.8195797257248687E-2</v>
      </c>
      <c r="AQ63">
        <v>0.39088010007617507</v>
      </c>
      <c r="AR63">
        <v>-0.25723965576207775</v>
      </c>
      <c r="AS63">
        <v>0.34150782836028232</v>
      </c>
      <c r="AT63">
        <v>0.26966069408931748</v>
      </c>
    </row>
    <row r="64" spans="1:46" x14ac:dyDescent="0.25">
      <c r="A64" s="1">
        <f t="shared" ref="A64:F65" si="21">A55</f>
        <v>3.2899803075388503</v>
      </c>
      <c r="B64" s="1">
        <f t="shared" si="21"/>
        <v>-1.8949500836456663</v>
      </c>
      <c r="C64" s="1">
        <f t="shared" si="21"/>
        <v>2.5254567317045185</v>
      </c>
      <c r="D64" s="1">
        <f t="shared" si="21"/>
        <v>-0.98057936457981998</v>
      </c>
      <c r="E64" s="1">
        <f t="shared" si="21"/>
        <v>3.2940337832974835</v>
      </c>
      <c r="F64" s="1">
        <f t="shared" si="21"/>
        <v>2.5761158379534157</v>
      </c>
      <c r="J64" t="s">
        <v>10</v>
      </c>
      <c r="K64">
        <f>-D68/I63</f>
        <v>0.94658167965069362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3.2899803075388503</v>
      </c>
      <c r="AB64">
        <v>-1.8949500836456663</v>
      </c>
      <c r="AC64">
        <v>-0.43673562817523237</v>
      </c>
      <c r="AD64">
        <v>-2.2611235772607827</v>
      </c>
      <c r="AE64">
        <v>4.1837730806242117</v>
      </c>
      <c r="AF64">
        <v>1.4209588098509298</v>
      </c>
      <c r="AH64">
        <v>3.2899803075388503</v>
      </c>
      <c r="AI64">
        <v>-1.8949500836456663</v>
      </c>
      <c r="AJ64">
        <v>-0.43673562817523237</v>
      </c>
      <c r="AK64">
        <v>-2.2611235772607827</v>
      </c>
      <c r="AL64">
        <v>4.0632254920374145E-3</v>
      </c>
      <c r="AM64">
        <v>4.4184912152959388</v>
      </c>
      <c r="AO64">
        <v>0.55668063372058296</v>
      </c>
      <c r="AP64">
        <v>0.45051738813612513</v>
      </c>
      <c r="AQ64">
        <v>0.56456789850196476</v>
      </c>
      <c r="AR64">
        <v>-0.13965809137509716</v>
      </c>
      <c r="AS64">
        <v>0.23879352331035891</v>
      </c>
      <c r="AT64">
        <v>0.30311237808281499</v>
      </c>
    </row>
    <row r="65" spans="1:46" x14ac:dyDescent="0.25">
      <c r="A65" s="1">
        <f t="shared" si="21"/>
        <v>-2.8900103890345994E-16</v>
      </c>
      <c r="B65" s="1">
        <f t="shared" si="21"/>
        <v>6.1864239769334795</v>
      </c>
      <c r="C65" s="1">
        <f t="shared" si="21"/>
        <v>-3.426226093536441</v>
      </c>
      <c r="D65" s="1">
        <f t="shared" si="21"/>
        <v>0.77034483587230174</v>
      </c>
      <c r="E65" s="1">
        <f t="shared" si="21"/>
        <v>-1.1321536603980311</v>
      </c>
      <c r="F65" s="1">
        <f t="shared" si="21"/>
        <v>3.585964366969943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-2.8900103890345994E-16</v>
      </c>
      <c r="AB65">
        <v>6.1864239769334795</v>
      </c>
      <c r="AC65">
        <v>-3.426226093536441</v>
      </c>
      <c r="AD65">
        <v>-2.3074705821366588</v>
      </c>
      <c r="AE65">
        <v>-1.359897513643562</v>
      </c>
      <c r="AF65">
        <v>2.7496548479847234</v>
      </c>
      <c r="AH65">
        <v>-2.8900103890345994E-16</v>
      </c>
      <c r="AI65">
        <v>6.1864239769334795</v>
      </c>
      <c r="AJ65">
        <v>-3.426226093536441</v>
      </c>
      <c r="AK65">
        <v>-2.3074705821366588</v>
      </c>
      <c r="AL65">
        <v>-3.0412910912527131</v>
      </c>
      <c r="AM65">
        <v>-0.40058897754021805</v>
      </c>
      <c r="AO65">
        <v>-0.31423198274287523</v>
      </c>
      <c r="AP65">
        <v>0.75358876089147686</v>
      </c>
      <c r="AQ65">
        <v>4.3586330261043853E-2</v>
      </c>
      <c r="AR65">
        <v>0.38211577716874534</v>
      </c>
      <c r="AS65">
        <v>-0.41271630695967576</v>
      </c>
      <c r="AT65">
        <v>-0.12294411373545769</v>
      </c>
    </row>
    <row r="66" spans="1:46" x14ac:dyDescent="0.25">
      <c r="A66">
        <f>AH57</f>
        <v>-2.5273830734750464E-17</v>
      </c>
      <c r="B66">
        <f t="shared" ref="B66:F66" si="22">AI57</f>
        <v>-4.410650585272411E-16</v>
      </c>
      <c r="C66">
        <f t="shared" si="22"/>
        <v>3.5481277902451032</v>
      </c>
      <c r="D66">
        <f t="shared" si="22"/>
        <v>-3.3604743191337678</v>
      </c>
      <c r="E66">
        <f t="shared" si="22"/>
        <v>-3.2889040345783433</v>
      </c>
      <c r="F66">
        <f t="shared" si="22"/>
        <v>1.5157664605015997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-2.5273830734750464E-17</v>
      </c>
      <c r="AB66">
        <v>-4.410650585272411E-16</v>
      </c>
      <c r="AC66">
        <v>3.5481277902451032</v>
      </c>
      <c r="AD66">
        <v>-3.3604743191337678</v>
      </c>
      <c r="AE66">
        <v>-3.2889040345783433</v>
      </c>
      <c r="AF66">
        <v>1.5157664605015997</v>
      </c>
      <c r="AH66">
        <v>-2.5273830734750464E-17</v>
      </c>
      <c r="AI66">
        <v>-4.410650585272411E-16</v>
      </c>
      <c r="AJ66">
        <v>3.5481277902451032</v>
      </c>
      <c r="AK66">
        <v>-3.3604743191337678</v>
      </c>
      <c r="AL66">
        <v>-2.4953503842268883</v>
      </c>
      <c r="AM66">
        <v>-2.6244359720492274</v>
      </c>
      <c r="AO66">
        <v>0</v>
      </c>
      <c r="AP66">
        <v>-0.47833772107918204</v>
      </c>
      <c r="AQ66">
        <v>0.6152686391964346</v>
      </c>
      <c r="AR66">
        <v>0.46067676903123633</v>
      </c>
      <c r="AS66">
        <v>-0.41231063334139217</v>
      </c>
      <c r="AT66">
        <v>0.10205088104814687</v>
      </c>
    </row>
    <row r="67" spans="1:46" x14ac:dyDescent="0.25">
      <c r="A67">
        <f t="shared" ref="A67:F68" si="23">AH58</f>
        <v>-1.1793302430054528E-16</v>
      </c>
      <c r="B67">
        <f t="shared" si="23"/>
        <v>-1.8900607906347097E-16</v>
      </c>
      <c r="C67">
        <f t="shared" si="23"/>
        <v>0</v>
      </c>
      <c r="D67">
        <f t="shared" si="23"/>
        <v>0.89375942449349965</v>
      </c>
      <c r="E67">
        <f t="shared" si="23"/>
        <v>0.65993750798517525</v>
      </c>
      <c r="F67">
        <f t="shared" si="23"/>
        <v>5.6532071656506968</v>
      </c>
      <c r="M67">
        <v>0</v>
      </c>
      <c r="N67">
        <v>0</v>
      </c>
      <c r="O67">
        <v>0</v>
      </c>
      <c r="P67">
        <v>0</v>
      </c>
      <c r="Q67">
        <f>K63</f>
        <v>0.32246414335499651</v>
      </c>
      <c r="R67">
        <f>-K64</f>
        <v>-0.94658167965069362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-1.605200082622815E-17</v>
      </c>
      <c r="AB67">
        <v>3.2258587112724998E-16</v>
      </c>
      <c r="AC67">
        <v>2.1018335508731081E-16</v>
      </c>
      <c r="AD67">
        <v>2.7716552147305626</v>
      </c>
      <c r="AE67">
        <v>-3.4938731343629899</v>
      </c>
      <c r="AF67">
        <v>-4.0673285577295237</v>
      </c>
      <c r="AH67">
        <v>-1.605200082622815E-17</v>
      </c>
      <c r="AI67">
        <v>3.2258587112724998E-16</v>
      </c>
      <c r="AJ67">
        <v>2.1018335508731081E-16</v>
      </c>
      <c r="AK67">
        <v>2.7716552147305626</v>
      </c>
      <c r="AL67">
        <v>2.7234098906034476</v>
      </c>
      <c r="AM67">
        <v>-4.6188039191233168</v>
      </c>
      <c r="AO67">
        <v>0</v>
      </c>
      <c r="AP67">
        <v>0</v>
      </c>
      <c r="AQ67">
        <v>-0.38473441330514896</v>
      </c>
      <c r="AR67">
        <v>0.31371941665349401</v>
      </c>
      <c r="AS67">
        <v>-8.751023270947178E-3</v>
      </c>
      <c r="AT67">
        <v>0.86803397308230146</v>
      </c>
    </row>
    <row r="68" spans="1:46" x14ac:dyDescent="0.25">
      <c r="A68">
        <f t="shared" si="23"/>
        <v>-2.3217405640283638E-17</v>
      </c>
      <c r="B68">
        <f t="shared" si="23"/>
        <v>-4.0517745351132291E-16</v>
      </c>
      <c r="C68">
        <f t="shared" si="23"/>
        <v>-2.2204460492503131E-16</v>
      </c>
      <c r="D68">
        <f t="shared" si="23"/>
        <v>-2.6235980485722594</v>
      </c>
      <c r="E68">
        <f t="shared" si="23"/>
        <v>3.9158578675546463</v>
      </c>
      <c r="F68">
        <f t="shared" si="23"/>
        <v>6.2226908572570618</v>
      </c>
      <c r="M68">
        <v>0</v>
      </c>
      <c r="N68">
        <v>0</v>
      </c>
      <c r="O68">
        <v>0</v>
      </c>
      <c r="P68">
        <v>0</v>
      </c>
      <c r="Q68">
        <f>-R67</f>
        <v>0.94658167965069362</v>
      </c>
      <c r="R68">
        <f>Q67</f>
        <v>0.32246414335499651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-1.1912002104941577E-16</v>
      </c>
      <c r="AB68">
        <v>-3.0956489223737982E-16</v>
      </c>
      <c r="AC68">
        <v>-7.160142331374886E-17</v>
      </c>
      <c r="AD68">
        <v>0</v>
      </c>
      <c r="AE68">
        <v>1.8874085075340326</v>
      </c>
      <c r="AF68">
        <v>7.3578170109233412</v>
      </c>
      <c r="AH68">
        <v>-1.1912002104941577E-16</v>
      </c>
      <c r="AI68">
        <v>-3.0956489223737982E-16</v>
      </c>
      <c r="AJ68">
        <v>-7.160142331374886E-17</v>
      </c>
      <c r="AK68">
        <v>0</v>
      </c>
      <c r="AL68">
        <v>-6.3561532172193687</v>
      </c>
      <c r="AM68">
        <v>4.1592184746387897</v>
      </c>
      <c r="AO68">
        <v>0</v>
      </c>
      <c r="AP68">
        <v>0</v>
      </c>
      <c r="AQ68">
        <v>0</v>
      </c>
      <c r="AR68">
        <v>-0.67651160518141196</v>
      </c>
      <c r="AS68">
        <v>-0.69709301215014841</v>
      </c>
      <c r="AT68">
        <v>0.237472904699257</v>
      </c>
    </row>
    <row r="70" spans="1:46" x14ac:dyDescent="0.25">
      <c r="A70" t="s">
        <v>0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1.251627642766747</v>
      </c>
      <c r="B72" s="1">
        <f t="shared" ref="B72:F72" si="24">B63</f>
        <v>2.9823010778044952E-3</v>
      </c>
      <c r="C72" s="1">
        <f t="shared" si="24"/>
        <v>-3.9898362724236489</v>
      </c>
      <c r="D72" s="1">
        <f t="shared" si="24"/>
        <v>-1.275114778107088</v>
      </c>
      <c r="E72" s="1">
        <f t="shared" si="24"/>
        <v>-6.8384747820354796</v>
      </c>
      <c r="F72" s="1">
        <f t="shared" si="24"/>
        <v>-6.4126142565576938</v>
      </c>
    </row>
    <row r="73" spans="1:46" x14ac:dyDescent="0.25">
      <c r="A73" s="1">
        <f t="shared" ref="A73:F75" si="25">A64</f>
        <v>3.2899803075388503</v>
      </c>
      <c r="B73" s="1">
        <f t="shared" si="25"/>
        <v>-1.8949500836456663</v>
      </c>
      <c r="C73" s="1">
        <f t="shared" si="25"/>
        <v>2.5254567317045185</v>
      </c>
      <c r="D73" s="1">
        <f t="shared" si="25"/>
        <v>-0.98057936457981998</v>
      </c>
      <c r="E73" s="1">
        <f t="shared" si="25"/>
        <v>3.2940337832974835</v>
      </c>
      <c r="F73" s="1">
        <f t="shared" si="25"/>
        <v>2.5761158379534157</v>
      </c>
    </row>
    <row r="74" spans="1:46" x14ac:dyDescent="0.25">
      <c r="A74" s="1">
        <f t="shared" si="25"/>
        <v>-2.8900103890345994E-16</v>
      </c>
      <c r="B74" s="1">
        <f t="shared" si="25"/>
        <v>6.1864239769334795</v>
      </c>
      <c r="C74" s="1">
        <f t="shared" si="25"/>
        <v>-3.426226093536441</v>
      </c>
      <c r="D74" s="1">
        <f t="shared" si="25"/>
        <v>0.77034483587230174</v>
      </c>
      <c r="E74" s="1">
        <f t="shared" si="25"/>
        <v>-1.1321536603980311</v>
      </c>
      <c r="F74" s="1">
        <f t="shared" si="25"/>
        <v>3.585964366969943</v>
      </c>
    </row>
    <row r="75" spans="1:46" x14ac:dyDescent="0.25">
      <c r="A75" s="1">
        <f t="shared" si="25"/>
        <v>-2.5273830734750464E-17</v>
      </c>
      <c r="B75" s="1">
        <f t="shared" si="25"/>
        <v>-4.410650585272411E-16</v>
      </c>
      <c r="C75" s="1">
        <f t="shared" si="25"/>
        <v>3.5481277902451032</v>
      </c>
      <c r="D75" s="1">
        <f t="shared" si="25"/>
        <v>-3.3604743191337678</v>
      </c>
      <c r="E75" s="1">
        <f t="shared" si="25"/>
        <v>-3.2889040345783433</v>
      </c>
      <c r="F75" s="1">
        <f t="shared" si="25"/>
        <v>1.5157664605015997</v>
      </c>
    </row>
    <row r="76" spans="1:46" x14ac:dyDescent="0.25">
      <c r="A76" s="2">
        <f>AA67</f>
        <v>-1.605200082622815E-17</v>
      </c>
      <c r="B76" s="2">
        <f t="shared" ref="B76:F77" si="26">AB67</f>
        <v>3.2258587112724998E-16</v>
      </c>
      <c r="C76" s="2">
        <f t="shared" si="26"/>
        <v>2.1018335508731081E-16</v>
      </c>
      <c r="D76" s="2">
        <f t="shared" si="26"/>
        <v>2.7716552147305626</v>
      </c>
      <c r="E76" s="2">
        <f t="shared" si="26"/>
        <v>-3.4938731343629899</v>
      </c>
      <c r="F76" s="2">
        <f t="shared" si="26"/>
        <v>-4.0673285577295237</v>
      </c>
      <c r="G76" t="s">
        <v>34</v>
      </c>
    </row>
    <row r="77" spans="1:46" x14ac:dyDescent="0.25">
      <c r="A77" s="2">
        <f>AA68</f>
        <v>-1.1912002104941577E-16</v>
      </c>
      <c r="B77" s="2">
        <f t="shared" si="26"/>
        <v>-3.0956489223737982E-16</v>
      </c>
      <c r="C77" s="2">
        <f t="shared" si="26"/>
        <v>-7.160142331374886E-17</v>
      </c>
      <c r="D77" s="2">
        <f t="shared" si="26"/>
        <v>0</v>
      </c>
      <c r="E77" s="2">
        <f t="shared" si="26"/>
        <v>1.8874085075340326</v>
      </c>
      <c r="F77" s="2">
        <f t="shared" si="26"/>
        <v>7.3578170109233412</v>
      </c>
    </row>
    <row r="79" spans="1:46" x14ac:dyDescent="0.25">
      <c r="A79" t="s">
        <v>30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1.251627642766747</v>
      </c>
      <c r="B81">
        <f t="shared" ref="B81:F86" si="27">AI63</f>
        <v>-2.5583071388312004</v>
      </c>
      <c r="C81">
        <f t="shared" si="27"/>
        <v>1.6612298888040533</v>
      </c>
      <c r="D81">
        <f t="shared" si="27"/>
        <v>2.9154731411118462E-4</v>
      </c>
      <c r="E81">
        <f t="shared" si="27"/>
        <v>6.7891325642775691</v>
      </c>
      <c r="F81">
        <f t="shared" si="27"/>
        <v>-7.0734813069500522</v>
      </c>
    </row>
    <row r="82" spans="1:6" x14ac:dyDescent="0.25">
      <c r="A82">
        <f t="shared" ref="A82:A86" si="28">AH64</f>
        <v>3.2899803075388503</v>
      </c>
      <c r="B82">
        <f t="shared" si="27"/>
        <v>-1.8949500836456663</v>
      </c>
      <c r="C82">
        <f t="shared" si="27"/>
        <v>-0.43673562817523237</v>
      </c>
      <c r="D82">
        <f t="shared" si="27"/>
        <v>-2.2611235772607827</v>
      </c>
      <c r="E82">
        <f t="shared" si="27"/>
        <v>4.0632254920374145E-3</v>
      </c>
      <c r="F82">
        <f t="shared" si="27"/>
        <v>4.4184912152959388</v>
      </c>
    </row>
    <row r="83" spans="1:6" x14ac:dyDescent="0.25">
      <c r="A83">
        <f t="shared" si="28"/>
        <v>-2.8900103890345994E-16</v>
      </c>
      <c r="B83">
        <f t="shared" si="27"/>
        <v>6.1864239769334795</v>
      </c>
      <c r="C83">
        <f t="shared" si="27"/>
        <v>-3.426226093536441</v>
      </c>
      <c r="D83">
        <f t="shared" si="27"/>
        <v>-2.3074705821366588</v>
      </c>
      <c r="E83">
        <f t="shared" si="27"/>
        <v>-3.0412910912527131</v>
      </c>
      <c r="F83">
        <f t="shared" si="27"/>
        <v>-0.40058897754021805</v>
      </c>
    </row>
    <row r="84" spans="1:6" x14ac:dyDescent="0.25">
      <c r="A84">
        <f t="shared" si="28"/>
        <v>-2.5273830734750464E-17</v>
      </c>
      <c r="B84">
        <f t="shared" si="27"/>
        <v>-4.410650585272411E-16</v>
      </c>
      <c r="C84">
        <f t="shared" si="27"/>
        <v>3.5481277902451032</v>
      </c>
      <c r="D84">
        <f t="shared" si="27"/>
        <v>-3.3604743191337678</v>
      </c>
      <c r="E84">
        <f t="shared" si="27"/>
        <v>-2.4953503842268883</v>
      </c>
      <c r="F84">
        <f t="shared" si="27"/>
        <v>-2.6244359720492274</v>
      </c>
    </row>
    <row r="85" spans="1:6" x14ac:dyDescent="0.25">
      <c r="A85">
        <f t="shared" si="28"/>
        <v>-1.605200082622815E-17</v>
      </c>
      <c r="B85">
        <f t="shared" si="27"/>
        <v>3.2258587112724998E-16</v>
      </c>
      <c r="C85">
        <f t="shared" si="27"/>
        <v>2.1018335508731081E-16</v>
      </c>
      <c r="D85">
        <f t="shared" si="27"/>
        <v>2.7716552147305626</v>
      </c>
      <c r="E85">
        <f t="shared" si="27"/>
        <v>2.7234098906034476</v>
      </c>
      <c r="F85">
        <f t="shared" si="27"/>
        <v>-4.6188039191233168</v>
      </c>
    </row>
    <row r="86" spans="1:6" x14ac:dyDescent="0.25">
      <c r="A86">
        <f t="shared" si="28"/>
        <v>-1.1912002104941577E-16</v>
      </c>
      <c r="B86">
        <f t="shared" si="27"/>
        <v>-3.0956489223737982E-16</v>
      </c>
      <c r="C86">
        <f t="shared" si="27"/>
        <v>-7.160142331374886E-17</v>
      </c>
      <c r="D86">
        <f t="shared" si="27"/>
        <v>0</v>
      </c>
      <c r="E86">
        <f t="shared" si="27"/>
        <v>-6.3561532172193687</v>
      </c>
      <c r="F86">
        <f t="shared" si="27"/>
        <v>4.1592184746387897</v>
      </c>
    </row>
    <row r="88" spans="1:6" x14ac:dyDescent="0.25">
      <c r="A88" t="s">
        <v>31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-0.76900255725318079</v>
      </c>
      <c r="B90">
        <f t="shared" ref="B90:F95" si="29">AP63</f>
        <v>1.8195797257248687E-2</v>
      </c>
      <c r="C90">
        <f t="shared" si="29"/>
        <v>0.39088010007617507</v>
      </c>
      <c r="D90">
        <f t="shared" si="29"/>
        <v>-0.25723965576207775</v>
      </c>
      <c r="E90">
        <f t="shared" si="29"/>
        <v>0.34150782836028232</v>
      </c>
      <c r="F90">
        <f t="shared" si="29"/>
        <v>0.26966069408931748</v>
      </c>
    </row>
    <row r="91" spans="1:6" x14ac:dyDescent="0.25">
      <c r="A91">
        <f t="shared" ref="A91:A95" si="30">AO64</f>
        <v>0.55668063372058296</v>
      </c>
      <c r="B91">
        <f t="shared" si="29"/>
        <v>0.45051738813612513</v>
      </c>
      <c r="C91">
        <f t="shared" si="29"/>
        <v>0.56456789850196476</v>
      </c>
      <c r="D91">
        <f t="shared" si="29"/>
        <v>-0.13965809137509716</v>
      </c>
      <c r="E91">
        <f t="shared" si="29"/>
        <v>0.23879352331035891</v>
      </c>
      <c r="F91">
        <f t="shared" si="29"/>
        <v>0.30311237808281499</v>
      </c>
    </row>
    <row r="92" spans="1:6" x14ac:dyDescent="0.25">
      <c r="A92">
        <f t="shared" si="30"/>
        <v>-0.31423198274287523</v>
      </c>
      <c r="B92">
        <f t="shared" si="29"/>
        <v>0.75358876089147686</v>
      </c>
      <c r="C92">
        <f t="shared" si="29"/>
        <v>4.3586330261043853E-2</v>
      </c>
      <c r="D92">
        <f t="shared" si="29"/>
        <v>0.38211577716874534</v>
      </c>
      <c r="E92">
        <f t="shared" si="29"/>
        <v>-0.41271630695967576</v>
      </c>
      <c r="F92">
        <f t="shared" si="29"/>
        <v>-0.12294411373545769</v>
      </c>
    </row>
    <row r="93" spans="1:6" x14ac:dyDescent="0.25">
      <c r="A93">
        <f t="shared" si="30"/>
        <v>0</v>
      </c>
      <c r="B93">
        <f t="shared" si="29"/>
        <v>-0.47833772107918204</v>
      </c>
      <c r="C93">
        <f t="shared" si="29"/>
        <v>0.6152686391964346</v>
      </c>
      <c r="D93">
        <f t="shared" si="29"/>
        <v>0.46067676903123633</v>
      </c>
      <c r="E93">
        <f t="shared" si="29"/>
        <v>-0.41231063334139217</v>
      </c>
      <c r="F93">
        <f t="shared" si="29"/>
        <v>0.10205088104814687</v>
      </c>
    </row>
    <row r="94" spans="1:6" x14ac:dyDescent="0.25">
      <c r="A94">
        <f t="shared" si="30"/>
        <v>0</v>
      </c>
      <c r="B94">
        <f t="shared" si="29"/>
        <v>0</v>
      </c>
      <c r="C94">
        <f t="shared" si="29"/>
        <v>-0.38473441330514896</v>
      </c>
      <c r="D94">
        <f t="shared" si="29"/>
        <v>0.31371941665349401</v>
      </c>
      <c r="E94">
        <f t="shared" si="29"/>
        <v>-8.751023270947178E-3</v>
      </c>
      <c r="F94">
        <f t="shared" si="29"/>
        <v>0.86803397308230146</v>
      </c>
    </row>
    <row r="95" spans="1:6" x14ac:dyDescent="0.25">
      <c r="A95">
        <f t="shared" si="30"/>
        <v>0</v>
      </c>
      <c r="B95">
        <f t="shared" si="29"/>
        <v>0</v>
      </c>
      <c r="C95">
        <f t="shared" si="29"/>
        <v>0</v>
      </c>
      <c r="D95">
        <f t="shared" si="29"/>
        <v>-0.67651160518141196</v>
      </c>
      <c r="E95">
        <f t="shared" si="29"/>
        <v>-0.69709301215014841</v>
      </c>
      <c r="F95">
        <f t="shared" si="29"/>
        <v>0.237472904699257</v>
      </c>
    </row>
    <row r="97" spans="1:13" x14ac:dyDescent="0.25">
      <c r="A97" t="s">
        <v>32</v>
      </c>
      <c r="H97" t="s">
        <v>36</v>
      </c>
    </row>
    <row r="98" spans="1:13" x14ac:dyDescent="0.25">
      <c r="A98">
        <f t="array" ref="A98:F103">MMULT(MMULT(A90:F95,A81:F86),TRANSPOSE(A90:F95))</f>
        <v>-1.5645935939550537</v>
      </c>
      <c r="B98">
        <v>-0.53285932821012194</v>
      </c>
      <c r="C98">
        <v>5.7574822074744665</v>
      </c>
      <c r="D98">
        <v>-0.58697475306562763</v>
      </c>
      <c r="E98">
        <v>6.5364471179014059</v>
      </c>
      <c r="F98">
        <v>5.305815018655041</v>
      </c>
      <c r="H98">
        <f t="array" ref="H98:M103">MMULT(A90:F95,TRANSPOSE(A90:F95))</f>
        <v>1</v>
      </c>
      <c r="I98">
        <v>-1.8041124150158794E-16</v>
      </c>
      <c r="J98">
        <v>9.7144514654701197E-17</v>
      </c>
      <c r="K98">
        <v>3.1225022567582528E-17</v>
      </c>
      <c r="L98">
        <v>1.1102230246251565E-16</v>
      </c>
      <c r="M98">
        <v>-2.7755575615628914E-17</v>
      </c>
    </row>
    <row r="99" spans="1:13" x14ac:dyDescent="0.25">
      <c r="A99">
        <v>-2.0691630960469145</v>
      </c>
      <c r="B99">
        <v>0.73721100373580351</v>
      </c>
      <c r="C99">
        <v>-0.56444732965006206</v>
      </c>
      <c r="D99">
        <v>-2.8132283593561755</v>
      </c>
      <c r="E99">
        <v>-1.1598595285746796</v>
      </c>
      <c r="F99">
        <v>-0.3786543346793711</v>
      </c>
      <c r="H99">
        <v>-1.8041124150158794E-16</v>
      </c>
      <c r="I99">
        <v>1</v>
      </c>
      <c r="J99">
        <v>1.3877787807814457E-17</v>
      </c>
      <c r="K99">
        <v>1.3877787807814457E-17</v>
      </c>
      <c r="L99">
        <v>5.5511151231257827E-17</v>
      </c>
      <c r="M99">
        <v>0</v>
      </c>
    </row>
    <row r="100" spans="1:13" x14ac:dyDescent="0.25">
      <c r="A100">
        <v>-1.1102230246251565E-15</v>
      </c>
      <c r="B100">
        <v>2.739978129782235</v>
      </c>
      <c r="C100">
        <v>-1.784344104350009</v>
      </c>
      <c r="D100">
        <v>0.51054675265748184</v>
      </c>
      <c r="E100">
        <v>3.7114582845617372</v>
      </c>
      <c r="F100">
        <v>6.751825149654918</v>
      </c>
      <c r="H100">
        <v>9.7144514654701197E-17</v>
      </c>
      <c r="I100">
        <v>1.3877787807814457E-17</v>
      </c>
      <c r="J100">
        <v>0.99999999999999967</v>
      </c>
      <c r="K100">
        <v>-8.8470897274817162E-17</v>
      </c>
      <c r="L100">
        <v>-5.5511151231257827E-17</v>
      </c>
      <c r="M100">
        <v>3.4694469519536142E-17</v>
      </c>
    </row>
    <row r="101" spans="1:13" x14ac:dyDescent="0.25">
      <c r="A101">
        <v>1.6653345369377348E-16</v>
      </c>
      <c r="B101">
        <v>6.6613381477509392E-16</v>
      </c>
      <c r="C101">
        <v>5.0081524769273411</v>
      </c>
      <c r="D101">
        <v>-1.9623193102751215</v>
      </c>
      <c r="E101">
        <v>-1.8830243000285889</v>
      </c>
      <c r="F101">
        <v>5.0966854073904821</v>
      </c>
      <c r="H101">
        <v>3.1225022567582528E-17</v>
      </c>
      <c r="I101">
        <v>1.3877787807814457E-17</v>
      </c>
      <c r="J101">
        <v>-8.8470897274817162E-17</v>
      </c>
      <c r="K101">
        <v>0.99999999999999978</v>
      </c>
      <c r="L101">
        <v>-1.3877787807814457E-17</v>
      </c>
      <c r="M101">
        <v>-2.4286128663675299E-17</v>
      </c>
    </row>
    <row r="102" spans="1:13" x14ac:dyDescent="0.25">
      <c r="A102">
        <v>0</v>
      </c>
      <c r="B102">
        <v>5.5511151231257827E-16</v>
      </c>
      <c r="C102">
        <v>4.4408920985006262E-16</v>
      </c>
      <c r="D102">
        <v>4.9758363063079702</v>
      </c>
      <c r="E102">
        <v>1.6379412517778158</v>
      </c>
      <c r="F102">
        <v>4.4298481587151564</v>
      </c>
      <c r="H102">
        <v>1.1102230246251565E-16</v>
      </c>
      <c r="I102">
        <v>5.5511151231257827E-17</v>
      </c>
      <c r="J102">
        <v>-5.5511151231257827E-17</v>
      </c>
      <c r="K102">
        <v>-1.3877787807814457E-17</v>
      </c>
      <c r="L102">
        <v>1</v>
      </c>
      <c r="M102">
        <v>0</v>
      </c>
    </row>
    <row r="103" spans="1:13" x14ac:dyDescent="0.25">
      <c r="A103">
        <v>4.4408920985006262E-16</v>
      </c>
      <c r="B103">
        <v>2.2204460492503131E-16</v>
      </c>
      <c r="C103">
        <v>-1.1102230246251565E-16</v>
      </c>
      <c r="D103">
        <v>0</v>
      </c>
      <c r="E103">
        <v>6.2389782243463454</v>
      </c>
      <c r="F103">
        <v>2.3887102647596761</v>
      </c>
      <c r="H103">
        <v>-2.7755575615628914E-17</v>
      </c>
      <c r="I103">
        <v>0</v>
      </c>
      <c r="J103">
        <v>3.4694469519536142E-17</v>
      </c>
      <c r="K103">
        <v>-2.4286128663675299E-17</v>
      </c>
      <c r="L103">
        <v>0</v>
      </c>
      <c r="M103">
        <v>1</v>
      </c>
    </row>
    <row r="105" spans="1:13" x14ac:dyDescent="0.25">
      <c r="A105" t="s">
        <v>33</v>
      </c>
    </row>
    <row r="106" spans="1:13" x14ac:dyDescent="0.25">
      <c r="A106">
        <f t="shared" ref="A106:F111" si="31">A98-A3</f>
        <v>0</v>
      </c>
      <c r="B106">
        <f t="shared" si="31"/>
        <v>0</v>
      </c>
      <c r="C106">
        <f t="shared" si="31"/>
        <v>0</v>
      </c>
      <c r="D106">
        <f t="shared" si="31"/>
        <v>-1.2212453270876722E-15</v>
      </c>
      <c r="E106">
        <f t="shared" si="31"/>
        <v>0</v>
      </c>
      <c r="F106">
        <f t="shared" si="31"/>
        <v>0</v>
      </c>
    </row>
    <row r="107" spans="1:13" x14ac:dyDescent="0.25">
      <c r="A107">
        <f t="shared" si="31"/>
        <v>0</v>
      </c>
      <c r="B107">
        <f t="shared" si="31"/>
        <v>0</v>
      </c>
      <c r="C107">
        <f t="shared" si="31"/>
        <v>0</v>
      </c>
      <c r="D107">
        <f t="shared" si="31"/>
        <v>0</v>
      </c>
      <c r="E107">
        <f t="shared" si="31"/>
        <v>0</v>
      </c>
      <c r="F107">
        <f t="shared" si="31"/>
        <v>0</v>
      </c>
    </row>
    <row r="108" spans="1:13" x14ac:dyDescent="0.25">
      <c r="A108">
        <f t="shared" si="31"/>
        <v>-1.1102230246251565E-15</v>
      </c>
      <c r="B108">
        <f t="shared" si="31"/>
        <v>0</v>
      </c>
      <c r="C108">
        <f t="shared" si="31"/>
        <v>0</v>
      </c>
      <c r="D108">
        <f t="shared" si="31"/>
        <v>0</v>
      </c>
      <c r="E108">
        <f t="shared" si="31"/>
        <v>0</v>
      </c>
      <c r="F108">
        <f t="shared" si="31"/>
        <v>0</v>
      </c>
    </row>
    <row r="109" spans="1:13" x14ac:dyDescent="0.25">
      <c r="A109">
        <f t="shared" si="31"/>
        <v>1.6653345369377348E-16</v>
      </c>
      <c r="B109">
        <f t="shared" si="31"/>
        <v>6.6613381477509392E-16</v>
      </c>
      <c r="C109">
        <f t="shared" si="31"/>
        <v>0</v>
      </c>
      <c r="D109">
        <f t="shared" si="31"/>
        <v>0</v>
      </c>
      <c r="E109">
        <f t="shared" si="31"/>
        <v>0</v>
      </c>
      <c r="F109">
        <f t="shared" si="31"/>
        <v>0</v>
      </c>
    </row>
    <row r="110" spans="1:13" x14ac:dyDescent="0.25">
      <c r="A110">
        <f t="shared" si="31"/>
        <v>0</v>
      </c>
      <c r="B110">
        <f t="shared" si="31"/>
        <v>5.5511151231257827E-16</v>
      </c>
      <c r="C110">
        <f t="shared" si="31"/>
        <v>4.4408920985006262E-16</v>
      </c>
      <c r="D110">
        <f t="shared" si="31"/>
        <v>0</v>
      </c>
      <c r="E110">
        <f t="shared" si="31"/>
        <v>0</v>
      </c>
      <c r="F110">
        <f t="shared" si="31"/>
        <v>0</v>
      </c>
    </row>
    <row r="111" spans="1:13" x14ac:dyDescent="0.25">
      <c r="A111">
        <f t="shared" si="31"/>
        <v>4.4408920985006262E-16</v>
      </c>
      <c r="B111">
        <f t="shared" si="31"/>
        <v>2.2204460492503131E-16</v>
      </c>
      <c r="C111">
        <f t="shared" si="31"/>
        <v>-1.1102230246251565E-16</v>
      </c>
      <c r="D111">
        <f t="shared" si="31"/>
        <v>0</v>
      </c>
      <c r="E111">
        <f t="shared" si="31"/>
        <v>0</v>
      </c>
      <c r="F111">
        <f t="shared" si="31"/>
        <v>0</v>
      </c>
    </row>
    <row r="113" spans="1:3" x14ac:dyDescent="0.25">
      <c r="A113" t="s">
        <v>13</v>
      </c>
      <c r="B113" t="s">
        <v>37</v>
      </c>
    </row>
    <row r="114" spans="1:3" x14ac:dyDescent="0.25">
      <c r="A114">
        <v>9</v>
      </c>
      <c r="B114">
        <v>3</v>
      </c>
    </row>
    <row r="115" spans="1:3" x14ac:dyDescent="0.25">
      <c r="A115">
        <f t="array" ref="A115:C115">TRANSPOSE(K18:K20)</f>
        <v>17.12837110840999</v>
      </c>
      <c r="B115">
        <v>-0.81003382580561667</v>
      </c>
      <c r="C115">
        <v>-0.58638315208634351</v>
      </c>
    </row>
    <row r="116" spans="1:3" x14ac:dyDescent="0.25">
      <c r="A116">
        <f t="array" ref="A116:C116">TRANSPOSE(K21:K23)</f>
        <v>18.042280676312206</v>
      </c>
      <c r="B116">
        <v>0.94934622821259551</v>
      </c>
      <c r="C116">
        <v>0.31423198274287523</v>
      </c>
    </row>
    <row r="117" spans="1:3" x14ac:dyDescent="0.25">
      <c r="A117">
        <f t="array" ref="A117:C117">TRANSPOSE(K35:K37)</f>
        <v>2.8891816296976263</v>
      </c>
      <c r="B117">
        <v>-0.42770930615951686</v>
      </c>
      <c r="C117">
        <v>-0.90391633983712483</v>
      </c>
    </row>
    <row r="118" spans="1:3" x14ac:dyDescent="0.25">
      <c r="A118">
        <f t="array" ref="A118:C118">TRANSPOSE(K38:K40)</f>
        <v>3.2899803075388512</v>
      </c>
      <c r="B118">
        <v>0.87817596448136437</v>
      </c>
      <c r="C118">
        <v>0.47833772107918204</v>
      </c>
    </row>
    <row r="119" spans="1:3" x14ac:dyDescent="0.25">
      <c r="A119">
        <f t="array" ref="A119:C119">TRANSPOSE(K44:K46)</f>
        <v>5.7102383362804527</v>
      </c>
      <c r="B119">
        <v>0.65103580999258115</v>
      </c>
      <c r="C119">
        <v>-0.75904701705974953</v>
      </c>
    </row>
    <row r="120" spans="1:3" x14ac:dyDescent="0.25">
      <c r="A120">
        <f t="array" ref="A120:C120">TRANSPOSE(K47:K49)</f>
        <v>6.1864239769334803</v>
      </c>
      <c r="B120">
        <v>0.92302731878246314</v>
      </c>
      <c r="C120">
        <v>0.38473441330514896</v>
      </c>
    </row>
    <row r="121" spans="1:3" x14ac:dyDescent="0.25">
      <c r="A121">
        <f t="array" ref="A121:C121">TRANSPOSE(K53:K55)</f>
        <v>2.6129547422767896</v>
      </c>
      <c r="B121">
        <v>0.88712776788846825</v>
      </c>
      <c r="C121">
        <v>-0.46152391426796507</v>
      </c>
    </row>
    <row r="122" spans="1:3" x14ac:dyDescent="0.25">
      <c r="A122">
        <f t="array" ref="A122:C122">TRANSPOSE(K56:K58)</f>
        <v>3.5481277902451032</v>
      </c>
      <c r="B122">
        <v>0.73643197109771741</v>
      </c>
      <c r="C122">
        <v>0.67651160518141196</v>
      </c>
    </row>
    <row r="123" spans="1:3" x14ac:dyDescent="0.25">
      <c r="A123">
        <f t="array" ref="A123:C123">TRANSPOSE(K62:K64)</f>
        <v>2.7716552147305622</v>
      </c>
      <c r="B123">
        <v>0.32246414335499651</v>
      </c>
      <c r="C123">
        <v>0.94658167965069362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0"/>
  <sheetViews>
    <sheetView topLeftCell="A18" workbookViewId="0">
      <selection activeCell="A65" sqref="A65:F70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>
        <v>6</v>
      </c>
      <c r="B2">
        <v>6</v>
      </c>
      <c r="H2" t="s">
        <v>1</v>
      </c>
    </row>
    <row r="3" spans="1:18" x14ac:dyDescent="0.25">
      <c r="A3" s="3">
        <v>1.2796401225600365</v>
      </c>
      <c r="B3" s="3">
        <v>5.4941281791004926</v>
      </c>
      <c r="C3" s="3">
        <v>1.2844908135267907</v>
      </c>
      <c r="D3" s="3">
        <v>5.1818174927433986</v>
      </c>
      <c r="E3" s="3">
        <v>-2.2619247834488072</v>
      </c>
      <c r="F3" s="3">
        <v>-1.9651318614438924</v>
      </c>
      <c r="H3">
        <f>D6</f>
        <v>5.5605316978868178</v>
      </c>
      <c r="I3">
        <f>E6</f>
        <v>0.89838001256178401</v>
      </c>
      <c r="K3" t="s">
        <v>2</v>
      </c>
      <c r="L3">
        <f>H3+I4</f>
        <v>3.8114411139551709</v>
      </c>
    </row>
    <row r="4" spans="1:18" x14ac:dyDescent="0.25">
      <c r="A4" s="3">
        <v>0</v>
      </c>
      <c r="B4">
        <v>5.4188141955051101</v>
      </c>
      <c r="C4">
        <v>6.8405178454826281</v>
      </c>
      <c r="D4">
        <v>-1.9184312247869169</v>
      </c>
      <c r="E4">
        <v>3.5976497348931158E-2</v>
      </c>
      <c r="F4" s="3">
        <v>4.2761300191810054</v>
      </c>
      <c r="H4">
        <f>D7</f>
        <v>1.3268339938055034</v>
      </c>
      <c r="I4">
        <f>E7</f>
        <v>-1.7490905839316468</v>
      </c>
      <c r="K4" t="s">
        <v>3</v>
      </c>
      <c r="L4">
        <f>H3*I4-H4*I3</f>
        <v>-10.917874774449675</v>
      </c>
    </row>
    <row r="5" spans="1:18" x14ac:dyDescent="0.25">
      <c r="A5" s="3">
        <v>0</v>
      </c>
      <c r="B5">
        <v>2.7254940866318993</v>
      </c>
      <c r="C5">
        <v>3.180851263231407</v>
      </c>
      <c r="D5">
        <v>0.77370061345781771</v>
      </c>
      <c r="E5">
        <v>-2.7026219167004077</v>
      </c>
      <c r="F5" s="3">
        <v>-1.5368643687518309</v>
      </c>
    </row>
    <row r="6" spans="1:18" x14ac:dyDescent="0.25">
      <c r="A6" s="3">
        <v>0</v>
      </c>
      <c r="B6">
        <v>0</v>
      </c>
      <c r="C6">
        <v>-2.2607831316744815</v>
      </c>
      <c r="D6">
        <v>5.5605316978868178</v>
      </c>
      <c r="E6">
        <v>0.89838001256178401</v>
      </c>
      <c r="F6" s="3">
        <v>1.3039441466792097</v>
      </c>
    </row>
    <row r="7" spans="1:18" x14ac:dyDescent="0.25">
      <c r="A7" s="3">
        <v>0</v>
      </c>
      <c r="B7">
        <v>0</v>
      </c>
      <c r="C7">
        <v>0</v>
      </c>
      <c r="D7">
        <v>1.3268339938055034</v>
      </c>
      <c r="E7">
        <v>-1.7490905839316468</v>
      </c>
      <c r="F7" s="3">
        <v>2.162934672559361</v>
      </c>
    </row>
    <row r="8" spans="1:18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-2.4613953870804455</v>
      </c>
    </row>
    <row r="10" spans="1:18" x14ac:dyDescent="0.25">
      <c r="A10" t="s">
        <v>4</v>
      </c>
      <c r="F10" t="s">
        <v>5</v>
      </c>
      <c r="K10" t="s">
        <v>6</v>
      </c>
    </row>
    <row r="11" spans="1:18" x14ac:dyDescent="0.25">
      <c r="A11">
        <f t="array" ref="A11:D14">MMULT(B4:E7,B4:E7)</f>
        <v>48.007338222770578</v>
      </c>
      <c r="B11">
        <v>63.163321987943576</v>
      </c>
      <c r="C11">
        <v>-15.722872296539409</v>
      </c>
      <c r="D11">
        <v>-20.07878991682151</v>
      </c>
      <c r="F11">
        <f>$L$3*B4</f>
        <v>20.653491213632091</v>
      </c>
      <c r="G11">
        <f t="shared" ref="G11:I11" si="0">$L$3*C4</f>
        <v>26.072230957016533</v>
      </c>
      <c r="H11">
        <f t="shared" si="0"/>
        <v>-7.3119876444482292</v>
      </c>
      <c r="I11">
        <f t="shared" si="0"/>
        <v>0.13712230113181542</v>
      </c>
      <c r="K11">
        <f>L4</f>
        <v>-10.917874774449675</v>
      </c>
      <c r="L11">
        <v>0</v>
      </c>
      <c r="M11">
        <v>0</v>
      </c>
      <c r="N11">
        <v>0</v>
      </c>
    </row>
    <row r="12" spans="1:18" x14ac:dyDescent="0.25">
      <c r="A12">
        <v>23.438337354798978</v>
      </c>
      <c r="B12">
        <v>27.012436400292088</v>
      </c>
      <c r="C12">
        <v>-2.0513902307617347</v>
      </c>
      <c r="D12">
        <v>-3.0763768937258602</v>
      </c>
      <c r="F12">
        <f t="shared" ref="F12:F14" si="1">$L$3*B5</f>
        <v>10.388060217630517</v>
      </c>
      <c r="G12">
        <f t="shared" ref="G12:G14" si="2">$L$3*C5</f>
        <v>12.123627282056427</v>
      </c>
      <c r="H12">
        <f t="shared" ref="H12:H14" si="3">$L$3*D5</f>
        <v>2.9489143280254639</v>
      </c>
      <c r="I12">
        <f t="shared" ref="I12:I14" si="4">$L$3*E5</f>
        <v>-10.300884288788261</v>
      </c>
      <c r="K12">
        <v>0</v>
      </c>
      <c r="L12">
        <f>K11</f>
        <v>-10.917874774449675</v>
      </c>
      <c r="M12">
        <v>0</v>
      </c>
      <c r="N12">
        <v>0</v>
      </c>
    </row>
    <row r="13" spans="1:18" x14ac:dyDescent="0.25">
      <c r="A13">
        <v>-6.1617510565359463</v>
      </c>
      <c r="B13">
        <v>-19.762371146002813</v>
      </c>
      <c r="C13">
        <v>30.362344607354817</v>
      </c>
      <c r="D13">
        <v>9.5341645564035851</v>
      </c>
      <c r="F13">
        <f t="shared" si="1"/>
        <v>0</v>
      </c>
      <c r="G13">
        <f t="shared" si="2"/>
        <v>-8.6168417778004454</v>
      </c>
      <c r="H13">
        <f t="shared" si="3"/>
        <v>21.19363912877677</v>
      </c>
      <c r="I13">
        <f t="shared" si="4"/>
        <v>3.4241225158335467</v>
      </c>
      <c r="K13">
        <v>0</v>
      </c>
      <c r="L13">
        <v>0</v>
      </c>
      <c r="M13">
        <f>L12</f>
        <v>-10.917874774449675</v>
      </c>
      <c r="N13">
        <v>0</v>
      </c>
    </row>
    <row r="14" spans="1:18" x14ac:dyDescent="0.25">
      <c r="A14">
        <v>0</v>
      </c>
      <c r="B14">
        <v>-2.9996839117277654</v>
      </c>
      <c r="C14">
        <v>5.0571496353836363</v>
      </c>
      <c r="D14">
        <v>4.2513190108207395</v>
      </c>
      <c r="F14">
        <f t="shared" si="1"/>
        <v>0</v>
      </c>
      <c r="G14">
        <f t="shared" si="2"/>
        <v>0</v>
      </c>
      <c r="H14">
        <f t="shared" si="3"/>
        <v>5.0571496353836363</v>
      </c>
      <c r="I14">
        <f t="shared" si="4"/>
        <v>-6.6665557636289368</v>
      </c>
      <c r="K14">
        <v>0</v>
      </c>
      <c r="L14">
        <v>0</v>
      </c>
      <c r="M14">
        <v>0</v>
      </c>
      <c r="N14">
        <f>M13</f>
        <v>-10.917874774449675</v>
      </c>
    </row>
    <row r="16" spans="1:18" x14ac:dyDescent="0.25">
      <c r="A16" t="s">
        <v>35</v>
      </c>
      <c r="H16" t="s">
        <v>8</v>
      </c>
      <c r="I16">
        <f>G17</f>
        <v>20.986922515136975</v>
      </c>
      <c r="K16" t="s">
        <v>11</v>
      </c>
      <c r="R16" t="s">
        <v>12</v>
      </c>
    </row>
    <row r="17" spans="1:39" x14ac:dyDescent="0.25">
      <c r="A17">
        <f>A11-F11+K11</f>
        <v>16.435972234688812</v>
      </c>
      <c r="B17">
        <f t="shared" ref="B17:D17" si="5">B11-G11+L11</f>
        <v>37.091091030927046</v>
      </c>
      <c r="C17">
        <f t="shared" si="5"/>
        <v>-8.4108846520911804</v>
      </c>
      <c r="D17">
        <f t="shared" si="5"/>
        <v>-20.215912217953324</v>
      </c>
      <c r="F17" t="s">
        <v>8</v>
      </c>
      <c r="G17">
        <f>SQRT(A17*A17  +A18*A18)</f>
        <v>20.986922515136975</v>
      </c>
      <c r="H17" t="s">
        <v>9</v>
      </c>
      <c r="I17">
        <f>A17/G17</f>
        <v>0.78315304317887691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39" x14ac:dyDescent="0.25">
      <c r="A18">
        <f t="shared" ref="A18:A20" si="6">A12-F12+K12</f>
        <v>13.050277137168461</v>
      </c>
      <c r="B18">
        <f t="shared" ref="B18:B20" si="7">B12-G12+L12</f>
        <v>3.9709343437859861</v>
      </c>
      <c r="C18">
        <f t="shared" ref="C18:C20" si="8">C12-H12+M12</f>
        <v>-5.0003045587871986</v>
      </c>
      <c r="D18">
        <f t="shared" ref="D18:D20" si="9">D12-I12+N12</f>
        <v>7.2245073950624006</v>
      </c>
      <c r="H18" t="s">
        <v>10</v>
      </c>
      <c r="I18">
        <f>A18/G17</f>
        <v>0.62182900459826118</v>
      </c>
      <c r="K18">
        <v>0</v>
      </c>
      <c r="L18">
        <f>I17</f>
        <v>0.78315304317887691</v>
      </c>
      <c r="M18">
        <f>I18</f>
        <v>0.62182900459826118</v>
      </c>
      <c r="N18">
        <v>0</v>
      </c>
      <c r="O18">
        <v>0</v>
      </c>
      <c r="P18">
        <v>0</v>
      </c>
      <c r="R18">
        <v>0</v>
      </c>
      <c r="S18">
        <f>I20</f>
        <v>0.95949996095405266</v>
      </c>
      <c r="T18">
        <v>0</v>
      </c>
      <c r="U18">
        <f>I21</f>
        <v>-0.28170875905653225</v>
      </c>
      <c r="V18">
        <v>0</v>
      </c>
      <c r="W18">
        <v>0</v>
      </c>
    </row>
    <row r="19" spans="1:39" x14ac:dyDescent="0.25">
      <c r="A19">
        <f t="shared" si="6"/>
        <v>-6.1617510565359463</v>
      </c>
      <c r="B19">
        <f t="shared" si="7"/>
        <v>-11.145529368202368</v>
      </c>
      <c r="C19">
        <f t="shared" si="8"/>
        <v>-1.7491692958716278</v>
      </c>
      <c r="D19">
        <f t="shared" si="9"/>
        <v>6.110042040570038</v>
      </c>
      <c r="H19" t="s">
        <v>8</v>
      </c>
      <c r="I19">
        <f>G20</f>
        <v>21.872770577571675</v>
      </c>
      <c r="K19">
        <v>0</v>
      </c>
      <c r="L19">
        <f>-M18</f>
        <v>-0.62182900459826118</v>
      </c>
      <c r="M19">
        <f>L18</f>
        <v>0.78315304317887691</v>
      </c>
      <c r="N19">
        <v>0</v>
      </c>
      <c r="O19">
        <v>0</v>
      </c>
      <c r="P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39" x14ac:dyDescent="0.25">
      <c r="A20">
        <f t="shared" si="6"/>
        <v>0</v>
      </c>
      <c r="B20">
        <f t="shared" si="7"/>
        <v>-2.9996839117277654</v>
      </c>
      <c r="C20">
        <f t="shared" si="8"/>
        <v>0</v>
      </c>
      <c r="D20">
        <f t="shared" si="9"/>
        <v>0</v>
      </c>
      <c r="F20" t="s">
        <v>8</v>
      </c>
      <c r="G20">
        <f>SQRT(G17*G17+A19*A19)</f>
        <v>21.872770577571675</v>
      </c>
      <c r="H20" t="s">
        <v>9</v>
      </c>
      <c r="I20">
        <f>G17/G20</f>
        <v>0.95949996095405266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R20">
        <v>0</v>
      </c>
      <c r="S20">
        <f>-U18</f>
        <v>0.28170875905653225</v>
      </c>
      <c r="T20">
        <v>0</v>
      </c>
      <c r="U20">
        <f>S18</f>
        <v>0.95949996095405266</v>
      </c>
      <c r="V20">
        <v>0</v>
      </c>
      <c r="W20">
        <v>0</v>
      </c>
    </row>
    <row r="21" spans="1:39" x14ac:dyDescent="0.25">
      <c r="H21" t="s">
        <v>10</v>
      </c>
      <c r="I21">
        <f>A19/G20</f>
        <v>-0.28170875905653225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39" x14ac:dyDescent="0.25"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4" spans="1:39" x14ac:dyDescent="0.25">
      <c r="A24" t="s">
        <v>14</v>
      </c>
      <c r="H24" t="s">
        <v>38</v>
      </c>
    </row>
    <row r="25" spans="1:39" x14ac:dyDescent="0.25">
      <c r="A25">
        <f t="array" ref="A25:F30">MMULT(R17:W22,MMULT(K17:P22,A3:F8))</f>
        <v>1.2796401225600365</v>
      </c>
      <c r="B25">
        <v>5.4941281791004926</v>
      </c>
      <c r="C25">
        <v>1.2844908135267907</v>
      </c>
      <c r="D25">
        <v>5.1818174927433986</v>
      </c>
      <c r="E25">
        <v>-2.2619247834488072</v>
      </c>
      <c r="F25">
        <v>-1.9651318614438924</v>
      </c>
      <c r="H25">
        <f t="array" ref="H25:M30">MMULT(MMULT(A25:F30,TRANSPOSE(K17:P22)),TRANSPOSE(R17:W22))</f>
        <v>1.2796401225600365</v>
      </c>
      <c r="I25">
        <v>3.4351034600319084</v>
      </c>
      <c r="J25">
        <v>-2.4104553671964992</v>
      </c>
      <c r="K25">
        <v>6.4090843939015727</v>
      </c>
      <c r="L25">
        <v>-2.2619247834488072</v>
      </c>
      <c r="M25">
        <v>-1.9651318614438924</v>
      </c>
    </row>
    <row r="26" spans="1:39" x14ac:dyDescent="0.25">
      <c r="A26">
        <v>0</v>
      </c>
      <c r="B26">
        <v>5.6980405105294336</v>
      </c>
      <c r="C26">
        <v>7.6749277898455954</v>
      </c>
      <c r="D26">
        <v>-2.5464029252610234</v>
      </c>
      <c r="E26">
        <v>-1.8385531063543621</v>
      </c>
      <c r="F26">
        <v>1.9289403214664493</v>
      </c>
      <c r="H26">
        <v>0</v>
      </c>
      <c r="I26">
        <v>9.5782594372544807</v>
      </c>
      <c r="J26">
        <v>2.4674361959726245</v>
      </c>
      <c r="K26">
        <v>0.15828729641472927</v>
      </c>
      <c r="L26">
        <v>-1.8385531063543621</v>
      </c>
      <c r="M26">
        <v>1.9289403214664493</v>
      </c>
    </row>
    <row r="27" spans="1:39" x14ac:dyDescent="0.25">
      <c r="A27">
        <v>0</v>
      </c>
      <c r="B27">
        <v>-1.2350968491820646</v>
      </c>
      <c r="C27">
        <v>-1.7625390560940541</v>
      </c>
      <c r="D27">
        <v>1.7988621688383253</v>
      </c>
      <c r="E27">
        <v>-2.1389378081612715</v>
      </c>
      <c r="F27">
        <v>-3.8626216807012481</v>
      </c>
      <c r="H27">
        <v>0</v>
      </c>
      <c r="I27">
        <v>-2.4864605672126419</v>
      </c>
      <c r="J27">
        <v>-0.61231878119235184</v>
      </c>
      <c r="K27">
        <v>1.1447675796814853</v>
      </c>
      <c r="L27">
        <v>-2.1389378081612715</v>
      </c>
      <c r="M27">
        <v>-3.8626216807012481</v>
      </c>
    </row>
    <row r="28" spans="1:39" x14ac:dyDescent="0.25">
      <c r="A28">
        <v>0</v>
      </c>
      <c r="B28">
        <v>1.6729421434045932</v>
      </c>
      <c r="C28">
        <v>-0.1028543534805948</v>
      </c>
      <c r="D28">
        <v>5.0476163489761054</v>
      </c>
      <c r="E28">
        <v>0.39650183845018644</v>
      </c>
      <c r="F28">
        <v>1.925319026690502</v>
      </c>
      <c r="H28">
        <v>0</v>
      </c>
      <c r="I28">
        <v>-0.22621745846923846</v>
      </c>
      <c r="J28">
        <v>-1.1208346477162836</v>
      </c>
      <c r="K28">
        <v>5.1942565005612078</v>
      </c>
      <c r="L28">
        <v>0.39650183845018644</v>
      </c>
      <c r="M28">
        <v>1.925319026690502</v>
      </c>
    </row>
    <row r="29" spans="1:39" x14ac:dyDescent="0.25">
      <c r="A29">
        <v>0</v>
      </c>
      <c r="B29">
        <v>0</v>
      </c>
      <c r="C29">
        <v>0</v>
      </c>
      <c r="D29">
        <v>1.3268339938055034</v>
      </c>
      <c r="E29">
        <v>-1.7490905839316468</v>
      </c>
      <c r="F29">
        <v>2.162934672559361</v>
      </c>
      <c r="H29">
        <v>0</v>
      </c>
      <c r="I29">
        <v>-0.37378075786897097</v>
      </c>
      <c r="J29">
        <v>0</v>
      </c>
      <c r="K29">
        <v>1.2730971652488903</v>
      </c>
      <c r="L29">
        <v>-1.7490905839316468</v>
      </c>
      <c r="M29">
        <v>2.162934672559361</v>
      </c>
    </row>
    <row r="30" spans="1:3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-2.4613953870804455</v>
      </c>
      <c r="H30">
        <v>0</v>
      </c>
      <c r="I30">
        <v>0</v>
      </c>
      <c r="J30">
        <v>0</v>
      </c>
      <c r="K30">
        <v>0</v>
      </c>
      <c r="L30">
        <v>0</v>
      </c>
      <c r="M30">
        <v>-2.4613953870804455</v>
      </c>
    </row>
    <row r="31" spans="1:39" x14ac:dyDescent="0.25">
      <c r="AA31" t="s">
        <v>14</v>
      </c>
      <c r="AH31" t="s">
        <v>38</v>
      </c>
    </row>
    <row r="32" spans="1:39" x14ac:dyDescent="0.25">
      <c r="A32" s="1">
        <f>A25</f>
        <v>1.2796401225600365</v>
      </c>
      <c r="B32" s="1">
        <f t="shared" ref="B32:F32" si="10">B25</f>
        <v>5.4941281791004926</v>
      </c>
      <c r="C32" s="1">
        <f t="shared" si="10"/>
        <v>1.2844908135267907</v>
      </c>
      <c r="D32" s="1">
        <f t="shared" si="10"/>
        <v>5.1818174927433986</v>
      </c>
      <c r="E32" s="1">
        <f t="shared" si="10"/>
        <v>-2.2619247834488072</v>
      </c>
      <c r="F32" s="1">
        <f t="shared" si="10"/>
        <v>-1.9651318614438924</v>
      </c>
      <c r="J32" t="s">
        <v>8</v>
      </c>
      <c r="K32">
        <f>I33</f>
        <v>2.4967299595310051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AA32">
        <f t="array" ref="AA32:AF37">MMULT(T32:Y37,MMULT(M32:R37,A32:F37))</f>
        <v>1.2796401225600365</v>
      </c>
      <c r="AB32">
        <v>5.4941281791004926</v>
      </c>
      <c r="AC32">
        <v>1.2844908135267907</v>
      </c>
      <c r="AD32">
        <v>5.1818174927433986</v>
      </c>
      <c r="AE32">
        <v>-2.2619247834488072</v>
      </c>
      <c r="AF32">
        <v>-1.9651318614438924</v>
      </c>
      <c r="AH32">
        <f t="array" ref="AH32:AM37">MMULT(MMULT(AA32:AF37,TRANSPOSE(M32:R37)), TRANSPOSE(T32:Y37))</f>
        <v>1.2796401225600365</v>
      </c>
      <c r="AI32">
        <v>5.4941281791004926</v>
      </c>
      <c r="AJ32">
        <v>-1.3945391851303026</v>
      </c>
      <c r="AK32">
        <v>-5.0441220392539741</v>
      </c>
      <c r="AL32">
        <v>-2.4959058913277508</v>
      </c>
      <c r="AM32">
        <v>-1.9651318614438924</v>
      </c>
    </row>
    <row r="33" spans="1:39" x14ac:dyDescent="0.25">
      <c r="A33">
        <f>H26</f>
        <v>0</v>
      </c>
      <c r="B33">
        <f t="shared" ref="B33:F33" si="11">I26</f>
        <v>9.5782594372544807</v>
      </c>
      <c r="C33">
        <f t="shared" si="11"/>
        <v>2.4674361959726245</v>
      </c>
      <c r="D33">
        <f t="shared" si="11"/>
        <v>0.15828729641472927</v>
      </c>
      <c r="E33">
        <f t="shared" si="11"/>
        <v>-1.8385531063543621</v>
      </c>
      <c r="F33">
        <f t="shared" si="11"/>
        <v>1.9289403214664493</v>
      </c>
      <c r="H33" t="s">
        <v>8</v>
      </c>
      <c r="I33">
        <f>SQRT(B34*B34+B35*B35)</f>
        <v>2.4967299595310051</v>
      </c>
      <c r="J33" t="s">
        <v>9</v>
      </c>
      <c r="K33">
        <f>B34/I33</f>
        <v>-0.99588686302290685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AA33">
        <v>0</v>
      </c>
      <c r="AB33">
        <v>9.5782594372544807</v>
      </c>
      <c r="AC33">
        <v>2.4674361959726245</v>
      </c>
      <c r="AD33">
        <v>0.15828729641472927</v>
      </c>
      <c r="AE33">
        <v>-1.8385531063543621</v>
      </c>
      <c r="AF33">
        <v>1.9289403214664493</v>
      </c>
      <c r="AH33">
        <v>0</v>
      </c>
      <c r="AI33">
        <v>9.5782594372544807</v>
      </c>
      <c r="AJ33">
        <v>-2.1721755730921881</v>
      </c>
      <c r="AK33">
        <v>6.5927043384751582E-2</v>
      </c>
      <c r="AL33">
        <v>-2.1842345750627579</v>
      </c>
      <c r="AM33">
        <v>1.9289403214664493</v>
      </c>
    </row>
    <row r="34" spans="1:39" x14ac:dyDescent="0.25">
      <c r="A34">
        <f t="shared" ref="A34:A37" si="12">H27</f>
        <v>0</v>
      </c>
      <c r="B34">
        <f t="shared" ref="B34:B37" si="13">I27</f>
        <v>-2.4864605672126419</v>
      </c>
      <c r="C34">
        <f t="shared" ref="C34:C37" si="14">J27</f>
        <v>-0.61231878119235184</v>
      </c>
      <c r="D34">
        <f t="shared" ref="D34:D37" si="15">K27</f>
        <v>1.1447675796814853</v>
      </c>
      <c r="E34">
        <f t="shared" ref="E34:E37" si="16">L27</f>
        <v>-2.1389378081612715</v>
      </c>
      <c r="F34">
        <f t="shared" ref="F34:F37" si="17">M27</f>
        <v>-3.8626216807012481</v>
      </c>
      <c r="J34" t="s">
        <v>10</v>
      </c>
      <c r="K34">
        <f>B35/I33</f>
        <v>-9.0605496844253022E-2</v>
      </c>
      <c r="M34">
        <v>0</v>
      </c>
      <c r="N34">
        <v>0</v>
      </c>
      <c r="O34">
        <f>K33</f>
        <v>-0.99588686302290685</v>
      </c>
      <c r="P34">
        <f>K34</f>
        <v>-9.0605496844253022E-2</v>
      </c>
      <c r="Q34">
        <v>0</v>
      </c>
      <c r="R34">
        <v>0</v>
      </c>
      <c r="T34">
        <v>0</v>
      </c>
      <c r="U34">
        <v>0</v>
      </c>
      <c r="V34">
        <f>K36</f>
        <v>0.9889786586865863</v>
      </c>
      <c r="W34">
        <v>0</v>
      </c>
      <c r="X34">
        <f>K37</f>
        <v>-0.14805813946717294</v>
      </c>
      <c r="Y34">
        <v>0</v>
      </c>
      <c r="AA34">
        <v>0</v>
      </c>
      <c r="AB34">
        <v>2.524553930058298</v>
      </c>
      <c r="AC34">
        <v>0.70351393496597536</v>
      </c>
      <c r="AD34">
        <v>-1.7814276492241392</v>
      </c>
      <c r="AE34">
        <v>2.3301008592231858</v>
      </c>
      <c r="AF34">
        <v>3.3115760600291519</v>
      </c>
      <c r="AH34">
        <v>0</v>
      </c>
      <c r="AI34">
        <v>2.524553930058298</v>
      </c>
      <c r="AJ34">
        <v>-0.87826069437287257</v>
      </c>
      <c r="AK34">
        <v>1.8378426229025469</v>
      </c>
      <c r="AL34">
        <v>2.2245851268105135</v>
      </c>
      <c r="AM34">
        <v>3.3115760600291519</v>
      </c>
    </row>
    <row r="35" spans="1:39" x14ac:dyDescent="0.25">
      <c r="A35">
        <f t="shared" si="12"/>
        <v>0</v>
      </c>
      <c r="B35">
        <f t="shared" si="13"/>
        <v>-0.22621745846923846</v>
      </c>
      <c r="C35">
        <f t="shared" si="14"/>
        <v>-1.1208346477162836</v>
      </c>
      <c r="D35">
        <f t="shared" si="15"/>
        <v>5.1942565005612078</v>
      </c>
      <c r="E35">
        <f t="shared" si="16"/>
        <v>0.39650183845018644</v>
      </c>
      <c r="F35">
        <f t="shared" si="17"/>
        <v>1.925319026690502</v>
      </c>
      <c r="J35" t="s">
        <v>8</v>
      </c>
      <c r="K35">
        <f>I36</f>
        <v>2.5245539300582975</v>
      </c>
      <c r="M35">
        <v>0</v>
      </c>
      <c r="N35">
        <v>0</v>
      </c>
      <c r="O35">
        <f>-P34</f>
        <v>9.0605496844253022E-2</v>
      </c>
      <c r="P35">
        <f>O34</f>
        <v>-0.99588686302290685</v>
      </c>
      <c r="Q35">
        <v>0</v>
      </c>
      <c r="R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AA35">
        <v>0</v>
      </c>
      <c r="AB35">
        <v>0</v>
      </c>
      <c r="AC35">
        <v>1.0607450538845542</v>
      </c>
      <c r="AD35">
        <v>-5.0691695767520093</v>
      </c>
      <c r="AE35">
        <v>-0.58867049490438117</v>
      </c>
      <c r="AF35">
        <v>-2.2673746823104404</v>
      </c>
      <c r="AH35">
        <v>0</v>
      </c>
      <c r="AI35">
        <v>0</v>
      </c>
      <c r="AJ35">
        <v>-0.50334927342889524</v>
      </c>
      <c r="AK35">
        <v>5.144428720555009</v>
      </c>
      <c r="AL35">
        <v>-0.67058621134572705</v>
      </c>
      <c r="AM35">
        <v>-2.2673746823104404</v>
      </c>
    </row>
    <row r="36" spans="1:39" x14ac:dyDescent="0.25">
      <c r="A36">
        <f t="shared" si="12"/>
        <v>0</v>
      </c>
      <c r="B36">
        <f t="shared" si="13"/>
        <v>-0.37378075786897097</v>
      </c>
      <c r="C36">
        <f t="shared" si="14"/>
        <v>0</v>
      </c>
      <c r="D36">
        <f t="shared" si="15"/>
        <v>1.2730971652488903</v>
      </c>
      <c r="E36">
        <f t="shared" si="16"/>
        <v>-1.7490905839316468</v>
      </c>
      <c r="F36">
        <f t="shared" si="17"/>
        <v>2.162934672559361</v>
      </c>
      <c r="H36" t="s">
        <v>8</v>
      </c>
      <c r="I36">
        <f>SQRT(I33*I33+B36*B36)</f>
        <v>2.5245539300582975</v>
      </c>
      <c r="J36" t="s">
        <v>9</v>
      </c>
      <c r="K36">
        <f>I33/I36</f>
        <v>0.9889786586865863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T36">
        <v>0</v>
      </c>
      <c r="U36">
        <v>0</v>
      </c>
      <c r="V36">
        <f>-X34</f>
        <v>0.14805813946717294</v>
      </c>
      <c r="W36">
        <v>0</v>
      </c>
      <c r="X36">
        <f>V34</f>
        <v>0.9889786586865863</v>
      </c>
      <c r="Y36">
        <v>0</v>
      </c>
      <c r="AA36">
        <v>0</v>
      </c>
      <c r="AB36">
        <v>0</v>
      </c>
      <c r="AC36">
        <v>0.10532175126875139</v>
      </c>
      <c r="AD36">
        <v>1.0205905790220413</v>
      </c>
      <c r="AE36">
        <v>-1.4197477100354392</v>
      </c>
      <c r="AF36">
        <v>2.6828086121038712</v>
      </c>
      <c r="AH36">
        <v>0</v>
      </c>
      <c r="AI36">
        <v>0</v>
      </c>
      <c r="AJ36">
        <v>1.5020707723745808E-2</v>
      </c>
      <c r="AK36">
        <v>-1.0068500205707807</v>
      </c>
      <c r="AL36">
        <v>-1.4333208907449273</v>
      </c>
      <c r="AM36">
        <v>2.6828086121038712</v>
      </c>
    </row>
    <row r="37" spans="1:39" x14ac:dyDescent="0.25">
      <c r="A37">
        <f t="shared" si="12"/>
        <v>0</v>
      </c>
      <c r="B37">
        <f t="shared" si="13"/>
        <v>0</v>
      </c>
      <c r="C37">
        <f t="shared" si="14"/>
        <v>0</v>
      </c>
      <c r="D37">
        <f t="shared" si="15"/>
        <v>0</v>
      </c>
      <c r="E37">
        <f t="shared" si="16"/>
        <v>0</v>
      </c>
      <c r="F37">
        <f t="shared" si="17"/>
        <v>-2.4613953870804455</v>
      </c>
      <c r="J37" t="s">
        <v>10</v>
      </c>
      <c r="K37">
        <f>B36/I36</f>
        <v>-0.14805813946717294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-2.4613953870804455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-2.4613953870804455</v>
      </c>
    </row>
    <row r="38" spans="1:39" x14ac:dyDescent="0.25">
      <c r="AA38" t="s">
        <v>39</v>
      </c>
      <c r="AH38" t="s">
        <v>40</v>
      </c>
    </row>
    <row r="39" spans="1:39" x14ac:dyDescent="0.25">
      <c r="A39" s="1">
        <f>A32</f>
        <v>1.2796401225600365</v>
      </c>
      <c r="B39" s="1">
        <f t="shared" ref="B39:F39" si="18">B32</f>
        <v>5.4941281791004926</v>
      </c>
      <c r="C39" s="1">
        <f t="shared" si="18"/>
        <v>1.2844908135267907</v>
      </c>
      <c r="D39" s="1">
        <f t="shared" si="18"/>
        <v>5.1818174927433986</v>
      </c>
      <c r="E39" s="1">
        <f t="shared" si="18"/>
        <v>-2.2619247834488072</v>
      </c>
      <c r="F39" s="1">
        <f t="shared" si="18"/>
        <v>-1.9651318614438924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AA39">
        <f t="array" ref="AA39:AF44">MMULT(M39:R44,AH32:AM37)</f>
        <v>1.2796401225600365</v>
      </c>
      <c r="AB39">
        <v>5.4941281791004926</v>
      </c>
      <c r="AC39">
        <v>-1.3945391851303026</v>
      </c>
      <c r="AD39">
        <v>-5.0441220392539741</v>
      </c>
      <c r="AE39">
        <v>-2.4959058913277508</v>
      </c>
      <c r="AF39">
        <v>-1.9651318614438924</v>
      </c>
      <c r="AH39">
        <f t="array" ref="AH39:AM44">MMULT(AA39:AF44,TRANSPOSE(M39:R44))</f>
        <v>1.2796401225600365</v>
      </c>
      <c r="AI39">
        <v>5.4941281791004926</v>
      </c>
      <c r="AJ39">
        <v>-1.3945391851303026</v>
      </c>
      <c r="AK39">
        <v>4.9674291158831387</v>
      </c>
      <c r="AL39">
        <v>2.6452526049375131</v>
      </c>
      <c r="AM39">
        <v>-1.9651318614438924</v>
      </c>
    </row>
    <row r="40" spans="1:39" x14ac:dyDescent="0.25">
      <c r="A40" s="1">
        <f>AA33</f>
        <v>0</v>
      </c>
      <c r="B40" s="1">
        <f t="shared" ref="B40:F41" si="19">AB33</f>
        <v>9.5782594372544807</v>
      </c>
      <c r="C40" s="1">
        <f t="shared" si="19"/>
        <v>2.4674361959726245</v>
      </c>
      <c r="D40" s="1">
        <f t="shared" si="19"/>
        <v>0.15828729641472927</v>
      </c>
      <c r="E40" s="1">
        <f t="shared" si="19"/>
        <v>-1.8385531063543621</v>
      </c>
      <c r="F40" s="1">
        <f t="shared" si="19"/>
        <v>1.9289403214664493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AA40">
        <v>0</v>
      </c>
      <c r="AB40">
        <v>9.5782594372544807</v>
      </c>
      <c r="AC40">
        <v>-2.1721755730921881</v>
      </c>
      <c r="AD40">
        <v>6.5927043384751582E-2</v>
      </c>
      <c r="AE40">
        <v>-2.1842345750627579</v>
      </c>
      <c r="AF40">
        <v>1.9289403214664493</v>
      </c>
      <c r="AH40">
        <v>0</v>
      </c>
      <c r="AI40">
        <v>9.5782594372544807</v>
      </c>
      <c r="AJ40">
        <v>-2.1721755730921881</v>
      </c>
      <c r="AK40">
        <v>-0.13104958658745181</v>
      </c>
      <c r="AL40">
        <v>2.1812961880048065</v>
      </c>
      <c r="AM40">
        <v>1.9289403214664493</v>
      </c>
    </row>
    <row r="41" spans="1:39" x14ac:dyDescent="0.25">
      <c r="A41" s="1">
        <f>AA34</f>
        <v>0</v>
      </c>
      <c r="B41" s="1">
        <f t="shared" si="19"/>
        <v>2.524553930058298</v>
      </c>
      <c r="C41" s="1">
        <f t="shared" si="19"/>
        <v>0.70351393496597536</v>
      </c>
      <c r="D41" s="1">
        <f t="shared" si="19"/>
        <v>-1.7814276492241392</v>
      </c>
      <c r="E41" s="1">
        <f t="shared" si="19"/>
        <v>2.3301008592231858</v>
      </c>
      <c r="F41" s="1">
        <f t="shared" si="19"/>
        <v>3.3115760600291519</v>
      </c>
      <c r="H41" t="s">
        <v>8</v>
      </c>
      <c r="I41">
        <f>SQRT(C42*C42+C43*C43)</f>
        <v>0.50357334393504083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AA41">
        <v>0</v>
      </c>
      <c r="AB41">
        <v>2.524553930058298</v>
      </c>
      <c r="AC41">
        <v>-0.87826069437287257</v>
      </c>
      <c r="AD41">
        <v>1.8378426229025469</v>
      </c>
      <c r="AE41">
        <v>2.2245851268105135</v>
      </c>
      <c r="AF41">
        <v>3.3115760600291519</v>
      </c>
      <c r="AH41">
        <v>0</v>
      </c>
      <c r="AI41">
        <v>2.524553930058298</v>
      </c>
      <c r="AJ41">
        <v>-0.87826069437287257</v>
      </c>
      <c r="AK41">
        <v>-1.7706693903823085</v>
      </c>
      <c r="AL41">
        <v>-2.2784148882385327</v>
      </c>
      <c r="AM41">
        <v>3.3115760600291519</v>
      </c>
    </row>
    <row r="42" spans="1:39" x14ac:dyDescent="0.25">
      <c r="A42">
        <f t="shared" ref="A42:A44" si="20">AH35</f>
        <v>0</v>
      </c>
      <c r="B42">
        <f t="shared" ref="B42:B44" si="21">AI35</f>
        <v>0</v>
      </c>
      <c r="C42">
        <f t="shared" ref="C42:C44" si="22">AJ35</f>
        <v>-0.50334927342889524</v>
      </c>
      <c r="D42">
        <f t="shared" ref="D42:D44" si="23">AK35</f>
        <v>5.144428720555009</v>
      </c>
      <c r="E42">
        <f t="shared" ref="E42:E44" si="24">AL35</f>
        <v>-0.67058621134572705</v>
      </c>
      <c r="F42">
        <f t="shared" ref="F42:F44" si="25">AM35</f>
        <v>-2.2673746823104404</v>
      </c>
      <c r="H42" t="s">
        <v>9</v>
      </c>
      <c r="I42">
        <f>C42/I41</f>
        <v>-0.99955503898519593</v>
      </c>
      <c r="M42">
        <v>0</v>
      </c>
      <c r="N42">
        <v>0</v>
      </c>
      <c r="O42">
        <v>0</v>
      </c>
      <c r="P42">
        <f>I42</f>
        <v>-0.99955503898519593</v>
      </c>
      <c r="Q42">
        <f>-P43</f>
        <v>2.9828242309988959E-2</v>
      </c>
      <c r="R42">
        <v>0</v>
      </c>
      <c r="AA42">
        <v>0</v>
      </c>
      <c r="AB42">
        <v>0</v>
      </c>
      <c r="AC42">
        <v>0.50357334393504083</v>
      </c>
      <c r="AD42">
        <v>-5.1721722167143263</v>
      </c>
      <c r="AE42">
        <v>0.62753438378750415</v>
      </c>
      <c r="AF42">
        <v>2.3463892543240177</v>
      </c>
      <c r="AH42">
        <v>0</v>
      </c>
      <c r="AI42">
        <v>0</v>
      </c>
      <c r="AJ42">
        <v>0.50357334393504083</v>
      </c>
      <c r="AK42">
        <v>5.1885890493734985</v>
      </c>
      <c r="AL42">
        <v>-0.47297834930212201</v>
      </c>
      <c r="AM42">
        <v>2.3463892543240177</v>
      </c>
    </row>
    <row r="43" spans="1:39" x14ac:dyDescent="0.25">
      <c r="A43">
        <f t="shared" si="20"/>
        <v>0</v>
      </c>
      <c r="B43">
        <f t="shared" si="21"/>
        <v>0</v>
      </c>
      <c r="C43">
        <f t="shared" si="22"/>
        <v>1.5020707723745808E-2</v>
      </c>
      <c r="D43">
        <f t="shared" si="23"/>
        <v>-1.0068500205707807</v>
      </c>
      <c r="E43">
        <f t="shared" si="24"/>
        <v>-1.4333208907449273</v>
      </c>
      <c r="F43">
        <f t="shared" si="25"/>
        <v>2.6828086121038712</v>
      </c>
      <c r="H43" t="s">
        <v>10</v>
      </c>
      <c r="I43">
        <f>-C43/I41</f>
        <v>-2.9828242309988959E-2</v>
      </c>
      <c r="M43">
        <v>0</v>
      </c>
      <c r="N43">
        <v>0</v>
      </c>
      <c r="O43">
        <v>0</v>
      </c>
      <c r="P43">
        <f>I43</f>
        <v>-2.9828242309988959E-2</v>
      </c>
      <c r="Q43">
        <f>P42</f>
        <v>-0.99955503898519593</v>
      </c>
      <c r="R43">
        <v>0</v>
      </c>
      <c r="AA43">
        <v>0</v>
      </c>
      <c r="AB43">
        <v>0</v>
      </c>
      <c r="AC43">
        <v>0</v>
      </c>
      <c r="AD43">
        <v>0.85295274514069064</v>
      </c>
      <c r="AE43">
        <v>1.4526855268285994</v>
      </c>
      <c r="AF43">
        <v>-2.6139830654298142</v>
      </c>
      <c r="AH43">
        <v>0</v>
      </c>
      <c r="AI43">
        <v>0</v>
      </c>
      <c r="AJ43">
        <v>0</v>
      </c>
      <c r="AK43">
        <v>-0.80924215852717551</v>
      </c>
      <c r="AL43">
        <v>-1.4774812195634173</v>
      </c>
      <c r="AM43">
        <v>-2.6139830654298142</v>
      </c>
    </row>
    <row r="44" spans="1:39" x14ac:dyDescent="0.25">
      <c r="A44">
        <f t="shared" si="20"/>
        <v>0</v>
      </c>
      <c r="B44">
        <f t="shared" si="21"/>
        <v>0</v>
      </c>
      <c r="C44">
        <f t="shared" si="22"/>
        <v>0</v>
      </c>
      <c r="D44">
        <f t="shared" si="23"/>
        <v>0</v>
      </c>
      <c r="E44">
        <f t="shared" si="24"/>
        <v>0</v>
      </c>
      <c r="F44">
        <f t="shared" si="25"/>
        <v>-2.4613953870804455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-2.4613953870804455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-2.4613953870804455</v>
      </c>
    </row>
    <row r="46" spans="1:39" x14ac:dyDescent="0.25">
      <c r="A46" t="s">
        <v>0</v>
      </c>
    </row>
    <row r="47" spans="1:39" x14ac:dyDescent="0.25">
      <c r="A47">
        <v>6</v>
      </c>
      <c r="B47">
        <v>6</v>
      </c>
    </row>
    <row r="48" spans="1:39" x14ac:dyDescent="0.25">
      <c r="A48" s="1">
        <f>A39</f>
        <v>1.2796401225600365</v>
      </c>
      <c r="B48" s="1">
        <f t="shared" ref="B48:F48" si="26">B39</f>
        <v>5.4941281791004926</v>
      </c>
      <c r="C48" s="1">
        <f t="shared" si="26"/>
        <v>1.2844908135267907</v>
      </c>
      <c r="D48" s="1">
        <f t="shared" si="26"/>
        <v>5.1818174927433986</v>
      </c>
      <c r="E48" s="1">
        <f t="shared" si="26"/>
        <v>-2.2619247834488072</v>
      </c>
      <c r="F48" s="1">
        <f t="shared" si="26"/>
        <v>-1.9651318614438924</v>
      </c>
    </row>
    <row r="49" spans="1:6" x14ac:dyDescent="0.25">
      <c r="A49" s="1">
        <f t="shared" ref="A49:F49" si="27">A40</f>
        <v>0</v>
      </c>
      <c r="B49" s="1">
        <f t="shared" si="27"/>
        <v>9.5782594372544807</v>
      </c>
      <c r="C49" s="1">
        <f t="shared" si="27"/>
        <v>2.4674361959726245</v>
      </c>
      <c r="D49" s="1">
        <f t="shared" si="27"/>
        <v>0.15828729641472927</v>
      </c>
      <c r="E49" s="1">
        <f t="shared" si="27"/>
        <v>-1.8385531063543621</v>
      </c>
      <c r="F49" s="1">
        <f t="shared" si="27"/>
        <v>1.9289403214664493</v>
      </c>
    </row>
    <row r="50" spans="1:6" x14ac:dyDescent="0.25">
      <c r="A50" s="1">
        <f t="shared" ref="A50:F50" si="28">A41</f>
        <v>0</v>
      </c>
      <c r="B50" s="1">
        <f t="shared" si="28"/>
        <v>2.524553930058298</v>
      </c>
      <c r="C50" s="1">
        <f t="shared" si="28"/>
        <v>0.70351393496597536</v>
      </c>
      <c r="D50" s="1">
        <f t="shared" si="28"/>
        <v>-1.7814276492241392</v>
      </c>
      <c r="E50" s="1">
        <f t="shared" si="28"/>
        <v>2.3301008592231858</v>
      </c>
      <c r="F50" s="1">
        <f t="shared" si="28"/>
        <v>3.3115760600291519</v>
      </c>
    </row>
    <row r="51" spans="1:6" x14ac:dyDescent="0.25">
      <c r="A51" s="2">
        <f>AA42</f>
        <v>0</v>
      </c>
      <c r="B51" s="2">
        <f t="shared" ref="B51:F51" si="29">AB42</f>
        <v>0</v>
      </c>
      <c r="C51" s="2">
        <f t="shared" si="29"/>
        <v>0.50357334393504083</v>
      </c>
      <c r="D51" s="2">
        <f t="shared" si="29"/>
        <v>-5.1721722167143263</v>
      </c>
      <c r="E51" s="2">
        <f t="shared" si="29"/>
        <v>0.62753438378750415</v>
      </c>
      <c r="F51" s="2">
        <f t="shared" si="29"/>
        <v>2.3463892543240177</v>
      </c>
    </row>
    <row r="52" spans="1:6" x14ac:dyDescent="0.25">
      <c r="A52">
        <f>AH43</f>
        <v>0</v>
      </c>
      <c r="B52">
        <f t="shared" ref="B52:F52" si="30">AI43</f>
        <v>0</v>
      </c>
      <c r="C52">
        <f t="shared" si="30"/>
        <v>0</v>
      </c>
      <c r="D52">
        <f t="shared" si="30"/>
        <v>-0.80924215852717551</v>
      </c>
      <c r="E52">
        <f t="shared" si="30"/>
        <v>-1.4774812195634173</v>
      </c>
      <c r="F52">
        <f t="shared" si="30"/>
        <v>-2.6139830654298142</v>
      </c>
    </row>
    <row r="53" spans="1:6" x14ac:dyDescent="0.25">
      <c r="A53">
        <f t="shared" ref="A53:F53" si="31">A44</f>
        <v>0</v>
      </c>
      <c r="B53">
        <f t="shared" si="31"/>
        <v>0</v>
      </c>
      <c r="C53">
        <f t="shared" si="31"/>
        <v>0</v>
      </c>
      <c r="D53">
        <f t="shared" si="31"/>
        <v>0</v>
      </c>
      <c r="E53">
        <f t="shared" si="31"/>
        <v>0</v>
      </c>
      <c r="F53">
        <f t="shared" si="31"/>
        <v>-2.4613953870804455</v>
      </c>
    </row>
    <row r="55" spans="1:6" x14ac:dyDescent="0.25">
      <c r="A55" t="s">
        <v>13</v>
      </c>
    </row>
    <row r="56" spans="1:6" x14ac:dyDescent="0.25">
      <c r="A56">
        <v>5</v>
      </c>
      <c r="B56">
        <v>3</v>
      </c>
    </row>
    <row r="57" spans="1:6" x14ac:dyDescent="0.25">
      <c r="A57">
        <f t="array" ref="A57:C57">TRANSPOSE(I16:I18)</f>
        <v>20.986922515136975</v>
      </c>
      <c r="B57">
        <v>0.78315304317887691</v>
      </c>
      <c r="C57">
        <v>0.62182900459826118</v>
      </c>
    </row>
    <row r="58" spans="1:6" x14ac:dyDescent="0.25">
      <c r="A58">
        <f t="array" ref="A58:C58">TRANSPOSE(I19:I21)</f>
        <v>21.872770577571675</v>
      </c>
      <c r="B58">
        <v>0.95949996095405266</v>
      </c>
      <c r="C58">
        <v>-0.28170875905653225</v>
      </c>
    </row>
    <row r="59" spans="1:6" x14ac:dyDescent="0.25">
      <c r="A59">
        <f t="array" ref="A59:C59">TRANSPOSE(K32:K34)</f>
        <v>2.4967299595310051</v>
      </c>
      <c r="B59">
        <v>-0.99588686302290685</v>
      </c>
      <c r="C59">
        <v>-9.0605496844253022E-2</v>
      </c>
    </row>
    <row r="60" spans="1:6" x14ac:dyDescent="0.25">
      <c r="A60">
        <f t="array" ref="A60:C60">TRANSPOSE(K35:K37)</f>
        <v>2.5245539300582975</v>
      </c>
      <c r="B60">
        <v>0.9889786586865863</v>
      </c>
      <c r="C60">
        <v>-0.14805813946717294</v>
      </c>
    </row>
    <row r="61" spans="1:6" x14ac:dyDescent="0.25">
      <c r="A61">
        <f t="array" ref="A61:C61">TRANSPOSE(I41:I43)</f>
        <v>0.50357334393504083</v>
      </c>
      <c r="B61">
        <v>-0.99955503898519593</v>
      </c>
      <c r="C61">
        <v>-2.9828242309988959E-2</v>
      </c>
    </row>
    <row r="63" spans="1:6" x14ac:dyDescent="0.25">
      <c r="A63" t="s">
        <v>30</v>
      </c>
    </row>
    <row r="64" spans="1:6" x14ac:dyDescent="0.25">
      <c r="A64">
        <v>6</v>
      </c>
      <c r="B64">
        <v>6</v>
      </c>
    </row>
    <row r="65" spans="1:6" x14ac:dyDescent="0.25">
      <c r="A65">
        <f>AH39</f>
        <v>1.2796401225600365</v>
      </c>
      <c r="B65">
        <f t="shared" ref="B65:F65" si="32">AI39</f>
        <v>5.4941281791004926</v>
      </c>
      <c r="C65">
        <f t="shared" si="32"/>
        <v>-1.3945391851303026</v>
      </c>
      <c r="D65">
        <f t="shared" si="32"/>
        <v>4.9674291158831387</v>
      </c>
      <c r="E65">
        <f t="shared" si="32"/>
        <v>2.6452526049375131</v>
      </c>
      <c r="F65">
        <f t="shared" si="32"/>
        <v>-1.9651318614438924</v>
      </c>
    </row>
    <row r="66" spans="1:6" x14ac:dyDescent="0.25">
      <c r="A66">
        <f t="shared" ref="A66:A70" si="33">AH40</f>
        <v>0</v>
      </c>
      <c r="B66">
        <f t="shared" ref="B66:B70" si="34">AI40</f>
        <v>9.5782594372544807</v>
      </c>
      <c r="C66">
        <f t="shared" ref="C66:C70" si="35">AJ40</f>
        <v>-2.1721755730921881</v>
      </c>
      <c r="D66">
        <f t="shared" ref="D66:D70" si="36">AK40</f>
        <v>-0.13104958658745181</v>
      </c>
      <c r="E66">
        <f t="shared" ref="E66:E70" si="37">AL40</f>
        <v>2.1812961880048065</v>
      </c>
      <c r="F66">
        <f t="shared" ref="F66:F70" si="38">AM40</f>
        <v>1.9289403214664493</v>
      </c>
    </row>
    <row r="67" spans="1:6" x14ac:dyDescent="0.25">
      <c r="A67">
        <f t="shared" si="33"/>
        <v>0</v>
      </c>
      <c r="B67">
        <f t="shared" si="34"/>
        <v>2.524553930058298</v>
      </c>
      <c r="C67">
        <f t="shared" si="35"/>
        <v>-0.87826069437287257</v>
      </c>
      <c r="D67">
        <f t="shared" si="36"/>
        <v>-1.7706693903823085</v>
      </c>
      <c r="E67">
        <f t="shared" si="37"/>
        <v>-2.2784148882385327</v>
      </c>
      <c r="F67">
        <f t="shared" si="38"/>
        <v>3.3115760600291519</v>
      </c>
    </row>
    <row r="68" spans="1:6" x14ac:dyDescent="0.25">
      <c r="A68">
        <f t="shared" si="33"/>
        <v>0</v>
      </c>
      <c r="B68">
        <f t="shared" si="34"/>
        <v>0</v>
      </c>
      <c r="C68">
        <f t="shared" si="35"/>
        <v>0.50357334393504083</v>
      </c>
      <c r="D68">
        <f t="shared" si="36"/>
        <v>5.1885890493734985</v>
      </c>
      <c r="E68">
        <f t="shared" si="37"/>
        <v>-0.47297834930212201</v>
      </c>
      <c r="F68">
        <f t="shared" si="38"/>
        <v>2.3463892543240177</v>
      </c>
    </row>
    <row r="69" spans="1:6" x14ac:dyDescent="0.25">
      <c r="A69">
        <f t="shared" si="33"/>
        <v>0</v>
      </c>
      <c r="B69">
        <f t="shared" si="34"/>
        <v>0</v>
      </c>
      <c r="C69">
        <f t="shared" si="35"/>
        <v>0</v>
      </c>
      <c r="D69">
        <f t="shared" si="36"/>
        <v>-0.80924215852717551</v>
      </c>
      <c r="E69">
        <f t="shared" si="37"/>
        <v>-1.4774812195634173</v>
      </c>
      <c r="F69">
        <f t="shared" si="38"/>
        <v>-2.6139830654298142</v>
      </c>
    </row>
    <row r="70" spans="1:6" x14ac:dyDescent="0.25">
      <c r="A70">
        <f t="shared" si="33"/>
        <v>0</v>
      </c>
      <c r="B70">
        <f t="shared" si="34"/>
        <v>0</v>
      </c>
      <c r="C70">
        <f t="shared" si="35"/>
        <v>0</v>
      </c>
      <c r="D70">
        <f t="shared" si="36"/>
        <v>0</v>
      </c>
      <c r="E70">
        <f t="shared" si="37"/>
        <v>0</v>
      </c>
      <c r="F70">
        <f t="shared" si="38"/>
        <v>-2.4613953870804455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A1">
        <f ca="1">RAND()*10-3</f>
        <v>-2.8251962384216029</v>
      </c>
      <c r="B1">
        <f t="shared" ref="B1:K16" ca="1" si="0">RAND()*10-3</f>
        <v>-2.2618123768328231</v>
      </c>
      <c r="C1">
        <f t="shared" ca="1" si="0"/>
        <v>5.5269891975712913</v>
      </c>
      <c r="D1">
        <f t="shared" ca="1" si="0"/>
        <v>6.454456694593258</v>
      </c>
      <c r="E1">
        <f t="shared" ca="1" si="0"/>
        <v>-0.20296267912788757</v>
      </c>
      <c r="F1">
        <f t="shared" ca="1" si="0"/>
        <v>2.3391547454276775</v>
      </c>
      <c r="G1">
        <f t="shared" ca="1" si="0"/>
        <v>-2.8217258101833038</v>
      </c>
      <c r="H1">
        <f t="shared" ca="1" si="0"/>
        <v>0.63815583767567619</v>
      </c>
      <c r="I1">
        <f t="shared" ca="1" si="0"/>
        <v>-2.244506685310887</v>
      </c>
      <c r="J1">
        <f t="shared" ca="1" si="0"/>
        <v>1.6826948931104404</v>
      </c>
      <c r="K1">
        <f t="shared" ca="1" si="0"/>
        <v>-2.3265485459595676</v>
      </c>
    </row>
    <row r="2" spans="1:11" x14ac:dyDescent="0.25">
      <c r="A2">
        <f t="shared" ref="A2:K25" ca="1" si="1">RAND()*10-3</f>
        <v>-1.7302481537580368</v>
      </c>
      <c r="B2">
        <f t="shared" ca="1" si="0"/>
        <v>-2.9352815260630303</v>
      </c>
      <c r="C2">
        <f t="shared" ca="1" si="0"/>
        <v>0.22237180187540329</v>
      </c>
      <c r="D2">
        <f t="shared" ca="1" si="0"/>
        <v>4.5230781658801522</v>
      </c>
      <c r="E2">
        <f t="shared" ca="1" si="0"/>
        <v>-0.32186379164153323</v>
      </c>
      <c r="F2">
        <f t="shared" ca="1" si="0"/>
        <v>2.1312198494872892</v>
      </c>
      <c r="G2">
        <f t="shared" ca="1" si="0"/>
        <v>1.9345466325188116</v>
      </c>
      <c r="H2">
        <f t="shared" ca="1" si="0"/>
        <v>5.6590128166170626</v>
      </c>
      <c r="I2">
        <f t="shared" ca="1" si="0"/>
        <v>5.9221411995863029</v>
      </c>
      <c r="J2">
        <f t="shared" ca="1" si="0"/>
        <v>2.3218366621637339</v>
      </c>
      <c r="K2">
        <f t="shared" ca="1" si="0"/>
        <v>1.6568790059293441</v>
      </c>
    </row>
    <row r="3" spans="1:11" x14ac:dyDescent="0.25">
      <c r="A3">
        <f t="shared" ca="1" si="1"/>
        <v>-1.9959723697840932</v>
      </c>
      <c r="B3">
        <f t="shared" ca="1" si="0"/>
        <v>4.0973083220304503</v>
      </c>
      <c r="C3">
        <f t="shared" ca="1" si="0"/>
        <v>4.0258417508667161</v>
      </c>
      <c r="D3">
        <f t="shared" ca="1" si="0"/>
        <v>6.14413995666178</v>
      </c>
      <c r="E3">
        <f t="shared" ca="1" si="0"/>
        <v>2.1145609114719299</v>
      </c>
      <c r="F3">
        <f t="shared" ca="1" si="0"/>
        <v>5.8349653729073268</v>
      </c>
      <c r="G3">
        <f t="shared" ca="1" si="0"/>
        <v>4.2076035293831842</v>
      </c>
      <c r="H3">
        <f t="shared" ca="1" si="0"/>
        <v>2.8629900125950849</v>
      </c>
      <c r="I3">
        <f t="shared" ca="1" si="0"/>
        <v>-2.9796886708746237</v>
      </c>
      <c r="J3">
        <f t="shared" ca="1" si="0"/>
        <v>6.4951859149207234</v>
      </c>
      <c r="K3">
        <f t="shared" ca="1" si="0"/>
        <v>6.7189908847876616</v>
      </c>
    </row>
    <row r="4" spans="1:11" x14ac:dyDescent="0.25">
      <c r="A4">
        <f t="shared" ca="1" si="1"/>
        <v>-0.12252192930688866</v>
      </c>
      <c r="B4">
        <f t="shared" ca="1" si="0"/>
        <v>3.3793210821364967</v>
      </c>
      <c r="C4">
        <f t="shared" ca="1" si="0"/>
        <v>1.3567348246638744</v>
      </c>
      <c r="D4">
        <f t="shared" ca="1" si="0"/>
        <v>2.6335064614814732</v>
      </c>
      <c r="E4">
        <f t="shared" ca="1" si="0"/>
        <v>-0.23969177069217373</v>
      </c>
      <c r="F4">
        <f t="shared" ca="1" si="0"/>
        <v>2.0609732771643232</v>
      </c>
      <c r="G4">
        <f t="shared" ca="1" si="0"/>
        <v>-2.2027772634074911</v>
      </c>
      <c r="H4">
        <f t="shared" ca="1" si="0"/>
        <v>3.8784036606068106E-2</v>
      </c>
      <c r="I4">
        <f t="shared" ca="1" si="0"/>
        <v>2.3986046075347618</v>
      </c>
      <c r="J4">
        <f t="shared" ca="1" si="0"/>
        <v>3.8550581085651077</v>
      </c>
      <c r="K4">
        <f t="shared" ca="1" si="0"/>
        <v>3.7427571424341659</v>
      </c>
    </row>
    <row r="5" spans="1:11" x14ac:dyDescent="0.25">
      <c r="A5">
        <f t="shared" ca="1" si="1"/>
        <v>-0.75269458855599947</v>
      </c>
      <c r="B5">
        <f t="shared" ca="1" si="0"/>
        <v>-2.9909145991157642</v>
      </c>
      <c r="C5">
        <f t="shared" ca="1" si="0"/>
        <v>6.1617430804295878</v>
      </c>
      <c r="D5">
        <f t="shared" ca="1" si="0"/>
        <v>4.6800740634679157</v>
      </c>
      <c r="E5">
        <f t="shared" ca="1" si="0"/>
        <v>3.9883932746382165</v>
      </c>
      <c r="F5">
        <f t="shared" ca="1" si="0"/>
        <v>0.97433336077051802</v>
      </c>
      <c r="G5">
        <f t="shared" ca="1" si="0"/>
        <v>-2.1805194026488723</v>
      </c>
      <c r="H5">
        <f t="shared" ca="1" si="0"/>
        <v>6.5134388523204052</v>
      </c>
      <c r="I5">
        <f t="shared" ca="1" si="0"/>
        <v>-2.8206829469575538</v>
      </c>
      <c r="J5">
        <f t="shared" ca="1" si="0"/>
        <v>6.8919954808664183</v>
      </c>
      <c r="K5">
        <f t="shared" ca="1" si="0"/>
        <v>2.8872465113216164</v>
      </c>
    </row>
    <row r="6" spans="1:11" x14ac:dyDescent="0.25">
      <c r="A6">
        <f t="shared" ca="1" si="1"/>
        <v>0.24883263811090561</v>
      </c>
      <c r="B6">
        <f t="shared" ca="1" si="0"/>
        <v>2.3298917361239981</v>
      </c>
      <c r="C6">
        <f t="shared" ca="1" si="0"/>
        <v>5.2306294703394194</v>
      </c>
      <c r="D6">
        <f t="shared" ca="1" si="0"/>
        <v>-0.49175496724718037</v>
      </c>
      <c r="E6">
        <f t="shared" ca="1" si="0"/>
        <v>-0.1230203902604905</v>
      </c>
      <c r="F6">
        <f t="shared" ca="1" si="0"/>
        <v>2.0807169448107139</v>
      </c>
      <c r="G6">
        <f t="shared" ca="1" si="0"/>
        <v>-0.70653653639449043</v>
      </c>
      <c r="H6">
        <f t="shared" ca="1" si="0"/>
        <v>4.4560053694190724</v>
      </c>
      <c r="I6">
        <f t="shared" ca="1" si="0"/>
        <v>-2.5087300591933044</v>
      </c>
      <c r="J6">
        <f t="shared" ca="1" si="0"/>
        <v>0.59287140087834578</v>
      </c>
      <c r="K6">
        <f t="shared" ca="1" si="0"/>
        <v>-1.2968108868381518</v>
      </c>
    </row>
    <row r="7" spans="1:11" x14ac:dyDescent="0.25">
      <c r="A7">
        <f t="shared" ca="1" si="1"/>
        <v>4.0289975592077623</v>
      </c>
      <c r="B7">
        <f t="shared" ca="1" si="0"/>
        <v>-1.1781554652927158</v>
      </c>
      <c r="C7">
        <f t="shared" ca="1" si="0"/>
        <v>1.2782776712057995</v>
      </c>
      <c r="D7">
        <f t="shared" ca="1" si="0"/>
        <v>5.3648722927502401</v>
      </c>
      <c r="E7">
        <f t="shared" ca="1" si="0"/>
        <v>2.8422399648277326</v>
      </c>
      <c r="F7">
        <f t="shared" ca="1" si="0"/>
        <v>1.7278731167714021</v>
      </c>
      <c r="G7">
        <f t="shared" ca="1" si="0"/>
        <v>4.9765919115894057</v>
      </c>
      <c r="H7">
        <f t="shared" ca="1" si="0"/>
        <v>4.0819606334462311</v>
      </c>
      <c r="I7">
        <f t="shared" ca="1" si="0"/>
        <v>1.8308486753722111</v>
      </c>
      <c r="J7">
        <f t="shared" ca="1" si="0"/>
        <v>-2.4465801125374171</v>
      </c>
      <c r="K7">
        <f t="shared" ca="1" si="0"/>
        <v>4.8167689257287867</v>
      </c>
    </row>
    <row r="8" spans="1:11" x14ac:dyDescent="0.25">
      <c r="A8">
        <f t="shared" ca="1" si="1"/>
        <v>2.9124963131601573</v>
      </c>
      <c r="B8">
        <f t="shared" ca="1" si="0"/>
        <v>1.4745345983202132</v>
      </c>
      <c r="C8">
        <f t="shared" ca="1" si="0"/>
        <v>0.62942230879176098</v>
      </c>
      <c r="D8">
        <f t="shared" ca="1" si="0"/>
        <v>3.4571250729677541</v>
      </c>
      <c r="E8">
        <f t="shared" ca="1" si="0"/>
        <v>-1.1973324182460705</v>
      </c>
      <c r="F8">
        <f t="shared" ca="1" si="0"/>
        <v>4.6178456327274748</v>
      </c>
      <c r="G8">
        <f t="shared" ca="1" si="0"/>
        <v>2.5444649138842186</v>
      </c>
      <c r="H8">
        <f t="shared" ca="1" si="0"/>
        <v>-0.2467322109491028</v>
      </c>
      <c r="I8">
        <f t="shared" ca="1" si="0"/>
        <v>3.5414014291604037</v>
      </c>
      <c r="J8">
        <f t="shared" ca="1" si="0"/>
        <v>-0.14734933988676158</v>
      </c>
      <c r="K8">
        <f t="shared" ca="1" si="0"/>
        <v>5.0773014615025733</v>
      </c>
    </row>
    <row r="9" spans="1:11" x14ac:dyDescent="0.25">
      <c r="A9">
        <f t="shared" ca="1" si="1"/>
        <v>-2.7313538690590553</v>
      </c>
      <c r="B9">
        <f t="shared" ca="1" si="0"/>
        <v>3.8081647291927609</v>
      </c>
      <c r="C9">
        <f t="shared" ca="1" si="0"/>
        <v>-0.32431649558599496</v>
      </c>
      <c r="D9">
        <f t="shared" ca="1" si="0"/>
        <v>6.2852449234619421</v>
      </c>
      <c r="E9">
        <f t="shared" ca="1" si="0"/>
        <v>-2.3815422698889672</v>
      </c>
      <c r="F9">
        <f t="shared" ca="1" si="0"/>
        <v>-1.5095652678024414</v>
      </c>
      <c r="G9">
        <f t="shared" ca="1" si="0"/>
        <v>-0.73539473428252355</v>
      </c>
      <c r="H9">
        <f t="shared" ca="1" si="0"/>
        <v>5.793932800824841</v>
      </c>
      <c r="I9">
        <f t="shared" ca="1" si="0"/>
        <v>2.1076191509544291</v>
      </c>
      <c r="J9">
        <f t="shared" ca="1" si="0"/>
        <v>1.4312914184157677</v>
      </c>
      <c r="K9">
        <f t="shared" ca="1" si="0"/>
        <v>2.9114181523988414</v>
      </c>
    </row>
    <row r="10" spans="1:11" x14ac:dyDescent="0.25">
      <c r="A10">
        <f t="shared" ca="1" si="1"/>
        <v>-1.9669818448602612</v>
      </c>
      <c r="B10">
        <f t="shared" ca="1" si="0"/>
        <v>1.6451026017414137</v>
      </c>
      <c r="C10">
        <f t="shared" ca="1" si="0"/>
        <v>-2.7054918443130314</v>
      </c>
      <c r="D10">
        <f t="shared" ca="1" si="0"/>
        <v>5.2074591083593642</v>
      </c>
      <c r="E10">
        <f t="shared" ca="1" si="0"/>
        <v>-0.28853633742491347</v>
      </c>
      <c r="F10">
        <f t="shared" ca="1" si="0"/>
        <v>-0.97763427278720183</v>
      </c>
      <c r="G10">
        <f t="shared" ca="1" si="0"/>
        <v>1.8498263404316848</v>
      </c>
      <c r="H10">
        <f t="shared" ca="1" si="0"/>
        <v>-0.53106193897436249</v>
      </c>
      <c r="I10">
        <f t="shared" ca="1" si="0"/>
        <v>2.9223600150978779</v>
      </c>
      <c r="J10">
        <f t="shared" ca="1" si="0"/>
        <v>6.3875833919056326</v>
      </c>
      <c r="K10">
        <f t="shared" ca="1" si="0"/>
        <v>-0.77282259927390529</v>
      </c>
    </row>
    <row r="11" spans="1:11" x14ac:dyDescent="0.25">
      <c r="A11">
        <f t="shared" ca="1" si="1"/>
        <v>-6.0491565200614161E-2</v>
      </c>
      <c r="B11">
        <f t="shared" ca="1" si="0"/>
        <v>1.7136600876719843</v>
      </c>
      <c r="C11">
        <f t="shared" ca="1" si="0"/>
        <v>3.1189500964053201</v>
      </c>
      <c r="D11">
        <f t="shared" ca="1" si="0"/>
        <v>1.2447147053269578</v>
      </c>
      <c r="E11">
        <f t="shared" ca="1" si="0"/>
        <v>-2.82463256257435</v>
      </c>
      <c r="F11">
        <f t="shared" ca="1" si="0"/>
        <v>1.20983251487643E-2</v>
      </c>
      <c r="G11">
        <f t="shared" ca="1" si="0"/>
        <v>3.1254844439456901</v>
      </c>
      <c r="H11">
        <f t="shared" ca="1" si="0"/>
        <v>2.3575112508698783</v>
      </c>
      <c r="I11">
        <f t="shared" ca="1" si="0"/>
        <v>2.2578544217794851</v>
      </c>
      <c r="J11">
        <f t="shared" ca="1" si="0"/>
        <v>1.6897037736673752</v>
      </c>
      <c r="K11">
        <f t="shared" ca="1" si="0"/>
        <v>-1.6209928311763795</v>
      </c>
    </row>
    <row r="12" spans="1:11" x14ac:dyDescent="0.25">
      <c r="A12">
        <f t="shared" ca="1" si="1"/>
        <v>0.79777694717412073</v>
      </c>
      <c r="B12">
        <f t="shared" ca="1" si="0"/>
        <v>-0.77058974914648593</v>
      </c>
      <c r="C12">
        <f t="shared" ca="1" si="0"/>
        <v>3.3808858616091433</v>
      </c>
      <c r="D12">
        <f t="shared" ca="1" si="0"/>
        <v>5.1036181154119387</v>
      </c>
      <c r="E12">
        <f t="shared" ca="1" si="0"/>
        <v>6.6466075102165103</v>
      </c>
      <c r="F12">
        <f t="shared" ca="1" si="0"/>
        <v>-2.5603816690411128</v>
      </c>
      <c r="G12">
        <f t="shared" ca="1" si="0"/>
        <v>-0.43264375637267083</v>
      </c>
      <c r="H12">
        <f t="shared" ca="1" si="0"/>
        <v>-1.3693994738849586</v>
      </c>
      <c r="I12">
        <f t="shared" ca="1" si="0"/>
        <v>-0.17550473784802412</v>
      </c>
      <c r="J12">
        <f t="shared" ca="1" si="0"/>
        <v>5.8387833442794985</v>
      </c>
      <c r="K12">
        <f t="shared" ca="1" si="0"/>
        <v>0.57517957673160414</v>
      </c>
    </row>
    <row r="13" spans="1:11" x14ac:dyDescent="0.25">
      <c r="A13">
        <f t="shared" ca="1" si="1"/>
        <v>0.16826005164646674</v>
      </c>
      <c r="B13">
        <f t="shared" ca="1" si="0"/>
        <v>5.2762841914351952</v>
      </c>
      <c r="C13">
        <f t="shared" ca="1" si="0"/>
        <v>2.7405162700017263</v>
      </c>
      <c r="D13">
        <f t="shared" ca="1" si="0"/>
        <v>0.19356622862001283</v>
      </c>
      <c r="E13">
        <f t="shared" ca="1" si="0"/>
        <v>4.9000391115678861</v>
      </c>
      <c r="F13">
        <f t="shared" ca="1" si="0"/>
        <v>2.0532244383793126</v>
      </c>
      <c r="G13">
        <f t="shared" ca="1" si="0"/>
        <v>5.4890164877121457</v>
      </c>
      <c r="H13">
        <f t="shared" ca="1" si="0"/>
        <v>6.143856490997246</v>
      </c>
      <c r="I13">
        <f t="shared" ca="1" si="0"/>
        <v>6.1786653576554649</v>
      </c>
      <c r="J13">
        <f t="shared" ca="1" si="0"/>
        <v>-0.48329446109343044</v>
      </c>
      <c r="K13">
        <f t="shared" ca="1" si="0"/>
        <v>-2.2855338512424779</v>
      </c>
    </row>
    <row r="14" spans="1:11" x14ac:dyDescent="0.25">
      <c r="A14">
        <f t="shared" ca="1" si="1"/>
        <v>-0.56273193756275441</v>
      </c>
      <c r="B14">
        <f t="shared" ca="1" si="0"/>
        <v>-2.6464995554663835</v>
      </c>
      <c r="C14">
        <f t="shared" ca="1" si="0"/>
        <v>-0.74736502695289042</v>
      </c>
      <c r="D14">
        <f t="shared" ca="1" si="0"/>
        <v>5.3180526432700752</v>
      </c>
      <c r="E14">
        <f t="shared" ca="1" si="0"/>
        <v>4.2970031355094562</v>
      </c>
      <c r="F14">
        <f t="shared" ca="1" si="0"/>
        <v>0.66406647456197643</v>
      </c>
      <c r="G14">
        <f t="shared" ca="1" si="0"/>
        <v>5.3394644800210074</v>
      </c>
      <c r="H14">
        <f t="shared" ca="1" si="0"/>
        <v>1.9981904523110749</v>
      </c>
      <c r="I14">
        <f t="shared" ca="1" si="0"/>
        <v>-1.9676989045106925</v>
      </c>
      <c r="J14">
        <f t="shared" ca="1" si="0"/>
        <v>6.6850626350489541</v>
      </c>
      <c r="K14">
        <f t="shared" ca="1" si="0"/>
        <v>3.7497848896572759</v>
      </c>
    </row>
    <row r="15" spans="1:11" x14ac:dyDescent="0.25">
      <c r="A15">
        <f t="shared" ca="1" si="1"/>
        <v>5.0562802997799352</v>
      </c>
      <c r="B15">
        <f t="shared" ca="1" si="0"/>
        <v>2.3074211242492915</v>
      </c>
      <c r="C15">
        <f t="shared" ca="1" si="0"/>
        <v>5.2593964728836351</v>
      </c>
      <c r="D15">
        <f t="shared" ca="1" si="0"/>
        <v>5.357560063544998</v>
      </c>
      <c r="E15">
        <f t="shared" ca="1" si="0"/>
        <v>-2.8254434201568541</v>
      </c>
      <c r="F15">
        <f t="shared" ca="1" si="0"/>
        <v>1.7750128449615818</v>
      </c>
      <c r="G15">
        <f t="shared" ca="1" si="0"/>
        <v>5.7220602152991358</v>
      </c>
      <c r="H15">
        <f t="shared" ca="1" si="0"/>
        <v>-0.5664863406805738</v>
      </c>
      <c r="I15">
        <f t="shared" ca="1" si="0"/>
        <v>3.5823435405733903</v>
      </c>
      <c r="J15">
        <f t="shared" ca="1" si="0"/>
        <v>3.3913239256183099</v>
      </c>
      <c r="K15">
        <f t="shared" ca="1" si="0"/>
        <v>6.8820622324230207</v>
      </c>
    </row>
    <row r="16" spans="1:11" x14ac:dyDescent="0.25">
      <c r="A16">
        <f t="shared" ca="1" si="1"/>
        <v>-1.3577197989986896</v>
      </c>
      <c r="B16">
        <f t="shared" ca="1" si="0"/>
        <v>6.2049560435724871</v>
      </c>
      <c r="C16">
        <f t="shared" ca="1" si="0"/>
        <v>3.4578692533483117</v>
      </c>
      <c r="D16">
        <f t="shared" ca="1" si="0"/>
        <v>4.8501422744268456</v>
      </c>
      <c r="E16">
        <f t="shared" ca="1" si="0"/>
        <v>1.5591228134147768</v>
      </c>
      <c r="F16">
        <f t="shared" ca="1" si="0"/>
        <v>4.9514538323612829</v>
      </c>
      <c r="G16">
        <f t="shared" ca="1" si="0"/>
        <v>-1.1662733820256983</v>
      </c>
      <c r="H16">
        <f t="shared" ca="1" si="0"/>
        <v>-1.787326639138251</v>
      </c>
      <c r="I16">
        <f t="shared" ca="1" si="0"/>
        <v>-0.65163264867825177</v>
      </c>
      <c r="J16">
        <f t="shared" ca="1" si="0"/>
        <v>4.8267377684399335</v>
      </c>
      <c r="K16">
        <f t="shared" ca="1" si="0"/>
        <v>-1.359995214924173</v>
      </c>
    </row>
    <row r="17" spans="1:11" x14ac:dyDescent="0.25">
      <c r="A17">
        <f t="shared" ca="1" si="1"/>
        <v>3.7301540310185608</v>
      </c>
      <c r="B17">
        <f t="shared" ca="1" si="1"/>
        <v>6.0095835737765064</v>
      </c>
      <c r="C17">
        <f t="shared" ca="1" si="1"/>
        <v>6.1960533946238687</v>
      </c>
      <c r="D17">
        <f t="shared" ca="1" si="1"/>
        <v>6.9341595774217613</v>
      </c>
      <c r="E17">
        <f t="shared" ca="1" si="1"/>
        <v>-2.3902295305928996</v>
      </c>
      <c r="F17">
        <f t="shared" ca="1" si="1"/>
        <v>1.6842501493307784</v>
      </c>
      <c r="G17">
        <f t="shared" ca="1" si="1"/>
        <v>1.0534312469881817</v>
      </c>
      <c r="H17">
        <f t="shared" ca="1" si="1"/>
        <v>2.1222422952576956</v>
      </c>
      <c r="I17">
        <f t="shared" ca="1" si="1"/>
        <v>-1.0307938407596724</v>
      </c>
      <c r="J17">
        <f t="shared" ca="1" si="1"/>
        <v>3.1145933546292452</v>
      </c>
      <c r="K17">
        <f t="shared" ca="1" si="1"/>
        <v>1.7749345957033444</v>
      </c>
    </row>
    <row r="18" spans="1:11" x14ac:dyDescent="0.25">
      <c r="A18">
        <f t="shared" ca="1" si="1"/>
        <v>0.28910653931640429</v>
      </c>
      <c r="B18">
        <f t="shared" ca="1" si="1"/>
        <v>-2.0564630246064315</v>
      </c>
      <c r="C18">
        <f t="shared" ca="1" si="1"/>
        <v>0.95009722411499453</v>
      </c>
      <c r="D18">
        <f t="shared" ca="1" si="1"/>
        <v>-2.7105857460808052</v>
      </c>
      <c r="E18">
        <f t="shared" ca="1" si="1"/>
        <v>1.0929181616652919</v>
      </c>
      <c r="F18">
        <f t="shared" ca="1" si="1"/>
        <v>6.296511853597778</v>
      </c>
      <c r="G18">
        <f t="shared" ca="1" si="1"/>
        <v>2.2478048807729021</v>
      </c>
      <c r="H18">
        <f t="shared" ca="1" si="1"/>
        <v>4.1856582170928665</v>
      </c>
      <c r="I18">
        <f t="shared" ca="1" si="1"/>
        <v>5.0084751834788701</v>
      </c>
      <c r="J18">
        <f t="shared" ca="1" si="1"/>
        <v>8.4641650884774933E-2</v>
      </c>
      <c r="K18">
        <f t="shared" ca="1" si="1"/>
        <v>2.3655955531608353</v>
      </c>
    </row>
    <row r="19" spans="1:11" x14ac:dyDescent="0.25">
      <c r="A19">
        <f t="shared" ca="1" si="1"/>
        <v>3.1306457260831637</v>
      </c>
      <c r="B19">
        <f t="shared" ca="1" si="1"/>
        <v>-1.1317516463315676</v>
      </c>
      <c r="C19">
        <f t="shared" ca="1" si="1"/>
        <v>-2.1551771851037014</v>
      </c>
      <c r="D19">
        <f t="shared" ca="1" si="1"/>
        <v>1.1158132100153457</v>
      </c>
      <c r="E19">
        <f t="shared" ca="1" si="1"/>
        <v>-1.8413575597816285</v>
      </c>
      <c r="F19">
        <f t="shared" ca="1" si="1"/>
        <v>3.116805334720377</v>
      </c>
      <c r="G19">
        <f t="shared" ca="1" si="1"/>
        <v>4.9785572626836991</v>
      </c>
      <c r="H19">
        <f t="shared" ca="1" si="1"/>
        <v>-7.5620314597439453E-2</v>
      </c>
      <c r="I19">
        <f t="shared" ca="1" si="1"/>
        <v>-1.848065540016804</v>
      </c>
      <c r="J19">
        <f t="shared" ca="1" si="1"/>
        <v>2.6908461259014489</v>
      </c>
      <c r="K19">
        <f t="shared" ca="1" si="1"/>
        <v>0.58315288607226279</v>
      </c>
    </row>
    <row r="20" spans="1:11" x14ac:dyDescent="0.25">
      <c r="A20">
        <f t="shared" ca="1" si="1"/>
        <v>5.582750811934023</v>
      </c>
      <c r="B20">
        <f t="shared" ca="1" si="1"/>
        <v>3.5259050773545759</v>
      </c>
      <c r="C20">
        <f t="shared" ca="1" si="1"/>
        <v>-1.9245198801857173</v>
      </c>
      <c r="D20">
        <f t="shared" ca="1" si="1"/>
        <v>-0.87295955372521838</v>
      </c>
      <c r="E20">
        <f t="shared" ca="1" si="1"/>
        <v>5.0256474018671291</v>
      </c>
      <c r="F20">
        <f t="shared" ca="1" si="1"/>
        <v>1.1249789487357109</v>
      </c>
      <c r="G20">
        <f t="shared" ca="1" si="1"/>
        <v>2.6282138323987265</v>
      </c>
      <c r="H20">
        <f t="shared" ca="1" si="1"/>
        <v>3.4044111238793002</v>
      </c>
      <c r="I20">
        <f t="shared" ca="1" si="1"/>
        <v>-1.1355043322160392</v>
      </c>
      <c r="J20">
        <f t="shared" ca="1" si="1"/>
        <v>4.8927262387025632</v>
      </c>
      <c r="K20">
        <f t="shared" ca="1" si="1"/>
        <v>3.8936495068884085</v>
      </c>
    </row>
    <row r="21" spans="1:11" x14ac:dyDescent="0.25">
      <c r="A21">
        <f t="shared" ca="1" si="1"/>
        <v>-0.10878046575147637</v>
      </c>
      <c r="B21">
        <f t="shared" ca="1" si="1"/>
        <v>-1.9888127330367129</v>
      </c>
      <c r="C21">
        <f t="shared" ca="1" si="1"/>
        <v>7.0556755016267125E-2</v>
      </c>
      <c r="D21">
        <f t="shared" ca="1" si="1"/>
        <v>0.14424701587979527</v>
      </c>
      <c r="E21">
        <f t="shared" ca="1" si="1"/>
        <v>-2.7383859052040478</v>
      </c>
      <c r="F21">
        <f t="shared" ca="1" si="1"/>
        <v>6.0287669513055011</v>
      </c>
      <c r="G21">
        <f t="shared" ca="1" si="1"/>
        <v>4.0996531662939262E-2</v>
      </c>
      <c r="H21">
        <f t="shared" ca="1" si="1"/>
        <v>2.4042928140143136</v>
      </c>
      <c r="I21">
        <f t="shared" ca="1" si="1"/>
        <v>3.4489968777036175</v>
      </c>
      <c r="J21">
        <f t="shared" ca="1" si="1"/>
        <v>1.4921039100735696</v>
      </c>
      <c r="K21">
        <f t="shared" ca="1" si="1"/>
        <v>5.3816399535713622</v>
      </c>
    </row>
    <row r="22" spans="1:11" x14ac:dyDescent="0.25">
      <c r="A22">
        <f t="shared" ca="1" si="1"/>
        <v>-2.424505556601932</v>
      </c>
      <c r="B22">
        <f t="shared" ca="1" si="1"/>
        <v>-2.3320259231558236</v>
      </c>
      <c r="C22">
        <f t="shared" ca="1" si="1"/>
        <v>3.5773892009823545</v>
      </c>
      <c r="D22">
        <f t="shared" ca="1" si="1"/>
        <v>-0.80945012995260424</v>
      </c>
      <c r="E22">
        <f t="shared" ca="1" si="1"/>
        <v>-2.801577689120784</v>
      </c>
      <c r="F22">
        <f t="shared" ca="1" si="1"/>
        <v>0.32877598900230964</v>
      </c>
      <c r="G22">
        <f t="shared" ca="1" si="1"/>
        <v>4.3848763310147945</v>
      </c>
      <c r="H22">
        <f t="shared" ca="1" si="1"/>
        <v>4.3992935956540773</v>
      </c>
      <c r="I22">
        <f t="shared" ca="1" si="1"/>
        <v>-2.5465611487355275</v>
      </c>
      <c r="J22">
        <f t="shared" ca="1" si="1"/>
        <v>1.3335409249717536</v>
      </c>
      <c r="K22">
        <f t="shared" ca="1" si="1"/>
        <v>4.7867906822259725</v>
      </c>
    </row>
    <row r="23" spans="1:11" x14ac:dyDescent="0.25">
      <c r="A23">
        <f t="shared" ca="1" si="1"/>
        <v>3.4160359459533778</v>
      </c>
      <c r="B23">
        <f t="shared" ca="1" si="1"/>
        <v>3.5641229197338822</v>
      </c>
      <c r="C23">
        <f t="shared" ca="1" si="1"/>
        <v>4.9917481067959617</v>
      </c>
      <c r="D23">
        <f t="shared" ca="1" si="1"/>
        <v>-1.5055808218061479</v>
      </c>
      <c r="E23">
        <f t="shared" ca="1" si="1"/>
        <v>2.0657176286449026</v>
      </c>
      <c r="F23">
        <f t="shared" ca="1" si="1"/>
        <v>6.3763759046306845</v>
      </c>
      <c r="G23">
        <f t="shared" ca="1" si="1"/>
        <v>3.8449430195958545</v>
      </c>
      <c r="H23">
        <f t="shared" ca="1" si="1"/>
        <v>-1.2556583988905652</v>
      </c>
      <c r="I23">
        <f t="shared" ca="1" si="1"/>
        <v>-0.94094216206525649</v>
      </c>
      <c r="J23">
        <f t="shared" ca="1" si="1"/>
        <v>6.1619138038825447</v>
      </c>
      <c r="K23">
        <f t="shared" ca="1" si="1"/>
        <v>1.7644319178744245</v>
      </c>
    </row>
    <row r="24" spans="1:11" x14ac:dyDescent="0.25">
      <c r="A24">
        <f t="shared" ca="1" si="1"/>
        <v>0.35936811183373507</v>
      </c>
      <c r="B24">
        <f t="shared" ca="1" si="1"/>
        <v>4.9613184920088642</v>
      </c>
      <c r="C24">
        <f t="shared" ca="1" si="1"/>
        <v>1.2565622865724713E-2</v>
      </c>
      <c r="D24">
        <f t="shared" ca="1" si="1"/>
        <v>4.4036957021243586</v>
      </c>
      <c r="E24">
        <f t="shared" ca="1" si="1"/>
        <v>-1.2409526976886138</v>
      </c>
      <c r="F24">
        <f t="shared" ca="1" si="1"/>
        <v>-1.4112257509226873</v>
      </c>
      <c r="G24">
        <f t="shared" ca="1" si="1"/>
        <v>2.4436806280861152</v>
      </c>
      <c r="H24">
        <f t="shared" ca="1" si="1"/>
        <v>4.8320189201448356</v>
      </c>
      <c r="I24">
        <f t="shared" ca="1" si="1"/>
        <v>3.0164075049056986</v>
      </c>
      <c r="J24">
        <f t="shared" ca="1" si="1"/>
        <v>2.2612548277125519</v>
      </c>
      <c r="K24">
        <f t="shared" ca="1" si="1"/>
        <v>6.2283746920746843</v>
      </c>
    </row>
    <row r="25" spans="1:11" x14ac:dyDescent="0.25">
      <c r="A25">
        <f t="shared" ca="1" si="1"/>
        <v>-2.8997803804268458</v>
      </c>
      <c r="B25">
        <f t="shared" ca="1" si="1"/>
        <v>-1.2625985972290228</v>
      </c>
      <c r="C25">
        <f t="shared" ca="1" si="1"/>
        <v>0.45572901647000919</v>
      </c>
      <c r="D25">
        <f t="shared" ca="1" si="1"/>
        <v>3.7834241310832457</v>
      </c>
      <c r="E25">
        <f t="shared" ca="1" si="1"/>
        <v>2.5093814308330611</v>
      </c>
      <c r="F25">
        <f t="shared" ca="1" si="1"/>
        <v>-1.9419233411015508</v>
      </c>
      <c r="G25">
        <f t="shared" ca="1" si="1"/>
        <v>3.9543610568600043</v>
      </c>
      <c r="H25">
        <f t="shared" ca="1" si="1"/>
        <v>6.4789399343966796</v>
      </c>
      <c r="I25">
        <f t="shared" ca="1" si="1"/>
        <v>-1.5520148937767348</v>
      </c>
      <c r="J25">
        <f t="shared" ca="1" si="1"/>
        <v>1.598779956578265</v>
      </c>
      <c r="K25">
        <f t="shared" ca="1" si="1"/>
        <v>-1.2573528004510766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6x6</vt:lpstr>
      <vt:lpstr>4x4 in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2016-12-10T13:23:59Z</dcterms:created>
  <dcterms:modified xsi:type="dcterms:W3CDTF">2017-02-04T14:17:03Z</dcterms:modified>
</cp:coreProperties>
</file>