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git\jacobi\jacobi\src\test\resources\jacobi\test\data\"/>
    </mc:Choice>
  </mc:AlternateContent>
  <bookViews>
    <workbookView xWindow="0" yWindow="0" windowWidth="15615" windowHeight="7215" activeTab="2"/>
  </bookViews>
  <sheets>
    <sheet name="test 3 vars with noise" sheetId="1" r:id="rId1"/>
    <sheet name="test bias + 2 vars using if" sheetId="4" r:id="rId2"/>
    <sheet name="test 4 vars with rand outcomes" sheetId="5" r:id="rId3"/>
    <sheet name="ran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9" i="5" l="1"/>
  <c r="B79" i="5"/>
  <c r="B78" i="5"/>
  <c r="A79" i="5"/>
  <c r="A78" i="5"/>
  <c r="A77" i="5"/>
  <c r="D79" i="5"/>
  <c r="D78" i="5"/>
  <c r="C78" i="5"/>
  <c r="C77" i="5"/>
  <c r="D77" i="5"/>
  <c r="B77" i="5"/>
  <c r="B76" i="5"/>
  <c r="C76" i="5"/>
  <c r="D76" i="5"/>
  <c r="A7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6" i="5"/>
  <c r="A72" i="5"/>
  <c r="A71" i="5"/>
  <c r="A70" i="5"/>
  <c r="A69" i="5"/>
  <c r="A65" i="5"/>
  <c r="B61" i="5"/>
  <c r="C61" i="5"/>
  <c r="D61" i="5"/>
  <c r="A61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43" i="5"/>
  <c r="A39" i="5"/>
  <c r="B39" i="5"/>
  <c r="C39" i="5"/>
  <c r="D39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B25" i="5"/>
  <c r="C25" i="5"/>
  <c r="D25" i="5"/>
  <c r="A25" i="5"/>
  <c r="N7" i="5"/>
  <c r="O7" i="5"/>
  <c r="P7" i="5"/>
  <c r="Q7" i="5"/>
  <c r="R7" i="5"/>
  <c r="S7" i="5"/>
  <c r="T7" i="5"/>
  <c r="U7" i="5"/>
  <c r="V7" i="5"/>
  <c r="W7" i="5"/>
  <c r="N8" i="5"/>
  <c r="O8" i="5"/>
  <c r="P8" i="5"/>
  <c r="Q8" i="5"/>
  <c r="R8" i="5"/>
  <c r="S8" i="5"/>
  <c r="T8" i="5"/>
  <c r="U8" i="5"/>
  <c r="V8" i="5"/>
  <c r="W8" i="5"/>
  <c r="N9" i="5"/>
  <c r="O9" i="5"/>
  <c r="P9" i="5"/>
  <c r="Q9" i="5"/>
  <c r="R9" i="5"/>
  <c r="S9" i="5"/>
  <c r="T9" i="5"/>
  <c r="U9" i="5"/>
  <c r="V9" i="5"/>
  <c r="W9" i="5"/>
  <c r="N10" i="5"/>
  <c r="O10" i="5"/>
  <c r="P10" i="5"/>
  <c r="Q10" i="5"/>
  <c r="R10" i="5"/>
  <c r="S10" i="5"/>
  <c r="T10" i="5"/>
  <c r="U10" i="5"/>
  <c r="V10" i="5"/>
  <c r="W10" i="5"/>
  <c r="N11" i="5"/>
  <c r="O11" i="5"/>
  <c r="P11" i="5"/>
  <c r="Q11" i="5"/>
  <c r="R11" i="5"/>
  <c r="S11" i="5"/>
  <c r="T11" i="5"/>
  <c r="U11" i="5"/>
  <c r="V11" i="5"/>
  <c r="W11" i="5"/>
  <c r="N12" i="5"/>
  <c r="O12" i="5"/>
  <c r="P12" i="5"/>
  <c r="Q12" i="5"/>
  <c r="R12" i="5"/>
  <c r="S12" i="5"/>
  <c r="T12" i="5"/>
  <c r="U12" i="5"/>
  <c r="V12" i="5"/>
  <c r="W12" i="5"/>
  <c r="N13" i="5"/>
  <c r="O13" i="5"/>
  <c r="P13" i="5"/>
  <c r="Q13" i="5"/>
  <c r="R13" i="5"/>
  <c r="S13" i="5"/>
  <c r="T13" i="5"/>
  <c r="U13" i="5"/>
  <c r="V13" i="5"/>
  <c r="W13" i="5"/>
  <c r="N14" i="5"/>
  <c r="O14" i="5"/>
  <c r="P14" i="5"/>
  <c r="Q14" i="5"/>
  <c r="R14" i="5"/>
  <c r="S14" i="5"/>
  <c r="T14" i="5"/>
  <c r="U14" i="5"/>
  <c r="V14" i="5"/>
  <c r="W14" i="5"/>
  <c r="N15" i="5"/>
  <c r="O15" i="5"/>
  <c r="P15" i="5"/>
  <c r="Q15" i="5"/>
  <c r="R15" i="5"/>
  <c r="S15" i="5"/>
  <c r="T15" i="5"/>
  <c r="U15" i="5"/>
  <c r="V15" i="5"/>
  <c r="W15" i="5"/>
  <c r="N16" i="5"/>
  <c r="O16" i="5"/>
  <c r="P16" i="5"/>
  <c r="Q16" i="5"/>
  <c r="R16" i="5"/>
  <c r="S16" i="5"/>
  <c r="T16" i="5"/>
  <c r="U16" i="5"/>
  <c r="V16" i="5"/>
  <c r="W16" i="5"/>
  <c r="N17" i="5"/>
  <c r="O17" i="5"/>
  <c r="P17" i="5"/>
  <c r="Q17" i="5"/>
  <c r="R17" i="5"/>
  <c r="S17" i="5"/>
  <c r="T17" i="5"/>
  <c r="U17" i="5"/>
  <c r="V17" i="5"/>
  <c r="W17" i="5"/>
  <c r="N18" i="5"/>
  <c r="O18" i="5"/>
  <c r="P18" i="5"/>
  <c r="Q18" i="5"/>
  <c r="R18" i="5"/>
  <c r="S18" i="5"/>
  <c r="T18" i="5"/>
  <c r="U18" i="5"/>
  <c r="V18" i="5"/>
  <c r="W18" i="5"/>
  <c r="N19" i="5"/>
  <c r="O19" i="5"/>
  <c r="P19" i="5"/>
  <c r="Q19" i="5"/>
  <c r="R19" i="5"/>
  <c r="S19" i="5"/>
  <c r="T19" i="5"/>
  <c r="U19" i="5"/>
  <c r="V19" i="5"/>
  <c r="W19" i="5"/>
  <c r="N20" i="5"/>
  <c r="O20" i="5"/>
  <c r="P20" i="5"/>
  <c r="Q20" i="5"/>
  <c r="R20" i="5"/>
  <c r="S20" i="5"/>
  <c r="T20" i="5"/>
  <c r="U20" i="5"/>
  <c r="V20" i="5"/>
  <c r="W20" i="5"/>
  <c r="W6" i="5"/>
  <c r="V6" i="5"/>
  <c r="U6" i="5"/>
  <c r="S6" i="5"/>
  <c r="T6" i="5"/>
  <c r="R6" i="5"/>
  <c r="O6" i="5"/>
  <c r="P6" i="5"/>
  <c r="Q6" i="5"/>
  <c r="N6" i="5"/>
  <c r="L21" i="5"/>
  <c r="K21" i="5"/>
  <c r="J21" i="5"/>
  <c r="I21" i="5"/>
  <c r="J6" i="5"/>
  <c r="K6" i="5"/>
  <c r="L6" i="5"/>
  <c r="J7" i="5"/>
  <c r="K7" i="5"/>
  <c r="L7" i="5"/>
  <c r="J8" i="5"/>
  <c r="K8" i="5"/>
  <c r="L8" i="5"/>
  <c r="J9" i="5"/>
  <c r="K9" i="5"/>
  <c r="L9" i="5"/>
  <c r="J10" i="5"/>
  <c r="K10" i="5"/>
  <c r="L10" i="5"/>
  <c r="J11" i="5"/>
  <c r="K11" i="5"/>
  <c r="L11" i="5"/>
  <c r="J12" i="5"/>
  <c r="K12" i="5"/>
  <c r="L12" i="5"/>
  <c r="J13" i="5"/>
  <c r="K13" i="5"/>
  <c r="L13" i="5"/>
  <c r="J14" i="5"/>
  <c r="K14" i="5"/>
  <c r="L14" i="5"/>
  <c r="J15" i="5"/>
  <c r="K15" i="5"/>
  <c r="L15" i="5"/>
  <c r="J16" i="5"/>
  <c r="K16" i="5"/>
  <c r="L16" i="5"/>
  <c r="J17" i="5"/>
  <c r="K17" i="5"/>
  <c r="L17" i="5"/>
  <c r="J18" i="5"/>
  <c r="K18" i="5"/>
  <c r="L18" i="5"/>
  <c r="J19" i="5"/>
  <c r="K19" i="5"/>
  <c r="L19" i="5"/>
  <c r="J20" i="5"/>
  <c r="K20" i="5"/>
  <c r="L20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6" i="5"/>
  <c r="G21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6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A33" i="2" l="1"/>
  <c r="B33" i="2"/>
  <c r="C33" i="2"/>
  <c r="D33" i="2"/>
  <c r="E33" i="2"/>
  <c r="F33" i="2"/>
  <c r="G33" i="2"/>
  <c r="H33" i="2"/>
  <c r="I33" i="2"/>
  <c r="J33" i="2"/>
  <c r="K33" i="2"/>
  <c r="A34" i="2"/>
  <c r="B34" i="2"/>
  <c r="C34" i="2"/>
  <c r="D34" i="2"/>
  <c r="E34" i="2"/>
  <c r="F34" i="2"/>
  <c r="G34" i="2"/>
  <c r="H34" i="2"/>
  <c r="I34" i="2"/>
  <c r="J34" i="2"/>
  <c r="K34" i="2"/>
  <c r="A35" i="2"/>
  <c r="B35" i="2"/>
  <c r="C35" i="2"/>
  <c r="D35" i="2"/>
  <c r="E35" i="2"/>
  <c r="F35" i="2"/>
  <c r="G35" i="2"/>
  <c r="H35" i="2"/>
  <c r="I35" i="2"/>
  <c r="J35" i="2"/>
  <c r="K35" i="2"/>
  <c r="A36" i="2"/>
  <c r="B36" i="2"/>
  <c r="C36" i="2"/>
  <c r="D36" i="2"/>
  <c r="E36" i="2"/>
  <c r="F36" i="2"/>
  <c r="G36" i="2"/>
  <c r="H36" i="2"/>
  <c r="I36" i="2"/>
  <c r="J36" i="2"/>
  <c r="K36" i="2"/>
  <c r="A37" i="2"/>
  <c r="B37" i="2"/>
  <c r="C37" i="2"/>
  <c r="D37" i="2"/>
  <c r="E37" i="2"/>
  <c r="F37" i="2"/>
  <c r="G37" i="2"/>
  <c r="H37" i="2"/>
  <c r="I37" i="2"/>
  <c r="J37" i="2"/>
  <c r="K37" i="2"/>
  <c r="A38" i="2"/>
  <c r="B38" i="2"/>
  <c r="C38" i="2"/>
  <c r="D38" i="2"/>
  <c r="E38" i="2"/>
  <c r="F38" i="2"/>
  <c r="G38" i="2"/>
  <c r="H38" i="2"/>
  <c r="I38" i="2"/>
  <c r="J38" i="2"/>
  <c r="K38" i="2"/>
  <c r="A39" i="2"/>
  <c r="B39" i="2"/>
  <c r="C39" i="2"/>
  <c r="D39" i="2"/>
  <c r="E39" i="2"/>
  <c r="F39" i="2"/>
  <c r="G39" i="2"/>
  <c r="H39" i="2"/>
  <c r="I39" i="2"/>
  <c r="J39" i="2"/>
  <c r="K39" i="2"/>
  <c r="A40" i="2"/>
  <c r="B40" i="2"/>
  <c r="C40" i="2"/>
  <c r="D40" i="2"/>
  <c r="E40" i="2"/>
  <c r="F40" i="2"/>
  <c r="G40" i="2"/>
  <c r="H40" i="2"/>
  <c r="I40" i="2"/>
  <c r="J40" i="2"/>
  <c r="K40" i="2"/>
  <c r="A41" i="2"/>
  <c r="B41" i="2"/>
  <c r="C41" i="2"/>
  <c r="D41" i="2"/>
  <c r="E41" i="2"/>
  <c r="F41" i="2"/>
  <c r="G41" i="2"/>
  <c r="H41" i="2"/>
  <c r="I41" i="2"/>
  <c r="J41" i="2"/>
  <c r="K41" i="2"/>
  <c r="A42" i="2"/>
  <c r="B42" i="2"/>
  <c r="C42" i="2"/>
  <c r="D42" i="2"/>
  <c r="E42" i="2"/>
  <c r="F42" i="2"/>
  <c r="G42" i="2"/>
  <c r="H42" i="2"/>
  <c r="I42" i="2"/>
  <c r="J42" i="2"/>
  <c r="K42" i="2"/>
  <c r="A43" i="2"/>
  <c r="B43" i="2"/>
  <c r="C43" i="2"/>
  <c r="D43" i="2"/>
  <c r="E43" i="2"/>
  <c r="F43" i="2"/>
  <c r="G43" i="2"/>
  <c r="H43" i="2"/>
  <c r="I43" i="2"/>
  <c r="J43" i="2"/>
  <c r="K43" i="2"/>
  <c r="A44" i="2"/>
  <c r="B44" i="2"/>
  <c r="C44" i="2"/>
  <c r="D44" i="2"/>
  <c r="E44" i="2"/>
  <c r="F44" i="2"/>
  <c r="G44" i="2"/>
  <c r="H44" i="2"/>
  <c r="I44" i="2"/>
  <c r="J44" i="2"/>
  <c r="K44" i="2"/>
  <c r="A45" i="2"/>
  <c r="B45" i="2"/>
  <c r="C45" i="2"/>
  <c r="D45" i="2"/>
  <c r="E45" i="2"/>
  <c r="F45" i="2"/>
  <c r="G45" i="2"/>
  <c r="H45" i="2"/>
  <c r="I45" i="2"/>
  <c r="J45" i="2"/>
  <c r="K45" i="2"/>
  <c r="A46" i="2"/>
  <c r="B46" i="2"/>
  <c r="C46" i="2"/>
  <c r="D46" i="2"/>
  <c r="E46" i="2"/>
  <c r="F46" i="2"/>
  <c r="G46" i="2"/>
  <c r="H46" i="2"/>
  <c r="I46" i="2"/>
  <c r="J46" i="2"/>
  <c r="K46" i="2"/>
  <c r="A47" i="2"/>
  <c r="B47" i="2"/>
  <c r="C47" i="2"/>
  <c r="D47" i="2"/>
  <c r="E47" i="2"/>
  <c r="F47" i="2"/>
  <c r="G47" i="2"/>
  <c r="H47" i="2"/>
  <c r="I47" i="2"/>
  <c r="J47" i="2"/>
  <c r="K47" i="2"/>
  <c r="A48" i="2"/>
  <c r="B48" i="2"/>
  <c r="C48" i="2"/>
  <c r="D48" i="2"/>
  <c r="E48" i="2"/>
  <c r="F48" i="2"/>
  <c r="G48" i="2"/>
  <c r="H48" i="2"/>
  <c r="I48" i="2"/>
  <c r="J48" i="2"/>
  <c r="K48" i="2"/>
  <c r="A49" i="2"/>
  <c r="B49" i="2"/>
  <c r="C49" i="2"/>
  <c r="D49" i="2"/>
  <c r="E49" i="2"/>
  <c r="F49" i="2"/>
  <c r="G49" i="2"/>
  <c r="H49" i="2"/>
  <c r="I49" i="2"/>
  <c r="J49" i="2"/>
  <c r="K49" i="2"/>
  <c r="A50" i="2"/>
  <c r="B50" i="2"/>
  <c r="C50" i="2"/>
  <c r="D50" i="2"/>
  <c r="E50" i="2"/>
  <c r="F50" i="2"/>
  <c r="G50" i="2"/>
  <c r="H50" i="2"/>
  <c r="I50" i="2"/>
  <c r="J50" i="2"/>
  <c r="K50" i="2"/>
  <c r="A51" i="2"/>
  <c r="B51" i="2"/>
  <c r="C51" i="2"/>
  <c r="D51" i="2"/>
  <c r="E51" i="2"/>
  <c r="F51" i="2"/>
  <c r="G51" i="2"/>
  <c r="H51" i="2"/>
  <c r="I51" i="2"/>
  <c r="J51" i="2"/>
  <c r="K51" i="2"/>
  <c r="A52" i="2"/>
  <c r="B52" i="2"/>
  <c r="C52" i="2"/>
  <c r="D52" i="2"/>
  <c r="E52" i="2"/>
  <c r="F52" i="2"/>
  <c r="G52" i="2"/>
  <c r="H52" i="2"/>
  <c r="I52" i="2"/>
  <c r="J52" i="2"/>
  <c r="K52" i="2"/>
  <c r="A53" i="2"/>
  <c r="B53" i="2"/>
  <c r="C53" i="2"/>
  <c r="D53" i="2"/>
  <c r="E53" i="2"/>
  <c r="F53" i="2"/>
  <c r="G53" i="2"/>
  <c r="H53" i="2"/>
  <c r="I53" i="2"/>
  <c r="J53" i="2"/>
  <c r="K53" i="2"/>
  <c r="A54" i="2"/>
  <c r="B54" i="2"/>
  <c r="C54" i="2"/>
  <c r="D54" i="2"/>
  <c r="E54" i="2"/>
  <c r="F54" i="2"/>
  <c r="G54" i="2"/>
  <c r="H54" i="2"/>
  <c r="I54" i="2"/>
  <c r="J54" i="2"/>
  <c r="K54" i="2"/>
  <c r="A55" i="2"/>
  <c r="B55" i="2"/>
  <c r="C55" i="2"/>
  <c r="D55" i="2"/>
  <c r="E55" i="2"/>
  <c r="F55" i="2"/>
  <c r="G55" i="2"/>
  <c r="H55" i="2"/>
  <c r="I55" i="2"/>
  <c r="J55" i="2"/>
  <c r="K55" i="2"/>
  <c r="A56" i="2"/>
  <c r="B56" i="2"/>
  <c r="C56" i="2"/>
  <c r="D56" i="2"/>
  <c r="E56" i="2"/>
  <c r="F56" i="2"/>
  <c r="G56" i="2"/>
  <c r="H56" i="2"/>
  <c r="I56" i="2"/>
  <c r="J56" i="2"/>
  <c r="K56" i="2"/>
  <c r="A57" i="2"/>
  <c r="B57" i="2"/>
  <c r="C57" i="2"/>
  <c r="D57" i="2"/>
  <c r="E57" i="2"/>
  <c r="F57" i="2"/>
  <c r="G57" i="2"/>
  <c r="H57" i="2"/>
  <c r="I57" i="2"/>
  <c r="J57" i="2"/>
  <c r="K57" i="2"/>
  <c r="A58" i="2"/>
  <c r="B58" i="2"/>
  <c r="C58" i="2"/>
  <c r="D58" i="2"/>
  <c r="E58" i="2"/>
  <c r="F58" i="2"/>
  <c r="G58" i="2"/>
  <c r="H58" i="2"/>
  <c r="I58" i="2"/>
  <c r="J58" i="2"/>
  <c r="K58" i="2"/>
  <c r="A59" i="2"/>
  <c r="B59" i="2"/>
  <c r="C59" i="2"/>
  <c r="D59" i="2"/>
  <c r="E59" i="2"/>
  <c r="F59" i="2"/>
  <c r="G59" i="2"/>
  <c r="H59" i="2"/>
  <c r="I59" i="2"/>
  <c r="J59" i="2"/>
  <c r="K59" i="2"/>
  <c r="A60" i="2"/>
  <c r="B60" i="2"/>
  <c r="C60" i="2"/>
  <c r="D60" i="2"/>
  <c r="E60" i="2"/>
  <c r="F60" i="2"/>
  <c r="G60" i="2"/>
  <c r="H60" i="2"/>
  <c r="I60" i="2"/>
  <c r="J60" i="2"/>
  <c r="K60" i="2"/>
  <c r="B32" i="2"/>
  <c r="C32" i="2"/>
  <c r="D32" i="2"/>
  <c r="E32" i="2"/>
  <c r="F32" i="2"/>
  <c r="G32" i="2"/>
  <c r="H32" i="2"/>
  <c r="I32" i="2"/>
  <c r="J32" i="2"/>
  <c r="K32" i="2"/>
  <c r="A32" i="2"/>
  <c r="L6" i="4" l="1"/>
  <c r="L7" i="4"/>
  <c r="L8" i="4"/>
  <c r="L9" i="4"/>
  <c r="L10" i="4"/>
  <c r="L11" i="4"/>
  <c r="L12" i="4"/>
  <c r="L13" i="4"/>
  <c r="L14" i="4"/>
  <c r="L5" i="4"/>
  <c r="K6" i="4" l="1"/>
  <c r="K7" i="4"/>
  <c r="K8" i="4"/>
  <c r="K9" i="4"/>
  <c r="K10" i="4"/>
  <c r="K11" i="4"/>
  <c r="K12" i="4"/>
  <c r="K13" i="4"/>
  <c r="K14" i="4"/>
  <c r="K5" i="4"/>
  <c r="H6" i="4" l="1"/>
  <c r="H7" i="4"/>
  <c r="H8" i="4"/>
  <c r="H9" i="4"/>
  <c r="H10" i="4"/>
  <c r="H11" i="4"/>
  <c r="H12" i="4"/>
  <c r="H13" i="4"/>
  <c r="H14" i="4"/>
  <c r="H5" i="4"/>
  <c r="C61" i="4" l="1"/>
  <c r="C60" i="4"/>
  <c r="B60" i="4"/>
  <c r="C59" i="4"/>
  <c r="B59" i="4"/>
  <c r="A59" i="4"/>
  <c r="A49" i="4"/>
  <c r="G15" i="4"/>
  <c r="G6" i="4" l="1"/>
  <c r="G7" i="4"/>
  <c r="G8" i="4"/>
  <c r="G9" i="4"/>
  <c r="G10" i="4"/>
  <c r="G11" i="4"/>
  <c r="G12" i="4"/>
  <c r="G13" i="4"/>
  <c r="G14" i="4"/>
  <c r="G5" i="4"/>
  <c r="B45" i="4" l="1"/>
  <c r="C45" i="4"/>
  <c r="A45" i="4"/>
  <c r="A33" i="4"/>
  <c r="A34" i="4"/>
  <c r="A35" i="4"/>
  <c r="A36" i="4"/>
  <c r="A37" i="4"/>
  <c r="A38" i="4"/>
  <c r="A39" i="4"/>
  <c r="A40" i="4"/>
  <c r="A41" i="4"/>
  <c r="A32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B19" i="4"/>
  <c r="C19" i="4"/>
  <c r="A19" i="4"/>
  <c r="F6" i="4"/>
  <c r="F7" i="4"/>
  <c r="F8" i="4"/>
  <c r="F9" i="4"/>
  <c r="F10" i="4"/>
  <c r="F11" i="4"/>
  <c r="F12" i="4"/>
  <c r="F13" i="4"/>
  <c r="F14" i="4"/>
  <c r="F5" i="4"/>
  <c r="M6" i="4"/>
  <c r="N6" i="4"/>
  <c r="O6" i="4"/>
  <c r="P6" i="4"/>
  <c r="Q6" i="4"/>
  <c r="R6" i="4"/>
  <c r="M7" i="4"/>
  <c r="N7" i="4"/>
  <c r="O7" i="4"/>
  <c r="P7" i="4"/>
  <c r="Q7" i="4"/>
  <c r="R7" i="4"/>
  <c r="M8" i="4"/>
  <c r="N8" i="4"/>
  <c r="O8" i="4"/>
  <c r="P8" i="4"/>
  <c r="Q8" i="4"/>
  <c r="R8" i="4"/>
  <c r="M9" i="4"/>
  <c r="N9" i="4"/>
  <c r="O9" i="4"/>
  <c r="P9" i="4"/>
  <c r="Q9" i="4"/>
  <c r="R9" i="4"/>
  <c r="M10" i="4"/>
  <c r="N10" i="4"/>
  <c r="O10" i="4"/>
  <c r="P10" i="4"/>
  <c r="Q10" i="4"/>
  <c r="R10" i="4"/>
  <c r="M11" i="4"/>
  <c r="N11" i="4"/>
  <c r="O11" i="4"/>
  <c r="P11" i="4"/>
  <c r="Q11" i="4"/>
  <c r="R11" i="4"/>
  <c r="M12" i="4"/>
  <c r="N12" i="4"/>
  <c r="O12" i="4"/>
  <c r="P12" i="4"/>
  <c r="Q12" i="4"/>
  <c r="R12" i="4"/>
  <c r="M13" i="4"/>
  <c r="N13" i="4"/>
  <c r="O13" i="4"/>
  <c r="P13" i="4"/>
  <c r="Q13" i="4"/>
  <c r="R13" i="4"/>
  <c r="M14" i="4"/>
  <c r="N14" i="4"/>
  <c r="O14" i="4"/>
  <c r="P14" i="4"/>
  <c r="Q14" i="4"/>
  <c r="R14" i="4"/>
  <c r="R5" i="4"/>
  <c r="Q5" i="4"/>
  <c r="P5" i="4"/>
  <c r="O5" i="4"/>
  <c r="N5" i="4"/>
  <c r="M5" i="4"/>
  <c r="D6" i="4"/>
  <c r="D7" i="4"/>
  <c r="E7" i="4" s="1"/>
  <c r="I7" i="4" s="1"/>
  <c r="J7" i="4" s="1"/>
  <c r="D8" i="4"/>
  <c r="E8" i="4" s="1"/>
  <c r="D9" i="4"/>
  <c r="D10" i="4"/>
  <c r="E10" i="4" s="1"/>
  <c r="I10" i="4" s="1"/>
  <c r="J10" i="4" s="1"/>
  <c r="D11" i="4"/>
  <c r="E11" i="4" s="1"/>
  <c r="D12" i="4"/>
  <c r="D13" i="4"/>
  <c r="E13" i="4" s="1"/>
  <c r="I13" i="4" s="1"/>
  <c r="J13" i="4" s="1"/>
  <c r="D14" i="4"/>
  <c r="E14" i="4" s="1"/>
  <c r="D5" i="4"/>
  <c r="E5" i="4"/>
  <c r="E12" i="4"/>
  <c r="E9" i="4"/>
  <c r="E6" i="4"/>
  <c r="I8" i="4" l="1"/>
  <c r="J8" i="4" s="1"/>
  <c r="I9" i="4"/>
  <c r="J9" i="4" s="1"/>
  <c r="I11" i="4"/>
  <c r="J11" i="4" s="1"/>
  <c r="I6" i="4"/>
  <c r="J6" i="4" s="1"/>
  <c r="I5" i="4"/>
  <c r="I12" i="4"/>
  <c r="J12" i="4" s="1"/>
  <c r="I14" i="4"/>
  <c r="J14" i="4" s="1"/>
  <c r="J5" i="4" l="1"/>
  <c r="I15" i="4"/>
  <c r="A53" i="4" s="1"/>
  <c r="J15" i="4" l="1"/>
  <c r="A54" i="4" s="1"/>
  <c r="A61" i="4"/>
  <c r="B61" i="4"/>
  <c r="A60" i="4"/>
  <c r="N30" i="2"/>
  <c r="O30" i="2" s="1"/>
  <c r="K30" i="2"/>
  <c r="J30" i="2"/>
  <c r="I30" i="2"/>
  <c r="H30" i="2"/>
  <c r="G30" i="2"/>
  <c r="F30" i="2"/>
  <c r="E30" i="2"/>
  <c r="D30" i="2"/>
  <c r="C30" i="2"/>
  <c r="B30" i="2"/>
  <c r="A30" i="2"/>
  <c r="N29" i="2"/>
  <c r="O29" i="2" s="1"/>
  <c r="K29" i="2"/>
  <c r="J29" i="2"/>
  <c r="I29" i="2"/>
  <c r="H29" i="2"/>
  <c r="G29" i="2"/>
  <c r="F29" i="2"/>
  <c r="E29" i="2"/>
  <c r="D29" i="2"/>
  <c r="C29" i="2"/>
  <c r="B29" i="2"/>
  <c r="A29" i="2"/>
  <c r="N28" i="2"/>
  <c r="O28" i="2" s="1"/>
  <c r="K28" i="2"/>
  <c r="J28" i="2"/>
  <c r="I28" i="2"/>
  <c r="H28" i="2"/>
  <c r="G28" i="2"/>
  <c r="F28" i="2"/>
  <c r="E28" i="2"/>
  <c r="D28" i="2"/>
  <c r="C28" i="2"/>
  <c r="B28" i="2"/>
  <c r="A28" i="2"/>
  <c r="N27" i="2"/>
  <c r="O27" i="2" s="1"/>
  <c r="K27" i="2"/>
  <c r="J27" i="2"/>
  <c r="I27" i="2"/>
  <c r="H27" i="2"/>
  <c r="G27" i="2"/>
  <c r="F27" i="2"/>
  <c r="E27" i="2"/>
  <c r="D27" i="2"/>
  <c r="C27" i="2"/>
  <c r="B27" i="2"/>
  <c r="A27" i="2"/>
  <c r="N26" i="2"/>
  <c r="O26" i="2" s="1"/>
  <c r="K26" i="2"/>
  <c r="J26" i="2"/>
  <c r="I26" i="2"/>
  <c r="H26" i="2"/>
  <c r="G26" i="2"/>
  <c r="F26" i="2"/>
  <c r="E26" i="2"/>
  <c r="D26" i="2"/>
  <c r="C26" i="2"/>
  <c r="B26" i="2"/>
  <c r="A26" i="2"/>
  <c r="N25" i="2"/>
  <c r="O25" i="2" s="1"/>
  <c r="K25" i="2"/>
  <c r="J25" i="2"/>
  <c r="I25" i="2"/>
  <c r="H25" i="2"/>
  <c r="G25" i="2"/>
  <c r="F25" i="2"/>
  <c r="E25" i="2"/>
  <c r="D25" i="2"/>
  <c r="C25" i="2"/>
  <c r="B25" i="2"/>
  <c r="A25" i="2"/>
  <c r="N24" i="2"/>
  <c r="O24" i="2" s="1"/>
  <c r="K24" i="2"/>
  <c r="J24" i="2"/>
  <c r="I24" i="2"/>
  <c r="H24" i="2"/>
  <c r="G24" i="2"/>
  <c r="F24" i="2"/>
  <c r="E24" i="2"/>
  <c r="D24" i="2"/>
  <c r="C24" i="2"/>
  <c r="B24" i="2"/>
  <c r="A24" i="2"/>
  <c r="N23" i="2"/>
  <c r="O23" i="2" s="1"/>
  <c r="K23" i="2"/>
  <c r="J23" i="2"/>
  <c r="I23" i="2"/>
  <c r="H23" i="2"/>
  <c r="G23" i="2"/>
  <c r="F23" i="2"/>
  <c r="E23" i="2"/>
  <c r="D23" i="2"/>
  <c r="C23" i="2"/>
  <c r="B23" i="2"/>
  <c r="A23" i="2"/>
  <c r="N22" i="2"/>
  <c r="O22" i="2" s="1"/>
  <c r="K22" i="2"/>
  <c r="J22" i="2"/>
  <c r="I22" i="2"/>
  <c r="H22" i="2"/>
  <c r="G22" i="2"/>
  <c r="F22" i="2"/>
  <c r="E22" i="2"/>
  <c r="D22" i="2"/>
  <c r="C22" i="2"/>
  <c r="B22" i="2"/>
  <c r="A22" i="2"/>
  <c r="N21" i="2"/>
  <c r="O21" i="2" s="1"/>
  <c r="K21" i="2"/>
  <c r="J21" i="2"/>
  <c r="I21" i="2"/>
  <c r="H21" i="2"/>
  <c r="G21" i="2"/>
  <c r="F21" i="2"/>
  <c r="E21" i="2"/>
  <c r="D21" i="2"/>
  <c r="C21" i="2"/>
  <c r="B21" i="2"/>
  <c r="A21" i="2"/>
  <c r="N20" i="2"/>
  <c r="O20" i="2" s="1"/>
  <c r="K20" i="2"/>
  <c r="J20" i="2"/>
  <c r="I20" i="2"/>
  <c r="H20" i="2"/>
  <c r="G20" i="2"/>
  <c r="F20" i="2"/>
  <c r="E20" i="2"/>
  <c r="D20" i="2"/>
  <c r="C20" i="2"/>
  <c r="B20" i="2"/>
  <c r="A20" i="2"/>
  <c r="N19" i="2"/>
  <c r="O19" i="2" s="1"/>
  <c r="K19" i="2"/>
  <c r="J19" i="2"/>
  <c r="I19" i="2"/>
  <c r="H19" i="2"/>
  <c r="G19" i="2"/>
  <c r="F19" i="2"/>
  <c r="E19" i="2"/>
  <c r="D19" i="2"/>
  <c r="C19" i="2"/>
  <c r="B19" i="2"/>
  <c r="A19" i="2"/>
  <c r="N18" i="2"/>
  <c r="O18" i="2" s="1"/>
  <c r="K18" i="2"/>
  <c r="J18" i="2"/>
  <c r="I18" i="2"/>
  <c r="H18" i="2"/>
  <c r="G18" i="2"/>
  <c r="F18" i="2"/>
  <c r="E18" i="2"/>
  <c r="D18" i="2"/>
  <c r="C18" i="2"/>
  <c r="B18" i="2"/>
  <c r="A18" i="2"/>
  <c r="N17" i="2"/>
  <c r="O17" i="2" s="1"/>
  <c r="K17" i="2"/>
  <c r="J17" i="2"/>
  <c r="I17" i="2"/>
  <c r="H17" i="2"/>
  <c r="G17" i="2"/>
  <c r="F17" i="2"/>
  <c r="E17" i="2"/>
  <c r="D17" i="2"/>
  <c r="C17" i="2"/>
  <c r="B17" i="2"/>
  <c r="A17" i="2"/>
  <c r="N16" i="2"/>
  <c r="O16" i="2" s="1"/>
  <c r="K16" i="2"/>
  <c r="J16" i="2"/>
  <c r="I16" i="2"/>
  <c r="H16" i="2"/>
  <c r="G16" i="2"/>
  <c r="F16" i="2"/>
  <c r="E16" i="2"/>
  <c r="D16" i="2"/>
  <c r="C16" i="2"/>
  <c r="B16" i="2"/>
  <c r="A16" i="2"/>
  <c r="N15" i="2"/>
  <c r="O15" i="2" s="1"/>
  <c r="K15" i="2"/>
  <c r="J15" i="2"/>
  <c r="I15" i="2"/>
  <c r="H15" i="2"/>
  <c r="G15" i="2"/>
  <c r="F15" i="2"/>
  <c r="E15" i="2"/>
  <c r="D15" i="2"/>
  <c r="C15" i="2"/>
  <c r="B15" i="2"/>
  <c r="A15" i="2"/>
  <c r="N14" i="2"/>
  <c r="O14" i="2" s="1"/>
  <c r="K14" i="2"/>
  <c r="J14" i="2"/>
  <c r="I14" i="2"/>
  <c r="H14" i="2"/>
  <c r="G14" i="2"/>
  <c r="F14" i="2"/>
  <c r="E14" i="2"/>
  <c r="D14" i="2"/>
  <c r="C14" i="2"/>
  <c r="B14" i="2"/>
  <c r="A14" i="2"/>
  <c r="N13" i="2"/>
  <c r="O13" i="2" s="1"/>
  <c r="K13" i="2"/>
  <c r="J13" i="2"/>
  <c r="I13" i="2"/>
  <c r="H13" i="2"/>
  <c r="G13" i="2"/>
  <c r="F13" i="2"/>
  <c r="E13" i="2"/>
  <c r="D13" i="2"/>
  <c r="C13" i="2"/>
  <c r="B13" i="2"/>
  <c r="A13" i="2"/>
  <c r="N12" i="2"/>
  <c r="O12" i="2" s="1"/>
  <c r="K12" i="2"/>
  <c r="J12" i="2"/>
  <c r="I12" i="2"/>
  <c r="H12" i="2"/>
  <c r="G12" i="2"/>
  <c r="F12" i="2"/>
  <c r="E12" i="2"/>
  <c r="D12" i="2"/>
  <c r="C12" i="2"/>
  <c r="B12" i="2"/>
  <c r="A12" i="2"/>
  <c r="N11" i="2"/>
  <c r="O11" i="2" s="1"/>
  <c r="K11" i="2"/>
  <c r="J11" i="2"/>
  <c r="I11" i="2"/>
  <c r="H11" i="2"/>
  <c r="G11" i="2"/>
  <c r="F11" i="2"/>
  <c r="E11" i="2"/>
  <c r="D11" i="2"/>
  <c r="C11" i="2"/>
  <c r="B11" i="2"/>
  <c r="A11" i="2"/>
  <c r="N10" i="2"/>
  <c r="O10" i="2" s="1"/>
  <c r="K10" i="2"/>
  <c r="J10" i="2"/>
  <c r="I10" i="2"/>
  <c r="H10" i="2"/>
  <c r="G10" i="2"/>
  <c r="F10" i="2"/>
  <c r="E10" i="2"/>
  <c r="D10" i="2"/>
  <c r="C10" i="2"/>
  <c r="B10" i="2"/>
  <c r="A10" i="2"/>
  <c r="N9" i="2"/>
  <c r="O9" i="2" s="1"/>
  <c r="K9" i="2"/>
  <c r="J9" i="2"/>
  <c r="I9" i="2"/>
  <c r="H9" i="2"/>
  <c r="G9" i="2"/>
  <c r="F9" i="2"/>
  <c r="E9" i="2"/>
  <c r="D9" i="2"/>
  <c r="C9" i="2"/>
  <c r="B9" i="2"/>
  <c r="A9" i="2"/>
  <c r="N8" i="2"/>
  <c r="O8" i="2" s="1"/>
  <c r="K8" i="2"/>
  <c r="J8" i="2"/>
  <c r="I8" i="2"/>
  <c r="H8" i="2"/>
  <c r="G8" i="2"/>
  <c r="F8" i="2"/>
  <c r="E8" i="2"/>
  <c r="D8" i="2"/>
  <c r="C8" i="2"/>
  <c r="B8" i="2"/>
  <c r="A8" i="2"/>
  <c r="N7" i="2"/>
  <c r="O7" i="2" s="1"/>
  <c r="K7" i="2"/>
  <c r="J7" i="2"/>
  <c r="I7" i="2"/>
  <c r="H7" i="2"/>
  <c r="G7" i="2"/>
  <c r="F7" i="2"/>
  <c r="E7" i="2"/>
  <c r="D7" i="2"/>
  <c r="C7" i="2"/>
  <c r="B7" i="2"/>
  <c r="A7" i="2"/>
  <c r="N6" i="2"/>
  <c r="O6" i="2" s="1"/>
  <c r="K6" i="2"/>
  <c r="J6" i="2"/>
  <c r="I6" i="2"/>
  <c r="H6" i="2"/>
  <c r="G6" i="2"/>
  <c r="F6" i="2"/>
  <c r="E6" i="2"/>
  <c r="D6" i="2"/>
  <c r="C6" i="2"/>
  <c r="B6" i="2"/>
  <c r="A6" i="2"/>
  <c r="N5" i="2"/>
  <c r="O5" i="2" s="1"/>
  <c r="K5" i="2"/>
  <c r="J5" i="2"/>
  <c r="I5" i="2"/>
  <c r="H5" i="2"/>
  <c r="G5" i="2"/>
  <c r="F5" i="2"/>
  <c r="E5" i="2"/>
  <c r="D5" i="2"/>
  <c r="C5" i="2"/>
  <c r="B5" i="2"/>
  <c r="A5" i="2"/>
  <c r="N4" i="2"/>
  <c r="O4" i="2" s="1"/>
  <c r="K4" i="2"/>
  <c r="J4" i="2"/>
  <c r="I4" i="2"/>
  <c r="H4" i="2"/>
  <c r="G4" i="2"/>
  <c r="F4" i="2"/>
  <c r="E4" i="2"/>
  <c r="D4" i="2"/>
  <c r="C4" i="2"/>
  <c r="B4" i="2"/>
  <c r="A4" i="2"/>
  <c r="N3" i="2"/>
  <c r="O3" i="2" s="1"/>
  <c r="K3" i="2"/>
  <c r="J3" i="2"/>
  <c r="I3" i="2"/>
  <c r="H3" i="2"/>
  <c r="G3" i="2"/>
  <c r="F3" i="2"/>
  <c r="E3" i="2"/>
  <c r="D3" i="2"/>
  <c r="C3" i="2"/>
  <c r="B3" i="2"/>
  <c r="A3" i="2"/>
  <c r="N2" i="2"/>
  <c r="K2" i="2"/>
  <c r="J2" i="2"/>
  <c r="I2" i="2"/>
  <c r="H2" i="2"/>
  <c r="G2" i="2"/>
  <c r="F2" i="2"/>
  <c r="E2" i="2"/>
  <c r="D2" i="2"/>
  <c r="C2" i="2"/>
  <c r="B2" i="2"/>
  <c r="A2" i="2"/>
  <c r="K1" i="2"/>
  <c r="J1" i="2"/>
  <c r="I1" i="2"/>
  <c r="H1" i="2"/>
  <c r="G1" i="2"/>
  <c r="F1" i="2"/>
  <c r="E1" i="2"/>
  <c r="D1" i="2"/>
  <c r="C1" i="2"/>
  <c r="B1" i="2"/>
  <c r="A1" i="2"/>
  <c r="C158" i="1"/>
  <c r="B158" i="1"/>
  <c r="A158" i="1"/>
  <c r="C157" i="1"/>
  <c r="B157" i="1"/>
  <c r="A157" i="1"/>
  <c r="C156" i="1"/>
  <c r="B156" i="1"/>
  <c r="A156" i="1"/>
  <c r="A152" i="1"/>
  <c r="A151" i="1"/>
  <c r="A150" i="1" a="1"/>
  <c r="A150" i="1"/>
  <c r="A146" i="1"/>
  <c r="C142" i="1"/>
  <c r="B142" i="1"/>
  <c r="A142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C115" i="1"/>
  <c r="B115" i="1"/>
  <c r="A115" i="1"/>
  <c r="C114" i="1"/>
  <c r="B114" i="1"/>
  <c r="A114" i="1"/>
  <c r="C113" i="1"/>
  <c r="B113" i="1"/>
  <c r="A113" i="1"/>
  <c r="C112" i="1"/>
  <c r="B112" i="1"/>
  <c r="A112" i="1"/>
  <c r="C111" i="1"/>
  <c r="B111" i="1"/>
  <c r="A111" i="1"/>
  <c r="C110" i="1"/>
  <c r="B110" i="1"/>
  <c r="A110" i="1"/>
  <c r="C109" i="1"/>
  <c r="B109" i="1"/>
  <c r="A109" i="1"/>
  <c r="C108" i="1"/>
  <c r="B108" i="1"/>
  <c r="A108" i="1"/>
  <c r="C107" i="1"/>
  <c r="B107" i="1"/>
  <c r="A107" i="1"/>
  <c r="C106" i="1"/>
  <c r="B106" i="1"/>
  <c r="A106" i="1"/>
  <c r="C105" i="1"/>
  <c r="B105" i="1"/>
  <c r="A105" i="1"/>
  <c r="C104" i="1"/>
  <c r="B104" i="1"/>
  <c r="A104" i="1"/>
  <c r="C103" i="1"/>
  <c r="B103" i="1"/>
  <c r="A103" i="1"/>
  <c r="C102" i="1"/>
  <c r="B102" i="1"/>
  <c r="A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A92" i="1"/>
  <c r="A91" i="1"/>
  <c r="A90" i="1" a="1"/>
  <c r="A90" i="1"/>
  <c r="C87" i="1"/>
  <c r="B87" i="1"/>
  <c r="A87" i="1"/>
  <c r="C86" i="1"/>
  <c r="B86" i="1"/>
  <c r="A86" i="1"/>
  <c r="C85" i="1"/>
  <c r="B85" i="1"/>
  <c r="A85" i="1" a="1"/>
  <c r="A85" i="1"/>
  <c r="C82" i="1"/>
  <c r="B82" i="1"/>
  <c r="A82" i="1"/>
  <c r="C81" i="1"/>
  <c r="B81" i="1"/>
  <c r="A81" i="1"/>
  <c r="C80" i="1"/>
  <c r="B80" i="1"/>
  <c r="A80" i="1"/>
  <c r="F77" i="1"/>
  <c r="E77" i="1"/>
  <c r="D77" i="1"/>
  <c r="C77" i="1"/>
  <c r="B77" i="1"/>
  <c r="A77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F57" i="1"/>
  <c r="E57" i="1"/>
  <c r="D57" i="1"/>
  <c r="C57" i="1"/>
  <c r="B57" i="1"/>
  <c r="A57" i="1"/>
  <c r="F56" i="1"/>
  <c r="E56" i="1"/>
  <c r="D56" i="1"/>
  <c r="C56" i="1"/>
  <c r="B56" i="1"/>
  <c r="A56" i="1"/>
  <c r="F55" i="1"/>
  <c r="E55" i="1"/>
  <c r="D55" i="1"/>
  <c r="C55" i="1"/>
  <c r="B55" i="1"/>
  <c r="A55" i="1"/>
  <c r="F52" i="1"/>
  <c r="E52" i="1"/>
  <c r="D52" i="1"/>
  <c r="C52" i="1"/>
  <c r="B52" i="1"/>
  <c r="A52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F46" i="1"/>
  <c r="E46" i="1"/>
  <c r="D46" i="1"/>
  <c r="C46" i="1"/>
  <c r="B46" i="1"/>
  <c r="A46" i="1"/>
  <c r="F45" i="1"/>
  <c r="E45" i="1"/>
  <c r="D45" i="1"/>
  <c r="C45" i="1"/>
  <c r="B45" i="1"/>
  <c r="A45" i="1"/>
  <c r="F44" i="1"/>
  <c r="E44" i="1"/>
  <c r="D44" i="1"/>
  <c r="C44" i="1"/>
  <c r="B44" i="1"/>
  <c r="A44" i="1"/>
  <c r="F43" i="1"/>
  <c r="E43" i="1"/>
  <c r="D43" i="1"/>
  <c r="C43" i="1"/>
  <c r="B43" i="1"/>
  <c r="A43" i="1"/>
  <c r="F42" i="1"/>
  <c r="E42" i="1"/>
  <c r="D42" i="1"/>
  <c r="C42" i="1"/>
  <c r="B42" i="1"/>
  <c r="A42" i="1"/>
  <c r="F41" i="1"/>
  <c r="E41" i="1"/>
  <c r="D41" i="1"/>
  <c r="C41" i="1"/>
  <c r="B41" i="1"/>
  <c r="A41" i="1"/>
  <c r="F40" i="1"/>
  <c r="E40" i="1"/>
  <c r="D40" i="1"/>
  <c r="C40" i="1"/>
  <c r="B40" i="1"/>
  <c r="A40" i="1"/>
  <c r="F39" i="1"/>
  <c r="E39" i="1"/>
  <c r="D39" i="1"/>
  <c r="C39" i="1"/>
  <c r="B39" i="1"/>
  <c r="A39" i="1"/>
  <c r="F38" i="1"/>
  <c r="E38" i="1"/>
  <c r="D38" i="1"/>
  <c r="C38" i="1"/>
  <c r="B38" i="1"/>
  <c r="A38" i="1"/>
  <c r="F37" i="1"/>
  <c r="E37" i="1"/>
  <c r="D37" i="1"/>
  <c r="C37" i="1"/>
  <c r="B37" i="1"/>
  <c r="A37" i="1"/>
  <c r="F36" i="1"/>
  <c r="E36" i="1"/>
  <c r="D36" i="1"/>
  <c r="C36" i="1"/>
  <c r="B36" i="1"/>
  <c r="A36" i="1"/>
  <c r="F35" i="1"/>
  <c r="E35" i="1"/>
  <c r="D35" i="1"/>
  <c r="C35" i="1"/>
  <c r="B35" i="1"/>
  <c r="A35" i="1"/>
  <c r="F34" i="1"/>
  <c r="E34" i="1"/>
  <c r="D34" i="1"/>
  <c r="C34" i="1"/>
  <c r="B34" i="1"/>
  <c r="A34" i="1"/>
  <c r="F33" i="1"/>
  <c r="E33" i="1"/>
  <c r="D33" i="1"/>
  <c r="C33" i="1"/>
  <c r="B33" i="1"/>
  <c r="A33" i="1"/>
  <c r="C30" i="1"/>
  <c r="B30" i="1"/>
  <c r="A30" i="1"/>
  <c r="H28" i="1"/>
  <c r="L27" i="1"/>
  <c r="K27" i="1"/>
  <c r="J27" i="1"/>
  <c r="I27" i="1"/>
  <c r="H27" i="1"/>
  <c r="G27" i="1"/>
  <c r="F27" i="1"/>
  <c r="D27" i="1"/>
  <c r="L26" i="1"/>
  <c r="K26" i="1"/>
  <c r="J26" i="1"/>
  <c r="I26" i="1"/>
  <c r="H26" i="1"/>
  <c r="G26" i="1"/>
  <c r="F26" i="1"/>
  <c r="D26" i="1"/>
  <c r="L25" i="1"/>
  <c r="K25" i="1"/>
  <c r="J25" i="1"/>
  <c r="I25" i="1"/>
  <c r="H25" i="1"/>
  <c r="G25" i="1"/>
  <c r="F25" i="1"/>
  <c r="D25" i="1"/>
  <c r="L24" i="1"/>
  <c r="K24" i="1"/>
  <c r="J24" i="1"/>
  <c r="I24" i="1"/>
  <c r="H24" i="1"/>
  <c r="G24" i="1"/>
  <c r="F24" i="1"/>
  <c r="D24" i="1"/>
  <c r="L23" i="1"/>
  <c r="K23" i="1"/>
  <c r="J23" i="1"/>
  <c r="I23" i="1"/>
  <c r="H23" i="1"/>
  <c r="G23" i="1"/>
  <c r="F23" i="1"/>
  <c r="D23" i="1"/>
  <c r="L22" i="1"/>
  <c r="K22" i="1"/>
  <c r="J22" i="1"/>
  <c r="I22" i="1"/>
  <c r="H22" i="1"/>
  <c r="G22" i="1"/>
  <c r="F22" i="1"/>
  <c r="D22" i="1"/>
  <c r="L21" i="1"/>
  <c r="K21" i="1"/>
  <c r="J21" i="1"/>
  <c r="I21" i="1"/>
  <c r="H21" i="1"/>
  <c r="G21" i="1"/>
  <c r="F21" i="1"/>
  <c r="D21" i="1"/>
  <c r="L20" i="1"/>
  <c r="K20" i="1"/>
  <c r="J20" i="1"/>
  <c r="I20" i="1"/>
  <c r="H20" i="1"/>
  <c r="G20" i="1"/>
  <c r="F20" i="1"/>
  <c r="D20" i="1"/>
  <c r="L19" i="1"/>
  <c r="K19" i="1"/>
  <c r="J19" i="1"/>
  <c r="I19" i="1"/>
  <c r="H19" i="1"/>
  <c r="G19" i="1"/>
  <c r="F19" i="1"/>
  <c r="D19" i="1"/>
  <c r="L18" i="1"/>
  <c r="K18" i="1"/>
  <c r="J18" i="1"/>
  <c r="I18" i="1"/>
  <c r="H18" i="1"/>
  <c r="G18" i="1"/>
  <c r="F18" i="1"/>
  <c r="D18" i="1"/>
  <c r="L17" i="1"/>
  <c r="K17" i="1"/>
  <c r="J17" i="1"/>
  <c r="I17" i="1"/>
  <c r="H17" i="1"/>
  <c r="G17" i="1"/>
  <c r="F17" i="1"/>
  <c r="D17" i="1"/>
  <c r="L16" i="1"/>
  <c r="K16" i="1"/>
  <c r="J16" i="1"/>
  <c r="I16" i="1"/>
  <c r="H16" i="1"/>
  <c r="G16" i="1"/>
  <c r="F16" i="1"/>
  <c r="D16" i="1"/>
  <c r="L15" i="1"/>
  <c r="K15" i="1"/>
  <c r="J15" i="1"/>
  <c r="I15" i="1"/>
  <c r="H15" i="1"/>
  <c r="G15" i="1"/>
  <c r="F15" i="1"/>
  <c r="D15" i="1"/>
  <c r="L14" i="1"/>
  <c r="K14" i="1"/>
  <c r="J14" i="1"/>
  <c r="I14" i="1"/>
  <c r="H14" i="1"/>
  <c r="G14" i="1"/>
  <c r="F14" i="1"/>
  <c r="D14" i="1"/>
  <c r="L13" i="1"/>
  <c r="K13" i="1"/>
  <c r="J13" i="1"/>
  <c r="I13" i="1"/>
  <c r="H13" i="1"/>
  <c r="G13" i="1"/>
  <c r="F13" i="1"/>
  <c r="D13" i="1"/>
  <c r="L12" i="1"/>
  <c r="K12" i="1"/>
  <c r="J12" i="1"/>
  <c r="I12" i="1"/>
  <c r="H12" i="1"/>
  <c r="G12" i="1"/>
  <c r="F12" i="1"/>
  <c r="D12" i="1"/>
  <c r="L11" i="1"/>
  <c r="K11" i="1"/>
  <c r="J11" i="1"/>
  <c r="I11" i="1"/>
  <c r="H11" i="1"/>
  <c r="G11" i="1"/>
  <c r="F11" i="1"/>
  <c r="D11" i="1"/>
  <c r="L10" i="1"/>
  <c r="K10" i="1"/>
  <c r="J10" i="1"/>
  <c r="I10" i="1"/>
  <c r="H10" i="1"/>
  <c r="G10" i="1"/>
  <c r="F10" i="1"/>
  <c r="D10" i="1"/>
  <c r="L9" i="1"/>
  <c r="K9" i="1"/>
  <c r="J9" i="1"/>
  <c r="I9" i="1"/>
  <c r="H9" i="1"/>
  <c r="G9" i="1"/>
  <c r="F9" i="1"/>
  <c r="D9" i="1"/>
  <c r="L8" i="1"/>
  <c r="K8" i="1"/>
  <c r="J8" i="1"/>
  <c r="I8" i="1"/>
  <c r="H8" i="1"/>
  <c r="G8" i="1"/>
  <c r="F8" i="1"/>
  <c r="D8" i="1"/>
  <c r="K15" i="4"/>
  <c r="A55" i="4" s="1"/>
</calcChain>
</file>

<file path=xl/sharedStrings.xml><?xml version="1.0" encoding="utf-8"?>
<sst xmlns="http://schemas.openxmlformats.org/spreadsheetml/2006/main" count="85" uniqueCount="43">
  <si>
    <t>Guess</t>
  </si>
  <si>
    <t>x</t>
  </si>
  <si>
    <t>y</t>
  </si>
  <si>
    <t>z</t>
  </si>
  <si>
    <t>Actual Prob</t>
  </si>
  <si>
    <t>Noise</t>
  </si>
  <si>
    <t>Random value -0.2 - 0.2</t>
  </si>
  <si>
    <t>Outcome</t>
  </si>
  <si>
    <t>Error</t>
  </si>
  <si>
    <t>Gradient</t>
  </si>
  <si>
    <t>Hessian</t>
  </si>
  <si>
    <t>A*A^T</t>
  </si>
  <si>
    <t>p(X)</t>
  </si>
  <si>
    <t>Weighted A*A^T</t>
  </si>
  <si>
    <t>Inverse Hessian</t>
  </si>
  <si>
    <t>Delta</t>
  </si>
  <si>
    <t>Total</t>
  </si>
  <si>
    <t>Negative Log-Likelihood</t>
  </si>
  <si>
    <t>#0</t>
  </si>
  <si>
    <t>#1</t>
  </si>
  <si>
    <t>#100</t>
  </si>
  <si>
    <t>Observations</t>
  </si>
  <si>
    <t>Value</t>
  </si>
  <si>
    <t>#101</t>
  </si>
  <si>
    <t>#102</t>
  </si>
  <si>
    <t>#2</t>
  </si>
  <si>
    <t>Hidden</t>
  </si>
  <si>
    <t>Bias</t>
  </si>
  <si>
    <t>Logit</t>
  </si>
  <si>
    <t>P(X)</t>
  </si>
  <si>
    <t>LL</t>
  </si>
  <si>
    <t>LL'</t>
  </si>
  <si>
    <t>Db</t>
  </si>
  <si>
    <t>Dx</t>
  </si>
  <si>
    <t>Dy</t>
  </si>
  <si>
    <t>LL''</t>
  </si>
  <si>
    <t>Log-Like=</t>
  </si>
  <si>
    <t>Df=</t>
  </si>
  <si>
    <t>b</t>
  </si>
  <si>
    <t>Data</t>
  </si>
  <si>
    <t>Dz</t>
  </si>
  <si>
    <t>grad=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</si>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</sst>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opLeftCell="A4" workbookViewId="0">
      <selection activeCell="H7" sqref="H7"/>
    </sheetView>
  </sheetViews>
  <sheetFormatPr defaultRowHeight="12.75" x14ac:dyDescent="0.2"/>
  <cols>
    <col min="4" max="4" width="15.28515625" customWidth="1"/>
    <col min="7" max="7" width="14.5703125" customWidth="1"/>
    <col min="8" max="8" width="15.7109375" customWidth="1"/>
  </cols>
  <sheetData>
    <row r="1" spans="1:12" x14ac:dyDescent="0.2">
      <c r="A1" t="s">
        <v>26</v>
      </c>
    </row>
    <row r="2" spans="1:12" x14ac:dyDescent="0.2">
      <c r="A2">
        <v>1</v>
      </c>
      <c r="B2">
        <v>-1</v>
      </c>
      <c r="C2">
        <v>0.5</v>
      </c>
    </row>
    <row r="4" spans="1:12" x14ac:dyDescent="0.2">
      <c r="A4" t="s">
        <v>0</v>
      </c>
    </row>
    <row r="5" spans="1:12" x14ac:dyDescent="0.2">
      <c r="A5">
        <v>1</v>
      </c>
      <c r="B5">
        <v>1</v>
      </c>
      <c r="C5">
        <v>1</v>
      </c>
    </row>
    <row r="7" spans="1:12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7</v>
      </c>
      <c r="G7" t="s">
        <v>12</v>
      </c>
      <c r="H7" t="s">
        <v>17</v>
      </c>
      <c r="I7" t="s">
        <v>8</v>
      </c>
      <c r="J7" t="s">
        <v>9</v>
      </c>
    </row>
    <row r="8" spans="1:12" x14ac:dyDescent="0.2">
      <c r="A8">
        <v>-0.62086621605997427</v>
      </c>
      <c r="B8">
        <v>-0.98775980656679674</v>
      </c>
      <c r="C8">
        <v>0.2915249725893434</v>
      </c>
      <c r="D8">
        <f>1/(1+EXP(-SUMPRODUCT(A8:C8,A$2:C$2)))</f>
        <v>0.62542891417203161</v>
      </c>
      <c r="E8">
        <v>-7.8736879835035911E-2</v>
      </c>
      <c r="F8">
        <f>IF(D8+E8&gt;0.5, 1, -1)</f>
        <v>1</v>
      </c>
      <c r="G8">
        <f>1/(1+EXP(-SUMPRODUCT(A8:C8,A$5:C$5)))</f>
        <v>0.21130100753904624</v>
      </c>
      <c r="H8">
        <f>-F8*LOG(G8, EXP(1))-(1-F8)*LOG(1-G8, EXP(1))</f>
        <v>1.5544715860844793</v>
      </c>
      <c r="I8">
        <f>F8-G8</f>
        <v>0.78869899246095376</v>
      </c>
      <c r="J8">
        <f>-I8*A8</f>
        <v>0.48967655905954655</v>
      </c>
      <c r="K8">
        <f>-I8*B8</f>
        <v>0.77904516423265913</v>
      </c>
      <c r="L8">
        <f>-I8*C8</f>
        <v>-0.22992545215842231</v>
      </c>
    </row>
    <row r="9" spans="1:12" x14ac:dyDescent="0.2">
      <c r="A9">
        <v>0.26796150891343529</v>
      </c>
      <c r="B9">
        <v>-0.79211348014833627</v>
      </c>
      <c r="C9">
        <v>-0.81222743851832413</v>
      </c>
      <c r="D9">
        <f t="shared" ref="D9:D27" si="0">1/(1+EXP(-SUMPRODUCT(A9:C9,A$2:C$2)))</f>
        <v>0.65790256974828765</v>
      </c>
      <c r="E9">
        <v>4.6881387329838597E-2</v>
      </c>
      <c r="F9">
        <f t="shared" ref="F9:F27" si="1">IF(D9+E9&gt;0.5, 1, 0)</f>
        <v>1</v>
      </c>
      <c r="G9">
        <f t="shared" ref="G9:G27" si="2">1/(1+EXP(-SUMPRODUCT(A9:C9,A$5:C$5)))</f>
        <v>0.20810609384320222</v>
      </c>
      <c r="H9">
        <f t="shared" ref="H9:H27" si="3">-F9*LOG(G9, EXP(1))-(1-F9)*LOG(1-G9, EXP(1))</f>
        <v>1.5697072627666895</v>
      </c>
      <c r="I9">
        <f t="shared" ref="I9:I27" si="4">F9-G9</f>
        <v>0.79189390615679778</v>
      </c>
      <c r="J9">
        <f t="shared" ref="J9:J27" si="5">-I9*A9</f>
        <v>-0.21219708599312986</v>
      </c>
      <c r="K9">
        <f t="shared" ref="K9:K27" si="6">-I9*B9</f>
        <v>0.62726983791412105</v>
      </c>
      <c r="L9">
        <f t="shared" ref="L9:L27" si="7">-I9*C9</f>
        <v>0.64319795897600596</v>
      </c>
    </row>
    <row r="10" spans="1:12" x14ac:dyDescent="0.2">
      <c r="A10">
        <v>0.1719222369707698</v>
      </c>
      <c r="B10">
        <v>-0.89623189548050752</v>
      </c>
      <c r="C10">
        <v>0.63620821804459804</v>
      </c>
      <c r="D10">
        <f t="shared" si="0"/>
        <v>0.79999422079396754</v>
      </c>
      <c r="E10">
        <v>0.16066008654210073</v>
      </c>
      <c r="F10">
        <f t="shared" si="1"/>
        <v>1</v>
      </c>
      <c r="G10">
        <f t="shared" si="2"/>
        <v>0.47798887532160028</v>
      </c>
      <c r="H10">
        <f t="shared" si="3"/>
        <v>0.73816782014728399</v>
      </c>
      <c r="I10">
        <f t="shared" si="4"/>
        <v>0.52201112467839972</v>
      </c>
      <c r="J10">
        <f t="shared" si="5"/>
        <v>-8.9745320278337898E-2</v>
      </c>
      <c r="K10">
        <f t="shared" si="6"/>
        <v>0.4678430197324337</v>
      </c>
      <c r="L10">
        <f t="shared" si="7"/>
        <v>-0.33210776743110115</v>
      </c>
    </row>
    <row r="11" spans="1:12" x14ac:dyDescent="0.2">
      <c r="A11">
        <v>-0.82377802228934427</v>
      </c>
      <c r="B11">
        <v>3.1816956823573772E-3</v>
      </c>
      <c r="C11">
        <v>-0.12255301220722115</v>
      </c>
      <c r="D11">
        <f t="shared" si="0"/>
        <v>0.29147394292746642</v>
      </c>
      <c r="E11">
        <v>-0.18616283987769686</v>
      </c>
      <c r="F11">
        <f t="shared" si="1"/>
        <v>0</v>
      </c>
      <c r="G11">
        <f t="shared" si="2"/>
        <v>0.2802646299979189</v>
      </c>
      <c r="H11">
        <f t="shared" si="3"/>
        <v>0.32887167619580421</v>
      </c>
      <c r="I11">
        <f t="shared" si="4"/>
        <v>-0.2802646299979189</v>
      </c>
      <c r="J11">
        <f t="shared" si="5"/>
        <v>-0.23087584261734045</v>
      </c>
      <c r="K11">
        <f t="shared" si="6"/>
        <v>8.9171676318186642E-4</v>
      </c>
      <c r="L11">
        <f t="shared" si="7"/>
        <v>-3.4347274621387272E-2</v>
      </c>
    </row>
    <row r="12" spans="1:12" x14ac:dyDescent="0.2">
      <c r="A12">
        <v>0.29287294608579106</v>
      </c>
      <c r="B12">
        <v>-0.32443553610710274</v>
      </c>
      <c r="C12">
        <v>0.79944622197091975</v>
      </c>
      <c r="D12">
        <f t="shared" si="0"/>
        <v>0.73439398664791766</v>
      </c>
      <c r="E12">
        <v>1.1250082469206057E-2</v>
      </c>
      <c r="F12">
        <f t="shared" si="1"/>
        <v>1</v>
      </c>
      <c r="G12">
        <f t="shared" si="2"/>
        <v>0.68306290311545514</v>
      </c>
      <c r="H12">
        <f t="shared" si="3"/>
        <v>0.38116832538645817</v>
      </c>
      <c r="I12">
        <f t="shared" si="4"/>
        <v>0.31693709688454486</v>
      </c>
      <c r="J12">
        <f t="shared" si="5"/>
        <v>-9.2822301288454451E-2</v>
      </c>
      <c r="K12">
        <f t="shared" si="6"/>
        <v>0.10282565693996608</v>
      </c>
      <c r="L12">
        <f t="shared" si="7"/>
        <v>-0.25337416470678076</v>
      </c>
    </row>
    <row r="13" spans="1:12" x14ac:dyDescent="0.2">
      <c r="A13">
        <v>0.5371052185788705</v>
      </c>
      <c r="B13">
        <v>-0.77528966270360944</v>
      </c>
      <c r="C13">
        <v>0.73311781820173283</v>
      </c>
      <c r="D13">
        <f t="shared" si="0"/>
        <v>0.84276594601234212</v>
      </c>
      <c r="E13">
        <v>3.0146821450592831E-2</v>
      </c>
      <c r="F13">
        <f t="shared" si="1"/>
        <v>1</v>
      </c>
      <c r="G13">
        <f t="shared" si="2"/>
        <v>0.62126791863168229</v>
      </c>
      <c r="H13">
        <f t="shared" si="3"/>
        <v>0.47599285911934702</v>
      </c>
      <c r="I13">
        <f t="shared" si="4"/>
        <v>0.37873208136831771</v>
      </c>
      <c r="J13">
        <f t="shared" si="5"/>
        <v>-0.20341897734616085</v>
      </c>
      <c r="K13">
        <f t="shared" si="6"/>
        <v>0.29362706761907897</v>
      </c>
      <c r="L13">
        <f t="shared" si="7"/>
        <v>-0.27765523717574225</v>
      </c>
    </row>
    <row r="14" spans="1:12" x14ac:dyDescent="0.2">
      <c r="A14">
        <v>-0.6788957639599229</v>
      </c>
      <c r="B14">
        <v>-0.24166044545869325</v>
      </c>
      <c r="C14">
        <v>0.51795622081844384</v>
      </c>
      <c r="D14">
        <f t="shared" si="0"/>
        <v>0.45555332911674645</v>
      </c>
      <c r="E14">
        <v>2.1204100461563291E-2</v>
      </c>
      <c r="F14">
        <f t="shared" si="1"/>
        <v>0</v>
      </c>
      <c r="G14">
        <f t="shared" si="2"/>
        <v>0.40068782528155678</v>
      </c>
      <c r="H14">
        <f t="shared" si="3"/>
        <v>0.51197265682622239</v>
      </c>
      <c r="I14">
        <f t="shared" si="4"/>
        <v>-0.40068782528155678</v>
      </c>
      <c r="J14">
        <f t="shared" si="5"/>
        <v>-0.27202526725396259</v>
      </c>
      <c r="K14">
        <f t="shared" si="6"/>
        <v>-9.6830398347416066E-2</v>
      </c>
      <c r="L14">
        <f t="shared" si="7"/>
        <v>0.20753875171079605</v>
      </c>
    </row>
    <row r="15" spans="1:12" x14ac:dyDescent="0.2">
      <c r="A15">
        <v>0.5176209461334873</v>
      </c>
      <c r="B15">
        <v>0.24288528942399124</v>
      </c>
      <c r="C15">
        <v>-0.79930838500199508</v>
      </c>
      <c r="D15">
        <f t="shared" si="0"/>
        <v>0.46881091338176062</v>
      </c>
      <c r="E15">
        <v>0.15372176977253255</v>
      </c>
      <c r="F15">
        <f t="shared" si="1"/>
        <v>1</v>
      </c>
      <c r="G15">
        <f t="shared" si="2"/>
        <v>0.49030067955523715</v>
      </c>
      <c r="H15">
        <f t="shared" si="3"/>
        <v>0.71273644432705796</v>
      </c>
      <c r="I15">
        <f t="shared" si="4"/>
        <v>0.50969932044476285</v>
      </c>
      <c r="J15">
        <f t="shared" si="5"/>
        <v>-0.26383104449221367</v>
      </c>
      <c r="K15">
        <f t="shared" si="6"/>
        <v>-0.12379846696543788</v>
      </c>
      <c r="L15">
        <f t="shared" si="7"/>
        <v>0.40740694066131777</v>
      </c>
    </row>
    <row r="16" spans="1:12" x14ac:dyDescent="0.2">
      <c r="A16">
        <v>0.38079637099376917</v>
      </c>
      <c r="B16">
        <v>-6.4189787964842537E-2</v>
      </c>
      <c r="C16">
        <v>-0.49285655088188296</v>
      </c>
      <c r="D16">
        <f t="shared" si="0"/>
        <v>0.5494770239907889</v>
      </c>
      <c r="E16">
        <v>-6.9747681992449684E-2</v>
      </c>
      <c r="F16">
        <f t="shared" si="1"/>
        <v>0</v>
      </c>
      <c r="G16">
        <f t="shared" si="2"/>
        <v>0.45605121811233718</v>
      </c>
      <c r="H16">
        <f t="shared" si="3"/>
        <v>0.60890018750046881</v>
      </c>
      <c r="I16">
        <f t="shared" si="4"/>
        <v>-0.45605121811233718</v>
      </c>
      <c r="J16">
        <f t="shared" si="5"/>
        <v>0.17366264884446589</v>
      </c>
      <c r="K16">
        <f t="shared" si="6"/>
        <v>-2.927383099173908E-2</v>
      </c>
      <c r="L16">
        <f t="shared" si="7"/>
        <v>-0.22476783038432782</v>
      </c>
    </row>
    <row r="17" spans="1:12" x14ac:dyDescent="0.2">
      <c r="A17">
        <v>-0.86982281838675424</v>
      </c>
      <c r="B17">
        <v>-0.49111506504527447</v>
      </c>
      <c r="C17">
        <v>0.67874885297939369</v>
      </c>
      <c r="D17">
        <f t="shared" si="0"/>
        <v>0.49016793586192497</v>
      </c>
      <c r="E17">
        <v>5.8885276619834503E-2</v>
      </c>
      <c r="F17">
        <f t="shared" si="1"/>
        <v>1</v>
      </c>
      <c r="G17">
        <f t="shared" si="2"/>
        <v>0.33577290892870137</v>
      </c>
      <c r="H17">
        <f t="shared" si="3"/>
        <v>1.0913202138031395</v>
      </c>
      <c r="I17">
        <f t="shared" si="4"/>
        <v>0.66422709107129863</v>
      </c>
      <c r="J17">
        <f t="shared" si="5"/>
        <v>0.57775988040447224</v>
      </c>
      <c r="K17">
        <f t="shared" si="6"/>
        <v>0.3262119310363143</v>
      </c>
      <c r="L17">
        <f t="shared" si="7"/>
        <v>-0.45084337618248321</v>
      </c>
    </row>
    <row r="18" spans="1:12" x14ac:dyDescent="0.2">
      <c r="A18">
        <v>7.5898026755676362E-2</v>
      </c>
      <c r="B18">
        <v>0.15014361841008905</v>
      </c>
      <c r="C18">
        <v>-0.68582737200706512</v>
      </c>
      <c r="D18">
        <f t="shared" si="0"/>
        <v>0.39719670947012814</v>
      </c>
      <c r="E18">
        <v>0.18983067748579613</v>
      </c>
      <c r="F18">
        <f t="shared" si="1"/>
        <v>1</v>
      </c>
      <c r="G18">
        <f t="shared" si="2"/>
        <v>0.38703665664061038</v>
      </c>
      <c r="H18">
        <f t="shared" si="3"/>
        <v>0.94923587043643409</v>
      </c>
      <c r="I18">
        <f t="shared" si="4"/>
        <v>0.61296334335938962</v>
      </c>
      <c r="J18">
        <f t="shared" si="5"/>
        <v>-4.6522708234539793E-2</v>
      </c>
      <c r="K18">
        <f t="shared" si="6"/>
        <v>-9.2032534324724594E-2</v>
      </c>
      <c r="L18">
        <f t="shared" si="7"/>
        <v>0.42038703891283452</v>
      </c>
    </row>
    <row r="19" spans="1:12" x14ac:dyDescent="0.2">
      <c r="A19">
        <v>-0.48157884733757816</v>
      </c>
      <c r="B19">
        <v>0.42061432879035721</v>
      </c>
      <c r="C19">
        <v>0.52584668561276104</v>
      </c>
      <c r="D19">
        <f t="shared" si="0"/>
        <v>0.34541161321438296</v>
      </c>
      <c r="E19">
        <v>-0.16365791725979628</v>
      </c>
      <c r="F19">
        <f t="shared" si="1"/>
        <v>0</v>
      </c>
      <c r="G19">
        <f t="shared" si="2"/>
        <v>0.61417172089267968</v>
      </c>
      <c r="H19">
        <f t="shared" si="3"/>
        <v>0.95236288128152213</v>
      </c>
      <c r="I19">
        <f t="shared" si="4"/>
        <v>-0.61417172089267968</v>
      </c>
      <c r="J19">
        <f t="shared" si="5"/>
        <v>-0.29577210941483345</v>
      </c>
      <c r="K19">
        <f t="shared" si="6"/>
        <v>0.25832942614529308</v>
      </c>
      <c r="L19">
        <f t="shared" si="7"/>
        <v>0.32296016382850135</v>
      </c>
    </row>
    <row r="20" spans="1:12" x14ac:dyDescent="0.2">
      <c r="A20">
        <v>-0.92025138639980342</v>
      </c>
      <c r="B20">
        <v>-0.68747314044385188</v>
      </c>
      <c r="C20">
        <v>0.67309194398102279</v>
      </c>
      <c r="D20">
        <f t="shared" si="0"/>
        <v>0.52591867854661845</v>
      </c>
      <c r="E20">
        <v>7.114870311347965E-2</v>
      </c>
      <c r="F20">
        <f t="shared" si="1"/>
        <v>1</v>
      </c>
      <c r="G20">
        <f t="shared" si="2"/>
        <v>0.28198580973645981</v>
      </c>
      <c r="H20">
        <f t="shared" si="3"/>
        <v>1.2658985293935971</v>
      </c>
      <c r="I20">
        <f t="shared" si="4"/>
        <v>0.71801419026354019</v>
      </c>
      <c r="J20">
        <f t="shared" si="5"/>
        <v>0.66075355404475511</v>
      </c>
      <c r="K20">
        <f t="shared" si="6"/>
        <v>0.49361547026372538</v>
      </c>
      <c r="L20">
        <f t="shared" si="7"/>
        <v>-0.48328956713044624</v>
      </c>
    </row>
    <row r="21" spans="1:12" x14ac:dyDescent="0.2">
      <c r="A21">
        <v>0.18176755224086949</v>
      </c>
      <c r="B21">
        <v>-0.40315169008757801</v>
      </c>
      <c r="C21">
        <v>0.45965360952772127</v>
      </c>
      <c r="D21">
        <f t="shared" si="0"/>
        <v>0.69311993500060065</v>
      </c>
      <c r="E21">
        <v>6.3287853910007796E-2</v>
      </c>
      <c r="F21">
        <f t="shared" si="1"/>
        <v>1</v>
      </c>
      <c r="G21">
        <f t="shared" si="2"/>
        <v>0.55928714379972722</v>
      </c>
      <c r="H21">
        <f t="shared" si="3"/>
        <v>0.58109226365206101</v>
      </c>
      <c r="I21">
        <f t="shared" si="4"/>
        <v>0.44071285620027278</v>
      </c>
      <c r="J21">
        <f t="shared" si="5"/>
        <v>-8.0107297112605891E-2</v>
      </c>
      <c r="K21">
        <f t="shared" si="6"/>
        <v>0.17767413282046371</v>
      </c>
      <c r="L21">
        <f t="shared" si="7"/>
        <v>-0.20257525511772695</v>
      </c>
    </row>
    <row r="22" spans="1:12" x14ac:dyDescent="0.2">
      <c r="A22">
        <v>-0.74310457453256018</v>
      </c>
      <c r="B22">
        <v>0.1984281405262891</v>
      </c>
      <c r="C22">
        <v>-0.21415597867120084</v>
      </c>
      <c r="D22">
        <f t="shared" si="0"/>
        <v>0.25949197293519383</v>
      </c>
      <c r="E22">
        <v>6.4815619610291919E-2</v>
      </c>
      <c r="F22">
        <f t="shared" si="1"/>
        <v>0</v>
      </c>
      <c r="G22">
        <f t="shared" si="2"/>
        <v>0.31889981571514409</v>
      </c>
      <c r="H22">
        <f t="shared" si="3"/>
        <v>0.38404587016544589</v>
      </c>
      <c r="I22">
        <f t="shared" si="4"/>
        <v>-0.31889981571514409</v>
      </c>
      <c r="J22">
        <f t="shared" si="5"/>
        <v>-0.23697591187551401</v>
      </c>
      <c r="K22">
        <f t="shared" si="6"/>
        <v>6.3278697446532306E-2</v>
      </c>
      <c r="L22">
        <f t="shared" si="7"/>
        <v>-6.829430213254227E-2</v>
      </c>
    </row>
    <row r="23" spans="1:12" x14ac:dyDescent="0.2">
      <c r="A23">
        <v>0.78704502769209372</v>
      </c>
      <c r="B23">
        <v>-0.49838831495669478</v>
      </c>
      <c r="C23">
        <v>0.34789143208793005</v>
      </c>
      <c r="D23">
        <f t="shared" si="0"/>
        <v>0.81143768506022285</v>
      </c>
      <c r="E23">
        <v>9.4149706212919182E-2</v>
      </c>
      <c r="F23">
        <f t="shared" si="1"/>
        <v>1</v>
      </c>
      <c r="G23">
        <f t="shared" si="2"/>
        <v>0.65397274775582359</v>
      </c>
      <c r="H23">
        <f t="shared" si="3"/>
        <v>0.42468959849129007</v>
      </c>
      <c r="I23">
        <f t="shared" si="4"/>
        <v>0.34602725224417641</v>
      </c>
      <c r="J23">
        <f t="shared" si="5"/>
        <v>-0.27233902832473694</v>
      </c>
      <c r="K23">
        <f t="shared" si="6"/>
        <v>0.17245593917507027</v>
      </c>
      <c r="L23">
        <f t="shared" si="7"/>
        <v>-0.12037991632467794</v>
      </c>
    </row>
    <row r="24" spans="1:12" x14ac:dyDescent="0.2">
      <c r="A24">
        <v>-0.45330976623880748</v>
      </c>
      <c r="B24">
        <v>0.51543663449416699</v>
      </c>
      <c r="C24">
        <v>-0.32579156843606905</v>
      </c>
      <c r="D24">
        <f t="shared" si="0"/>
        <v>0.24385816882997161</v>
      </c>
      <c r="E24">
        <v>-0.17718128355856533</v>
      </c>
      <c r="F24">
        <f t="shared" si="1"/>
        <v>0</v>
      </c>
      <c r="G24">
        <f t="shared" si="2"/>
        <v>0.43446305806758695</v>
      </c>
      <c r="H24">
        <f t="shared" si="3"/>
        <v>0.5699796594191916</v>
      </c>
      <c r="I24">
        <f t="shared" si="4"/>
        <v>-0.43446305806758695</v>
      </c>
      <c r="J24">
        <f t="shared" si="5"/>
        <v>-0.19694634729201527</v>
      </c>
      <c r="K24">
        <f t="shared" si="6"/>
        <v>0.22393817646240086</v>
      </c>
      <c r="L24">
        <f t="shared" si="7"/>
        <v>-0.14154440111537009</v>
      </c>
    </row>
    <row r="25" spans="1:12" x14ac:dyDescent="0.2">
      <c r="A25">
        <v>0.96666818997112336</v>
      </c>
      <c r="B25">
        <v>-0.1353981229934591</v>
      </c>
      <c r="C25">
        <v>0.10060492876992733</v>
      </c>
      <c r="D25">
        <f t="shared" si="0"/>
        <v>0.75994331779686974</v>
      </c>
      <c r="E25">
        <v>1.9877583669036886E-2</v>
      </c>
      <c r="F25">
        <f t="shared" si="1"/>
        <v>1</v>
      </c>
      <c r="G25">
        <f t="shared" si="2"/>
        <v>0.71745552660572887</v>
      </c>
      <c r="H25">
        <f t="shared" si="3"/>
        <v>0.33204431709420568</v>
      </c>
      <c r="I25">
        <f t="shared" si="4"/>
        <v>0.28254447339427113</v>
      </c>
      <c r="J25">
        <f t="shared" si="5"/>
        <v>-0.27312675468238429</v>
      </c>
      <c r="K25">
        <f t="shared" si="6"/>
        <v>3.8255991359759656E-2</v>
      </c>
      <c r="L25">
        <f t="shared" si="7"/>
        <v>-2.8425366620167276E-2</v>
      </c>
    </row>
    <row r="26" spans="1:12" x14ac:dyDescent="0.2">
      <c r="A26">
        <v>-0.65813691084684645</v>
      </c>
      <c r="B26">
        <v>-0.59176523750546006</v>
      </c>
      <c r="C26">
        <v>0.27509483529046408</v>
      </c>
      <c r="D26">
        <f t="shared" si="0"/>
        <v>0.51778642789279761</v>
      </c>
      <c r="E26">
        <v>-9.399611514193236E-2</v>
      </c>
      <c r="F26">
        <f t="shared" si="1"/>
        <v>0</v>
      </c>
      <c r="G26">
        <f t="shared" si="2"/>
        <v>0.27392334044845995</v>
      </c>
      <c r="H26">
        <f t="shared" si="3"/>
        <v>0.32009967806296097</v>
      </c>
      <c r="I26">
        <f t="shared" si="4"/>
        <v>-0.27392334044845995</v>
      </c>
      <c r="J26">
        <f t="shared" si="5"/>
        <v>-0.18027906109159844</v>
      </c>
      <c r="K26">
        <f t="shared" si="6"/>
        <v>-0.16209831061877189</v>
      </c>
      <c r="L26">
        <f t="shared" si="7"/>
        <v>7.5354896222882814E-2</v>
      </c>
    </row>
    <row r="27" spans="1:12" x14ac:dyDescent="0.2">
      <c r="A27">
        <v>-0.47811994421632331</v>
      </c>
      <c r="B27">
        <v>-0.42097146729532997</v>
      </c>
      <c r="C27">
        <v>-0.234645465178833</v>
      </c>
      <c r="D27">
        <f t="shared" si="0"/>
        <v>0.45649250641540046</v>
      </c>
      <c r="E27">
        <v>0.1568284003701565</v>
      </c>
      <c r="F27">
        <f t="shared" si="1"/>
        <v>1</v>
      </c>
      <c r="G27">
        <f t="shared" si="2"/>
        <v>0.24347213303057499</v>
      </c>
      <c r="H27">
        <f t="shared" si="3"/>
        <v>1.4127527864149017</v>
      </c>
      <c r="I27">
        <f t="shared" si="4"/>
        <v>0.75652786696942498</v>
      </c>
      <c r="J27">
        <f t="shared" si="5"/>
        <v>0.36171106155351551</v>
      </c>
      <c r="K27">
        <f t="shared" si="6"/>
        <v>0.31847664620792504</v>
      </c>
      <c r="L27">
        <f t="shared" si="7"/>
        <v>0.17751583326579101</v>
      </c>
    </row>
    <row r="28" spans="1:12" x14ac:dyDescent="0.2">
      <c r="G28" t="s">
        <v>16</v>
      </c>
      <c r="H28">
        <f>SUM(H8:H27)</f>
        <v>15.165510486568561</v>
      </c>
    </row>
    <row r="29" spans="1:12" x14ac:dyDescent="0.2">
      <c r="A29" t="s">
        <v>9</v>
      </c>
    </row>
    <row r="30" spans="1:12" x14ac:dyDescent="0.2">
      <c r="A30">
        <f>SUM(J8:J27)</f>
        <v>-0.68342135339107268</v>
      </c>
      <c r="B30">
        <f>SUM(K8:K27)</f>
        <v>3.8397053328708366</v>
      </c>
      <c r="C30">
        <f>SUM(L8:L27)</f>
        <v>-0.59316832752304594</v>
      </c>
    </row>
    <row r="32" spans="1:12" x14ac:dyDescent="0.2">
      <c r="A32" t="s">
        <v>11</v>
      </c>
    </row>
    <row r="33" spans="1:6" x14ac:dyDescent="0.2">
      <c r="A33">
        <f>A8*A8</f>
        <v>0.38547485824463068</v>
      </c>
      <c r="B33">
        <f>A8*B8</f>
        <v>0.61326669347925922</v>
      </c>
      <c r="C33">
        <f>A8*C8</f>
        <v>-0.18099800661853335</v>
      </c>
      <c r="D33">
        <f>B8*B8</f>
        <v>0.97566943546887575</v>
      </c>
      <c r="E33">
        <f>B8*C8</f>
        <v>-0.28795665053424058</v>
      </c>
      <c r="F33">
        <f>C8*C8</f>
        <v>8.498680964321742E-2</v>
      </c>
    </row>
    <row r="34" spans="1:6" x14ac:dyDescent="0.2">
      <c r="A34">
        <f t="shared" ref="A34:A52" si="8">A9*A9</f>
        <v>7.1803370259165056E-2</v>
      </c>
      <c r="B34">
        <f t="shared" ref="B34:B52" si="9">A9*B9</f>
        <v>-0.21225592337122065</v>
      </c>
      <c r="C34">
        <f t="shared" ref="C34:C51" si="10">A9*C9</f>
        <v>-0.21764569000626463</v>
      </c>
      <c r="D34">
        <f t="shared" ref="D34:D51" si="11">B9*B9</f>
        <v>0.62744376543270874</v>
      </c>
      <c r="E34">
        <f t="shared" ref="E34:E51" si="12">B9*C9</f>
        <v>0.64337630299671855</v>
      </c>
      <c r="F34">
        <f t="shared" ref="F34:F51" si="13">C9*C9</f>
        <v>0.65971341188203803</v>
      </c>
    </row>
    <row r="35" spans="1:6" x14ac:dyDescent="0.2">
      <c r="A35">
        <f t="shared" si="8"/>
        <v>2.9557255565033528E-2</v>
      </c>
      <c r="B35">
        <f t="shared" si="9"/>
        <v>-0.154082192315562</v>
      </c>
      <c r="C35">
        <f t="shared" si="10"/>
        <v>0.10937834002541456</v>
      </c>
      <c r="D35">
        <f t="shared" si="11"/>
        <v>0.80323161047658331</v>
      </c>
      <c r="E35">
        <f t="shared" si="12"/>
        <v>-0.57019009717838609</v>
      </c>
      <c r="F35">
        <f t="shared" si="13"/>
        <v>0.40476089670748278</v>
      </c>
    </row>
    <row r="36" spans="1:6" x14ac:dyDescent="0.2">
      <c r="A36">
        <f t="shared" si="8"/>
        <v>0.67861023000694343</v>
      </c>
      <c r="B36">
        <f t="shared" si="9"/>
        <v>-2.6210109767389059E-3</v>
      </c>
      <c r="C36">
        <f t="shared" si="10"/>
        <v>0.1009564780216665</v>
      </c>
      <c r="D36">
        <f t="shared" si="11"/>
        <v>1.0123187415131577E-5</v>
      </c>
      <c r="E36">
        <f t="shared" si="12"/>
        <v>-3.8992638979960646E-4</v>
      </c>
      <c r="F36">
        <f t="shared" si="13"/>
        <v>1.5019240801063295E-2</v>
      </c>
    </row>
    <row r="37" spans="1:6" x14ac:dyDescent="0.2">
      <c r="A37">
        <f t="shared" si="8"/>
        <v>8.5774562548970673E-2</v>
      </c>
      <c r="B37">
        <f t="shared" si="9"/>
        <v>-9.5018391274610217E-2</v>
      </c>
      <c r="C37">
        <f t="shared" si="10"/>
        <v>0.23413617026577854</v>
      </c>
      <c r="D37">
        <f t="shared" si="11"/>
        <v>0.10525841708910316</v>
      </c>
      <c r="E37">
        <f t="shared" si="12"/>
        <v>-0.25936876361393318</v>
      </c>
      <c r="F37">
        <f t="shared" si="13"/>
        <v>0.63911426182357711</v>
      </c>
    </row>
    <row r="38" spans="1:6" x14ac:dyDescent="0.2">
      <c r="A38">
        <f t="shared" si="8"/>
        <v>0.28848201582465627</v>
      </c>
      <c r="B38">
        <f t="shared" si="9"/>
        <v>-0.41641212374836095</v>
      </c>
      <c r="C38">
        <f t="shared" si="10"/>
        <v>0.39376140598930637</v>
      </c>
      <c r="D38">
        <f t="shared" si="11"/>
        <v>0.60107406109507644</v>
      </c>
      <c r="E38">
        <f t="shared" si="12"/>
        <v>-0.56837866599562747</v>
      </c>
      <c r="F38">
        <f t="shared" si="13"/>
        <v>0.53746173536486896</v>
      </c>
    </row>
    <row r="39" spans="1:6" x14ac:dyDescent="0.2">
      <c r="A39">
        <f t="shared" si="8"/>
        <v>0.46089945832272733</v>
      </c>
      <c r="B39">
        <f t="shared" si="9"/>
        <v>0.16406225273857483</v>
      </c>
      <c r="C39">
        <f t="shared" si="10"/>
        <v>-0.35163828423033194</v>
      </c>
      <c r="D39">
        <f t="shared" si="11"/>
        <v>5.8399770899294053E-2</v>
      </c>
      <c r="E39">
        <f t="shared" si="12"/>
        <v>-0.12516953105108641</v>
      </c>
      <c r="F39">
        <f t="shared" si="13"/>
        <v>0.26827864668452456</v>
      </c>
    </row>
    <row r="40" spans="1:6" x14ac:dyDescent="0.2">
      <c r="A40">
        <f t="shared" si="8"/>
        <v>0.26793144387612655</v>
      </c>
      <c r="B40">
        <f t="shared" si="9"/>
        <v>0.12572251331355225</v>
      </c>
      <c r="C40">
        <f t="shared" si="10"/>
        <v>-0.4137387624971624</v>
      </c>
      <c r="D40">
        <f t="shared" si="11"/>
        <v>5.8993263818575989E-2</v>
      </c>
      <c r="E40">
        <f t="shared" si="12"/>
        <v>-0.19414024843023259</v>
      </c>
      <c r="F40">
        <f t="shared" si="13"/>
        <v>0.63889389433449761</v>
      </c>
    </row>
    <row r="41" spans="1:6" x14ac:dyDescent="0.2">
      <c r="A41">
        <f t="shared" si="8"/>
        <v>0.14500587616202429</v>
      </c>
      <c r="B41">
        <f t="shared" si="9"/>
        <v>-2.4443238311871559E-2</v>
      </c>
      <c r="C41">
        <f t="shared" si="10"/>
        <v>-0.18767798599632698</v>
      </c>
      <c r="D41">
        <f t="shared" si="11"/>
        <v>4.1203288789714437E-3</v>
      </c>
      <c r="E41">
        <f t="shared" si="12"/>
        <v>3.1636357498191693E-2</v>
      </c>
      <c r="F41">
        <f t="shared" si="13"/>
        <v>0.24290757974718608</v>
      </c>
    </row>
    <row r="42" spans="1:6" x14ac:dyDescent="0.2">
      <c r="A42">
        <f t="shared" si="8"/>
        <v>0.75659173538627644</v>
      </c>
      <c r="B42">
        <f t="shared" si="9"/>
        <v>0.42718309002987476</v>
      </c>
      <c r="C42">
        <f t="shared" si="10"/>
        <v>-0.59039124027531287</v>
      </c>
      <c r="D42">
        <f t="shared" si="11"/>
        <v>0.24119400711442418</v>
      </c>
      <c r="E42">
        <f t="shared" si="12"/>
        <v>-0.33334378708038037</v>
      </c>
      <c r="F42">
        <f t="shared" si="13"/>
        <v>0.46070000542084261</v>
      </c>
    </row>
    <row r="43" spans="1:6" x14ac:dyDescent="0.2">
      <c r="A43">
        <f t="shared" si="8"/>
        <v>5.7605104654053652E-3</v>
      </c>
      <c r="B43">
        <f t="shared" si="9"/>
        <v>1.1395604367283001E-2</v>
      </c>
      <c r="C43">
        <f t="shared" si="10"/>
        <v>-5.2052944230367437E-2</v>
      </c>
      <c r="D43">
        <f t="shared" si="11"/>
        <v>2.2543106149274433E-2</v>
      </c>
      <c r="E43">
        <f t="shared" si="12"/>
        <v>-0.10297260323782298</v>
      </c>
      <c r="F43">
        <f t="shared" si="13"/>
        <v>0.47035918419411726</v>
      </c>
    </row>
    <row r="44" spans="1:6" x14ac:dyDescent="0.2">
      <c r="A44">
        <f t="shared" si="8"/>
        <v>0.23191818620299043</v>
      </c>
      <c r="B44">
        <f t="shared" si="9"/>
        <v>-0.20255896363252934</v>
      </c>
      <c r="C44">
        <f t="shared" si="10"/>
        <v>-0.2532366407336793</v>
      </c>
      <c r="D44">
        <f t="shared" si="11"/>
        <v>0.17691641358376273</v>
      </c>
      <c r="E44">
        <f t="shared" si="12"/>
        <v>0.22117865071564546</v>
      </c>
      <c r="F44">
        <f t="shared" si="13"/>
        <v>0.27651473676992594</v>
      </c>
    </row>
    <row r="45" spans="1:6" x14ac:dyDescent="0.2">
      <c r="A45">
        <f t="shared" si="8"/>
        <v>0.84686261417076025</v>
      </c>
      <c r="B45">
        <f t="shared" si="9"/>
        <v>0.6326481106060815</v>
      </c>
      <c r="C45">
        <f t="shared" si="10"/>
        <v>-0.619413794623075</v>
      </c>
      <c r="D45">
        <f t="shared" si="11"/>
        <v>0.47261931883173208</v>
      </c>
      <c r="E45">
        <f t="shared" si="12"/>
        <v>-0.46273263253609098</v>
      </c>
      <c r="F45">
        <f t="shared" si="13"/>
        <v>0.45305276505215231</v>
      </c>
    </row>
    <row r="46" spans="1:6" x14ac:dyDescent="0.2">
      <c r="A46">
        <f t="shared" si="8"/>
        <v>3.3039443047637222E-2</v>
      </c>
      <c r="B46">
        <f t="shared" si="9"/>
        <v>-7.3279895888988658E-2</v>
      </c>
      <c r="C46">
        <f t="shared" si="10"/>
        <v>8.3550111482534301E-2</v>
      </c>
      <c r="D46">
        <f t="shared" si="11"/>
        <v>0.16253128522047056</v>
      </c>
      <c r="E46">
        <f t="shared" si="12"/>
        <v>-0.18531012953595649</v>
      </c>
      <c r="F46">
        <f t="shared" si="13"/>
        <v>0.21128144075186286</v>
      </c>
    </row>
    <row r="47" spans="1:6" x14ac:dyDescent="0.2">
      <c r="A47">
        <f t="shared" si="8"/>
        <v>0.55220440869121734</v>
      </c>
      <c r="B47">
        <f t="shared" si="9"/>
        <v>-0.14745285894107513</v>
      </c>
      <c r="C47">
        <f t="shared" si="10"/>
        <v>0.15914028741406674</v>
      </c>
      <c r="D47">
        <f t="shared" si="11"/>
        <v>3.9373726952720733E-2</v>
      </c>
      <c r="E47">
        <f t="shared" si="12"/>
        <v>-4.2494572630314011E-2</v>
      </c>
      <c r="F47">
        <f t="shared" si="13"/>
        <v>4.586278320061983E-2</v>
      </c>
    </row>
    <row r="48" spans="1:6" x14ac:dyDescent="0.2">
      <c r="A48">
        <f t="shared" si="8"/>
        <v>0.61943987561484859</v>
      </c>
      <c r="B48">
        <f t="shared" si="9"/>
        <v>-0.39225404514650775</v>
      </c>
      <c r="C48">
        <f t="shared" si="10"/>
        <v>0.27380622180148706</v>
      </c>
      <c r="D48">
        <f t="shared" si="11"/>
        <v>0.24839091248537359</v>
      </c>
      <c r="E48">
        <f t="shared" si="12"/>
        <v>-0.17338502462617489</v>
      </c>
      <c r="F48">
        <f t="shared" si="13"/>
        <v>0.12102844852019085</v>
      </c>
    </row>
    <row r="49" spans="1:6" x14ac:dyDescent="0.2">
      <c r="A49">
        <f t="shared" si="8"/>
        <v>0.20548974416748228</v>
      </c>
      <c r="B49">
        <f t="shared" si="9"/>
        <v>-0.23365246029346848</v>
      </c>
      <c r="C49">
        <f t="shared" si="10"/>
        <v>0.14768449973032891</v>
      </c>
      <c r="D49">
        <f t="shared" si="11"/>
        <v>0.2656749241786735</v>
      </c>
      <c r="E49">
        <f t="shared" si="12"/>
        <v>-0.16792490958126352</v>
      </c>
      <c r="F49">
        <f t="shared" si="13"/>
        <v>0.10614014606403387</v>
      </c>
    </row>
    <row r="50" spans="1:6" x14ac:dyDescent="0.2">
      <c r="A50">
        <f t="shared" si="8"/>
        <v>0.93444738950204786</v>
      </c>
      <c r="B50">
        <f t="shared" si="9"/>
        <v>-0.13088505847957466</v>
      </c>
      <c r="C50">
        <f t="shared" si="10"/>
        <v>9.7251584396199436E-2</v>
      </c>
      <c r="D50">
        <f t="shared" si="11"/>
        <v>1.833265171015188E-2</v>
      </c>
      <c r="E50">
        <f t="shared" si="12"/>
        <v>-1.3621718519338813E-2</v>
      </c>
      <c r="F50">
        <f t="shared" si="13"/>
        <v>1.0121351692802151E-2</v>
      </c>
    </row>
    <row r="51" spans="1:6" x14ac:dyDescent="0.2">
      <c r="A51">
        <f t="shared" si="8"/>
        <v>0.43314419341902993</v>
      </c>
      <c r="B51">
        <f t="shared" si="9"/>
        <v>0.38946254535839386</v>
      </c>
      <c r="C51">
        <f t="shared" si="10"/>
        <v>-0.18105006508798807</v>
      </c>
      <c r="D51">
        <f t="shared" si="11"/>
        <v>0.35018609631989356</v>
      </c>
      <c r="E51">
        <f t="shared" si="12"/>
        <v>-0.16279156054218688</v>
      </c>
      <c r="F51">
        <f t="shared" si="13"/>
        <v>7.5677168403487566E-2</v>
      </c>
    </row>
    <row r="52" spans="1:6" x14ac:dyDescent="0.2">
      <c r="A52">
        <f t="shared" si="8"/>
        <v>0.22859868105742012</v>
      </c>
      <c r="B52">
        <f t="shared" si="9"/>
        <v>0.20127485445990695</v>
      </c>
      <c r="C52">
        <f t="shared" ref="C52" si="14">A27*C27</f>
        <v>0.11218867672191687</v>
      </c>
      <c r="D52">
        <f t="shared" ref="D52" si="15">B27*B27</f>
        <v>0.17721697627678307</v>
      </c>
      <c r="E52">
        <f t="shared" ref="E52" si="16">B27*C27</f>
        <v>9.8779045770528581E-2</v>
      </c>
      <c r="F52">
        <f t="shared" ref="F52" si="17">C27*C27</f>
        <v>5.5058494328990931E-2</v>
      </c>
    </row>
    <row r="54" spans="1:6" x14ac:dyDescent="0.2">
      <c r="A54" t="s">
        <v>13</v>
      </c>
    </row>
    <row r="55" spans="1:6" x14ac:dyDescent="0.2">
      <c r="A55">
        <f>A33*$G8*(1-$G8)</f>
        <v>6.4240499824171612E-2</v>
      </c>
      <c r="B55">
        <f t="shared" ref="B55:F55" si="18">B33*$G8*(1-$G8)</f>
        <v>0.10220266788352445</v>
      </c>
      <c r="C55">
        <f t="shared" si="18"/>
        <v>-3.0163841204331677E-2</v>
      </c>
      <c r="D55">
        <f t="shared" si="18"/>
        <v>0.16259813281495894</v>
      </c>
      <c r="E55">
        <f t="shared" si="18"/>
        <v>-4.7988808510759977E-2</v>
      </c>
      <c r="F55">
        <f t="shared" si="18"/>
        <v>1.4163297587821505E-2</v>
      </c>
    </row>
    <row r="56" spans="1:6" x14ac:dyDescent="0.2">
      <c r="A56">
        <f t="shared" ref="A56:F56" si="19">A34*$G9*(1-$G9)</f>
        <v>1.1833048045777313E-2</v>
      </c>
      <c r="B56">
        <f t="shared" si="19"/>
        <v>-3.4979340526594488E-2</v>
      </c>
      <c r="C56">
        <f t="shared" si="19"/>
        <v>-3.5867563005815263E-2</v>
      </c>
      <c r="D56">
        <f t="shared" si="19"/>
        <v>0.10340144474542952</v>
      </c>
      <c r="E56">
        <f t="shared" si="19"/>
        <v>0.10602709423521813</v>
      </c>
      <c r="F56">
        <f t="shared" si="19"/>
        <v>0.1087194162483956</v>
      </c>
    </row>
    <row r="57" spans="1:6" x14ac:dyDescent="0.2">
      <c r="A57">
        <f t="shared" ref="A57:F57" si="20">A35*$G10*(1-$G10)</f>
        <v>7.3749937080485935E-3</v>
      </c>
      <c r="B57">
        <f t="shared" si="20"/>
        <v>-3.8445896857687983E-2</v>
      </c>
      <c r="C57">
        <f t="shared" si="20"/>
        <v>2.729159233709515E-2</v>
      </c>
      <c r="D57">
        <f t="shared" si="20"/>
        <v>0.20041874524976117</v>
      </c>
      <c r="E57">
        <f t="shared" si="20"/>
        <v>-0.14227127311701218</v>
      </c>
      <c r="F57">
        <f t="shared" si="20"/>
        <v>0.10099412172804027</v>
      </c>
    </row>
    <row r="58" spans="1:6" x14ac:dyDescent="0.2">
      <c r="A58">
        <f t="shared" ref="A58:F58" si="21">A36*$G11*(1-$G11)</f>
        <v>0.1368867903214317</v>
      </c>
      <c r="B58">
        <f t="shared" si="21"/>
        <v>-5.2870081254059265E-4</v>
      </c>
      <c r="C58">
        <f t="shared" si="21"/>
        <v>2.0364573988813413E-2</v>
      </c>
      <c r="D58">
        <f t="shared" si="21"/>
        <v>2.0420125895618957E-6</v>
      </c>
      <c r="E58">
        <f t="shared" si="21"/>
        <v>-7.8654534814108875E-5</v>
      </c>
      <c r="F58">
        <f t="shared" si="21"/>
        <v>3.0296266920426572E-3</v>
      </c>
    </row>
    <row r="59" spans="1:6" x14ac:dyDescent="0.2">
      <c r="A59">
        <f t="shared" ref="A59:F59" si="22">A37*$G12*(1-$G12)</f>
        <v>1.856916122432796E-2</v>
      </c>
      <c r="B59">
        <f t="shared" si="22"/>
        <v>-2.0570338972549944E-2</v>
      </c>
      <c r="C59">
        <f t="shared" si="22"/>
        <v>5.0687665024578062E-2</v>
      </c>
      <c r="D59">
        <f t="shared" si="22"/>
        <v>2.278718140974733E-2</v>
      </c>
      <c r="E59">
        <f t="shared" si="22"/>
        <v>-5.6150218024743855E-2</v>
      </c>
      <c r="F59">
        <f t="shared" si="22"/>
        <v>0.13836055137901457</v>
      </c>
    </row>
    <row r="60" spans="1:6" x14ac:dyDescent="0.2">
      <c r="A60">
        <f t="shared" ref="A60:F60" si="23">A38*$G13*(1-$G13)</f>
        <v>6.7878113946042137E-2</v>
      </c>
      <c r="B60">
        <f t="shared" si="23"/>
        <v>-9.7979312517993147E-2</v>
      </c>
      <c r="C60">
        <f t="shared" si="23"/>
        <v>9.2649732451749942E-2</v>
      </c>
      <c r="D60">
        <f t="shared" si="23"/>
        <v>0.14142917537646649</v>
      </c>
      <c r="E60">
        <f t="shared" si="23"/>
        <v>-0.13373614207687878</v>
      </c>
      <c r="F60">
        <f t="shared" si="23"/>
        <v>0.12646157095944713</v>
      </c>
    </row>
    <row r="61" spans="1:6" x14ac:dyDescent="0.2">
      <c r="A61">
        <f t="shared" ref="A61:F61" si="24">A39*$G14*(1-$G14)</f>
        <v>0.11067905560419136</v>
      </c>
      <c r="B61">
        <f t="shared" si="24"/>
        <v>3.9397432271849171E-2</v>
      </c>
      <c r="C61">
        <f t="shared" si="24"/>
        <v>-8.4441394994306571E-2</v>
      </c>
      <c r="D61">
        <f t="shared" si="24"/>
        <v>1.4023951154460005E-2</v>
      </c>
      <c r="E61">
        <f t="shared" si="24"/>
        <v>-3.0057847187690251E-2</v>
      </c>
      <c r="F61">
        <f t="shared" si="24"/>
        <v>6.4423654047825823E-2</v>
      </c>
    </row>
    <row r="62" spans="1:6" x14ac:dyDescent="0.2">
      <c r="A62">
        <f t="shared" ref="A62:F62" si="25">A40*$G15*(1-$G15)</f>
        <v>6.6957654831593397E-2</v>
      </c>
      <c r="B62">
        <f t="shared" si="25"/>
        <v>3.1418800754498946E-2</v>
      </c>
      <c r="C62">
        <f t="shared" si="25"/>
        <v>-0.10339576739840804</v>
      </c>
      <c r="D62">
        <f t="shared" si="25"/>
        <v>1.4742766056154183E-2</v>
      </c>
      <c r="E62">
        <f t="shared" si="25"/>
        <v>-4.8516798010916726E-2</v>
      </c>
      <c r="F62">
        <f t="shared" si="25"/>
        <v>0.15966336847958706</v>
      </c>
    </row>
    <row r="63" spans="1:6" x14ac:dyDescent="0.2">
      <c r="A63">
        <f t="shared" ref="A63:F63" si="26">A41*$G16*(1-$G16)</f>
        <v>3.597139085346162E-2</v>
      </c>
      <c r="B63">
        <f t="shared" si="26"/>
        <v>-6.0635975748885461E-3</v>
      </c>
      <c r="C63">
        <f t="shared" si="26"/>
        <v>-4.6556997326929091E-2</v>
      </c>
      <c r="D63">
        <f t="shared" si="26"/>
        <v>1.0221238233454643E-3</v>
      </c>
      <c r="E63">
        <f t="shared" si="26"/>
        <v>7.8479838946370062E-3</v>
      </c>
      <c r="F63">
        <f t="shared" si="26"/>
        <v>6.0257720056745935E-2</v>
      </c>
    </row>
    <row r="64" spans="1:6" x14ac:dyDescent="0.2">
      <c r="A64">
        <f t="shared" ref="A64:F64" si="27">A42*$G17*(1-$G17)</f>
        <v>0.16874224811922206</v>
      </c>
      <c r="B64">
        <f t="shared" si="27"/>
        <v>9.5274414983339509E-2</v>
      </c>
      <c r="C64">
        <f t="shared" si="27"/>
        <v>-0.13167464101770721</v>
      </c>
      <c r="D64">
        <f t="shared" si="27"/>
        <v>5.3793369779003015E-2</v>
      </c>
      <c r="E64">
        <f t="shared" si="27"/>
        <v>-7.4345485679672085E-2</v>
      </c>
      <c r="F64">
        <f t="shared" si="27"/>
        <v>0.10274967460959772</v>
      </c>
    </row>
    <row r="65" spans="1:6" x14ac:dyDescent="0.2">
      <c r="A65">
        <f t="shared" ref="A65:F65" si="28">A43*$G18*(1-$G18)</f>
        <v>1.3666193728555098E-3</v>
      </c>
      <c r="B65">
        <f t="shared" si="28"/>
        <v>2.7034850100962197E-3</v>
      </c>
      <c r="C65">
        <f t="shared" si="28"/>
        <v>-1.2349003170221948E-2</v>
      </c>
      <c r="D65">
        <f t="shared" si="28"/>
        <v>5.3481103407332625E-3</v>
      </c>
      <c r="E65">
        <f t="shared" si="28"/>
        <v>-2.4429146566661106E-2</v>
      </c>
      <c r="F65">
        <f t="shared" si="28"/>
        <v>0.11158767563752006</v>
      </c>
    </row>
    <row r="66" spans="1:6" x14ac:dyDescent="0.2">
      <c r="A66">
        <f t="shared" ref="A66:F66" si="29">A44*$G19*(1-$G19)</f>
        <v>5.4956450818899334E-2</v>
      </c>
      <c r="B66">
        <f t="shared" si="29"/>
        <v>-4.7999347981511502E-2</v>
      </c>
      <c r="C66">
        <f t="shared" si="29"/>
        <v>-6.0008174519969044E-2</v>
      </c>
      <c r="D66">
        <f t="shared" si="29"/>
        <v>4.1922965772344174E-2</v>
      </c>
      <c r="E66">
        <f t="shared" si="29"/>
        <v>5.2411558745142299E-2</v>
      </c>
      <c r="F66">
        <f t="shared" si="29"/>
        <v>6.5524264314039321E-2</v>
      </c>
    </row>
    <row r="67" spans="1:6" x14ac:dyDescent="0.2">
      <c r="A67">
        <f t="shared" ref="A67:F67" si="30">A45*$G20*(1-$G20)</f>
        <v>0.17146411499550823</v>
      </c>
      <c r="B67">
        <f t="shared" si="30"/>
        <v>0.12809214455035456</v>
      </c>
      <c r="C67">
        <f t="shared" si="30"/>
        <v>-0.12541259507016039</v>
      </c>
      <c r="D67">
        <f t="shared" si="30"/>
        <v>9.5691145030193325E-2</v>
      </c>
      <c r="E67">
        <f t="shared" si="30"/>
        <v>-9.3689389506270163E-2</v>
      </c>
      <c r="F67">
        <f t="shared" si="30"/>
        <v>9.1729508548444971E-2</v>
      </c>
    </row>
    <row r="68" spans="1:6" x14ac:dyDescent="0.2">
      <c r="A68">
        <f t="shared" ref="A68:F68" si="31">A46*$G21*(1-$G21)</f>
        <v>8.1437282621031302E-3</v>
      </c>
      <c r="B68">
        <f t="shared" si="31"/>
        <v>-1.8062397672221335E-2</v>
      </c>
      <c r="C68">
        <f t="shared" si="31"/>
        <v>2.0593852117941208E-2</v>
      </c>
      <c r="D68">
        <f t="shared" si="31"/>
        <v>4.0061529457910978E-2</v>
      </c>
      <c r="E68">
        <f t="shared" si="31"/>
        <v>-4.5676173686707573E-2</v>
      </c>
      <c r="F68">
        <f t="shared" si="31"/>
        <v>5.2077713229850026E-2</v>
      </c>
    </row>
    <row r="69" spans="1:6" x14ac:dyDescent="0.2">
      <c r="A69">
        <f t="shared" ref="A69:F69" si="32">A47*$G22*(1-$G22)</f>
        <v>0.11994030135948794</v>
      </c>
      <c r="B69">
        <f t="shared" si="32"/>
        <v>-3.2027162513293239E-2</v>
      </c>
      <c r="C69">
        <f t="shared" si="32"/>
        <v>3.4565703805439878E-2</v>
      </c>
      <c r="D69">
        <f t="shared" si="32"/>
        <v>8.5520807187112694E-3</v>
      </c>
      <c r="E69">
        <f t="shared" si="32"/>
        <v>-9.2299368987337344E-3</v>
      </c>
      <c r="F69">
        <f t="shared" si="32"/>
        <v>9.9615214070903017E-3</v>
      </c>
    </row>
    <row r="70" spans="1:6" x14ac:dyDescent="0.2">
      <c r="A70">
        <f t="shared" ref="A70:F70" si="33">A48*$G23*(1-$G23)</f>
        <v>0.14017453174061861</v>
      </c>
      <c r="B70">
        <f t="shared" si="33"/>
        <v>-8.8764106519940628E-2</v>
      </c>
      <c r="C70">
        <f t="shared" si="33"/>
        <v>6.196026513565215E-2</v>
      </c>
      <c r="D70">
        <f t="shared" si="33"/>
        <v>5.6208973972981982E-2</v>
      </c>
      <c r="E70">
        <f t="shared" si="33"/>
        <v>-3.9235712124095448E-2</v>
      </c>
      <c r="F70">
        <f t="shared" si="33"/>
        <v>2.7387817230480931E-2</v>
      </c>
    </row>
    <row r="71" spans="1:6" x14ac:dyDescent="0.2">
      <c r="A71">
        <f t="shared" ref="A71:F71" si="34">A49*$G24*(1-$G24)</f>
        <v>5.0489838940863348E-2</v>
      </c>
      <c r="B71">
        <f t="shared" si="34"/>
        <v>-5.7409556550611147E-2</v>
      </c>
      <c r="C71">
        <f t="shared" si="34"/>
        <v>3.6286806602712419E-2</v>
      </c>
      <c r="D71">
        <f t="shared" si="34"/>
        <v>6.5277633133235383E-2</v>
      </c>
      <c r="E71">
        <f t="shared" si="34"/>
        <v>-4.1259974668160178E-2</v>
      </c>
      <c r="F71">
        <f t="shared" si="34"/>
        <v>2.6079154955611722E-2</v>
      </c>
    </row>
    <row r="72" spans="1:6" x14ac:dyDescent="0.2">
      <c r="A72">
        <f t="shared" ref="A72:F72" si="35">A50*$G25*(1-$G25)</f>
        <v>0.18942472145817613</v>
      </c>
      <c r="B72">
        <f t="shared" si="35"/>
        <v>-2.6532115156041314E-2</v>
      </c>
      <c r="C72">
        <f t="shared" si="35"/>
        <v>1.9714169564359424E-2</v>
      </c>
      <c r="D72">
        <f t="shared" si="35"/>
        <v>3.7162685484474415E-3</v>
      </c>
      <c r="E72">
        <f t="shared" si="35"/>
        <v>-2.7613007059524557E-3</v>
      </c>
      <c r="F72">
        <f t="shared" si="35"/>
        <v>2.0517305165900787E-3</v>
      </c>
    </row>
    <row r="73" spans="1:6" x14ac:dyDescent="0.2">
      <c r="A73">
        <f t="shared" ref="A73:F73" si="36">A51*$G26*(1-$G26)</f>
        <v>8.6147764489126227E-2</v>
      </c>
      <c r="B73">
        <f t="shared" si="36"/>
        <v>7.7459950161244615E-2</v>
      </c>
      <c r="C73">
        <f t="shared" si="36"/>
        <v>-3.6008928677596634E-2</v>
      </c>
      <c r="D73">
        <f t="shared" si="36"/>
        <v>6.9648282977091525E-2</v>
      </c>
      <c r="E73">
        <f t="shared" si="36"/>
        <v>-3.2377506685951359E-2</v>
      </c>
      <c r="F73">
        <f t="shared" si="36"/>
        <v>1.5051382380002521E-2</v>
      </c>
    </row>
    <row r="74" spans="1:6" x14ac:dyDescent="0.2">
      <c r="A74">
        <f t="shared" ref="A74:F74" si="37">A52*$G27*(1-$G27)</f>
        <v>4.2106380522222826E-2</v>
      </c>
      <c r="B74">
        <f t="shared" si="37"/>
        <v>3.7073510539262888E-2</v>
      </c>
      <c r="C74">
        <f t="shared" si="37"/>
        <v>2.0664419805428016E-2</v>
      </c>
      <c r="D74">
        <f t="shared" si="37"/>
        <v>3.2642206873598034E-2</v>
      </c>
      <c r="E74">
        <f t="shared" si="37"/>
        <v>1.8194453570758856E-2</v>
      </c>
      <c r="F74">
        <f t="shared" si="37"/>
        <v>1.0141414213211573E-2</v>
      </c>
    </row>
    <row r="76" spans="1:6" x14ac:dyDescent="0.2">
      <c r="A76" t="s">
        <v>10</v>
      </c>
    </row>
    <row r="77" spans="1:6" x14ac:dyDescent="0.2">
      <c r="A77">
        <f>SUM(A55:A74)</f>
        <v>1.5533474084381291</v>
      </c>
      <c r="B77">
        <f t="shared" ref="B77:F77" si="38">SUM(B55:B74)</f>
        <v>4.4260532498296493E-2</v>
      </c>
      <c r="C77">
        <f t="shared" si="38"/>
        <v>-0.28110012555167618</v>
      </c>
      <c r="D77">
        <f t="shared" si="38"/>
        <v>1.1332881292471633</v>
      </c>
      <c r="E77">
        <f t="shared" si="38"/>
        <v>-0.63732327753926388</v>
      </c>
      <c r="F77">
        <f t="shared" si="38"/>
        <v>1.2904151842213591</v>
      </c>
    </row>
    <row r="79" spans="1:6" x14ac:dyDescent="0.2">
      <c r="A79" t="s">
        <v>10</v>
      </c>
    </row>
    <row r="80" spans="1:6" x14ac:dyDescent="0.2">
      <c r="A80">
        <f>A77</f>
        <v>1.5533474084381291</v>
      </c>
      <c r="B80">
        <f>B77</f>
        <v>4.4260532498296493E-2</v>
      </c>
      <c r="C80">
        <f>C77</f>
        <v>-0.28110012555167618</v>
      </c>
    </row>
    <row r="81" spans="1:3" x14ac:dyDescent="0.2">
      <c r="A81">
        <f>B80</f>
        <v>4.4260532498296493E-2</v>
      </c>
      <c r="B81">
        <f>D77</f>
        <v>1.1332881292471633</v>
      </c>
      <c r="C81">
        <f>E77</f>
        <v>-0.63732327753926388</v>
      </c>
    </row>
    <row r="82" spans="1:3" x14ac:dyDescent="0.2">
      <c r="A82">
        <f>C80</f>
        <v>-0.28110012555167618</v>
      </c>
      <c r="B82">
        <f>C81</f>
        <v>-0.63732327753926388</v>
      </c>
      <c r="C82">
        <f>F77</f>
        <v>1.2904151842213591</v>
      </c>
    </row>
    <row r="84" spans="1:3" x14ac:dyDescent="0.2">
      <c r="A84" t="s">
        <v>14</v>
      </c>
    </row>
    <row r="85" spans="1:3" x14ac:dyDescent="0.2">
      <c r="A85">
        <f t="array" ref="A85:C87">MINVERSE(A80:C82)</f>
        <v>0.67513441086434722</v>
      </c>
      <c r="B85">
        <v>7.800517781217392E-2</v>
      </c>
      <c r="C85">
        <v>0.18559521476107291</v>
      </c>
    </row>
    <row r="86" spans="1:3" x14ac:dyDescent="0.2">
      <c r="A86">
        <v>7.8005177812173893E-2</v>
      </c>
      <c r="B86">
        <v>1.2307292716023108</v>
      </c>
      <c r="C86">
        <v>0.6248374075854527</v>
      </c>
    </row>
    <row r="87" spans="1:3" x14ac:dyDescent="0.2">
      <c r="A87">
        <v>0.18559521476107294</v>
      </c>
      <c r="B87">
        <v>0.62483740758545281</v>
      </c>
      <c r="C87">
        <v>1.1239748884215108</v>
      </c>
    </row>
    <row r="89" spans="1:3" x14ac:dyDescent="0.2">
      <c r="A89" t="s">
        <v>15</v>
      </c>
    </row>
    <row r="90" spans="1:3" x14ac:dyDescent="0.2">
      <c r="A90">
        <f t="array" ref="A90:A92">MMULT(A85:C87,TRANSPOSE(A30:C30))</f>
        <v>-0.27197357869296079</v>
      </c>
    </row>
    <row r="91" spans="1:3" x14ac:dyDescent="0.2">
      <c r="A91">
        <v>4.3016935832684267</v>
      </c>
    </row>
    <row r="92" spans="1:3" x14ac:dyDescent="0.2">
      <c r="A92">
        <v>1.6056454884852429</v>
      </c>
    </row>
    <row r="94" spans="1:3" x14ac:dyDescent="0.2">
      <c r="A94" t="s">
        <v>18</v>
      </c>
      <c r="B94" t="s">
        <v>21</v>
      </c>
    </row>
    <row r="95" spans="1:3" x14ac:dyDescent="0.2">
      <c r="A95">
        <v>20</v>
      </c>
      <c r="B95">
        <v>3</v>
      </c>
    </row>
    <row r="96" spans="1:3" x14ac:dyDescent="0.2">
      <c r="A96">
        <f>A8</f>
        <v>-0.62086621605997427</v>
      </c>
      <c r="B96">
        <f t="shared" ref="B96:C96" si="39">B8</f>
        <v>-0.98775980656679674</v>
      </c>
      <c r="C96">
        <f t="shared" si="39"/>
        <v>0.2915249725893434</v>
      </c>
    </row>
    <row r="97" spans="1:3" x14ac:dyDescent="0.2">
      <c r="A97">
        <f t="shared" ref="A97:C97" si="40">A9</f>
        <v>0.26796150891343529</v>
      </c>
      <c r="B97">
        <f t="shared" si="40"/>
        <v>-0.79211348014833627</v>
      </c>
      <c r="C97">
        <f t="shared" si="40"/>
        <v>-0.81222743851832413</v>
      </c>
    </row>
    <row r="98" spans="1:3" x14ac:dyDescent="0.2">
      <c r="A98">
        <f t="shared" ref="A98:C98" si="41">A10</f>
        <v>0.1719222369707698</v>
      </c>
      <c r="B98">
        <f t="shared" si="41"/>
        <v>-0.89623189548050752</v>
      </c>
      <c r="C98">
        <f t="shared" si="41"/>
        <v>0.63620821804459804</v>
      </c>
    </row>
    <row r="99" spans="1:3" x14ac:dyDescent="0.2">
      <c r="A99">
        <f t="shared" ref="A99:C99" si="42">A11</f>
        <v>-0.82377802228934427</v>
      </c>
      <c r="B99">
        <f t="shared" si="42"/>
        <v>3.1816956823573772E-3</v>
      </c>
      <c r="C99">
        <f t="shared" si="42"/>
        <v>-0.12255301220722115</v>
      </c>
    </row>
    <row r="100" spans="1:3" x14ac:dyDescent="0.2">
      <c r="A100">
        <f t="shared" ref="A100:C100" si="43">A12</f>
        <v>0.29287294608579106</v>
      </c>
      <c r="B100">
        <f t="shared" si="43"/>
        <v>-0.32443553610710274</v>
      </c>
      <c r="C100">
        <f t="shared" si="43"/>
        <v>0.79944622197091975</v>
      </c>
    </row>
    <row r="101" spans="1:3" x14ac:dyDescent="0.2">
      <c r="A101">
        <f t="shared" ref="A101:C101" si="44">A13</f>
        <v>0.5371052185788705</v>
      </c>
      <c r="B101">
        <f t="shared" si="44"/>
        <v>-0.77528966270360944</v>
      </c>
      <c r="C101">
        <f t="shared" si="44"/>
        <v>0.73311781820173283</v>
      </c>
    </row>
    <row r="102" spans="1:3" x14ac:dyDescent="0.2">
      <c r="A102">
        <f t="shared" ref="A102:C102" si="45">A14</f>
        <v>-0.6788957639599229</v>
      </c>
      <c r="B102">
        <f t="shared" si="45"/>
        <v>-0.24166044545869325</v>
      </c>
      <c r="C102">
        <f t="shared" si="45"/>
        <v>0.51795622081844384</v>
      </c>
    </row>
    <row r="103" spans="1:3" x14ac:dyDescent="0.2">
      <c r="A103">
        <f t="shared" ref="A103:C103" si="46">A15</f>
        <v>0.5176209461334873</v>
      </c>
      <c r="B103">
        <f t="shared" si="46"/>
        <v>0.24288528942399124</v>
      </c>
      <c r="C103">
        <f t="shared" si="46"/>
        <v>-0.79930838500199508</v>
      </c>
    </row>
    <row r="104" spans="1:3" x14ac:dyDescent="0.2">
      <c r="A104">
        <f t="shared" ref="A104:C104" si="47">A16</f>
        <v>0.38079637099376917</v>
      </c>
      <c r="B104">
        <f t="shared" si="47"/>
        <v>-6.4189787964842537E-2</v>
      </c>
      <c r="C104">
        <f t="shared" si="47"/>
        <v>-0.49285655088188296</v>
      </c>
    </row>
    <row r="105" spans="1:3" x14ac:dyDescent="0.2">
      <c r="A105">
        <f t="shared" ref="A105:C105" si="48">A17</f>
        <v>-0.86982281838675424</v>
      </c>
      <c r="B105">
        <f t="shared" si="48"/>
        <v>-0.49111506504527447</v>
      </c>
      <c r="C105">
        <f t="shared" si="48"/>
        <v>0.67874885297939369</v>
      </c>
    </row>
    <row r="106" spans="1:3" x14ac:dyDescent="0.2">
      <c r="A106">
        <f t="shared" ref="A106:C106" si="49">A18</f>
        <v>7.5898026755676362E-2</v>
      </c>
      <c r="B106">
        <f t="shared" si="49"/>
        <v>0.15014361841008905</v>
      </c>
      <c r="C106">
        <f t="shared" si="49"/>
        <v>-0.68582737200706512</v>
      </c>
    </row>
    <row r="107" spans="1:3" x14ac:dyDescent="0.2">
      <c r="A107">
        <f t="shared" ref="A107:C107" si="50">A19</f>
        <v>-0.48157884733757816</v>
      </c>
      <c r="B107">
        <f t="shared" si="50"/>
        <v>0.42061432879035721</v>
      </c>
      <c r="C107">
        <f t="shared" si="50"/>
        <v>0.52584668561276104</v>
      </c>
    </row>
    <row r="108" spans="1:3" x14ac:dyDescent="0.2">
      <c r="A108">
        <f t="shared" ref="A108:C108" si="51">A20</f>
        <v>-0.92025138639980342</v>
      </c>
      <c r="B108">
        <f t="shared" si="51"/>
        <v>-0.68747314044385188</v>
      </c>
      <c r="C108">
        <f t="shared" si="51"/>
        <v>0.67309194398102279</v>
      </c>
    </row>
    <row r="109" spans="1:3" x14ac:dyDescent="0.2">
      <c r="A109">
        <f t="shared" ref="A109:C109" si="52">A21</f>
        <v>0.18176755224086949</v>
      </c>
      <c r="B109">
        <f t="shared" si="52"/>
        <v>-0.40315169008757801</v>
      </c>
      <c r="C109">
        <f t="shared" si="52"/>
        <v>0.45965360952772127</v>
      </c>
    </row>
    <row r="110" spans="1:3" x14ac:dyDescent="0.2">
      <c r="A110">
        <f t="shared" ref="A110:C110" si="53">A22</f>
        <v>-0.74310457453256018</v>
      </c>
      <c r="B110">
        <f t="shared" si="53"/>
        <v>0.1984281405262891</v>
      </c>
      <c r="C110">
        <f t="shared" si="53"/>
        <v>-0.21415597867120084</v>
      </c>
    </row>
    <row r="111" spans="1:3" x14ac:dyDescent="0.2">
      <c r="A111">
        <f t="shared" ref="A111:C111" si="54">A23</f>
        <v>0.78704502769209372</v>
      </c>
      <c r="B111">
        <f t="shared" si="54"/>
        <v>-0.49838831495669478</v>
      </c>
      <c r="C111">
        <f t="shared" si="54"/>
        <v>0.34789143208793005</v>
      </c>
    </row>
    <row r="112" spans="1:3" x14ac:dyDescent="0.2">
      <c r="A112">
        <f>A24</f>
        <v>-0.45330976623880748</v>
      </c>
      <c r="B112">
        <f t="shared" ref="B112:C112" si="55">B24</f>
        <v>0.51543663449416699</v>
      </c>
      <c r="C112">
        <f t="shared" si="55"/>
        <v>-0.32579156843606905</v>
      </c>
    </row>
    <row r="113" spans="1:3" x14ac:dyDescent="0.2">
      <c r="A113">
        <f t="shared" ref="A113:C113" si="56">A25</f>
        <v>0.96666818997112336</v>
      </c>
      <c r="B113">
        <f t="shared" si="56"/>
        <v>-0.1353981229934591</v>
      </c>
      <c r="C113">
        <f t="shared" si="56"/>
        <v>0.10060492876992733</v>
      </c>
    </row>
    <row r="114" spans="1:3" x14ac:dyDescent="0.2">
      <c r="A114">
        <f t="shared" ref="A114:C114" si="57">A26</f>
        <v>-0.65813691084684645</v>
      </c>
      <c r="B114">
        <f t="shared" si="57"/>
        <v>-0.59176523750546006</v>
      </c>
      <c r="C114">
        <f t="shared" si="57"/>
        <v>0.27509483529046408</v>
      </c>
    </row>
    <row r="115" spans="1:3" x14ac:dyDescent="0.2">
      <c r="A115">
        <f t="shared" ref="A115:C115" si="58">A27</f>
        <v>-0.47811994421632331</v>
      </c>
      <c r="B115">
        <f t="shared" si="58"/>
        <v>-0.42097146729532997</v>
      </c>
      <c r="C115">
        <f t="shared" si="58"/>
        <v>-0.234645465178833</v>
      </c>
    </row>
    <row r="117" spans="1:3" x14ac:dyDescent="0.2">
      <c r="A117" t="s">
        <v>19</v>
      </c>
      <c r="B117" t="s">
        <v>7</v>
      </c>
    </row>
    <row r="118" spans="1:3" x14ac:dyDescent="0.2">
      <c r="A118">
        <v>20</v>
      </c>
      <c r="B118">
        <v>1</v>
      </c>
    </row>
    <row r="119" spans="1:3" x14ac:dyDescent="0.2">
      <c r="A119">
        <f>IF(F8 &gt; 0, 1, -1)</f>
        <v>1</v>
      </c>
    </row>
    <row r="120" spans="1:3" x14ac:dyDescent="0.2">
      <c r="A120">
        <f t="shared" ref="A120:A138" si="59">IF(F9 &gt; 0, 1, -1)</f>
        <v>1</v>
      </c>
    </row>
    <row r="121" spans="1:3" x14ac:dyDescent="0.2">
      <c r="A121">
        <f t="shared" si="59"/>
        <v>1</v>
      </c>
    </row>
    <row r="122" spans="1:3" x14ac:dyDescent="0.2">
      <c r="A122">
        <f t="shared" si="59"/>
        <v>-1</v>
      </c>
    </row>
    <row r="123" spans="1:3" x14ac:dyDescent="0.2">
      <c r="A123">
        <f t="shared" si="59"/>
        <v>1</v>
      </c>
    </row>
    <row r="124" spans="1:3" x14ac:dyDescent="0.2">
      <c r="A124">
        <f t="shared" si="59"/>
        <v>1</v>
      </c>
    </row>
    <row r="125" spans="1:3" x14ac:dyDescent="0.2">
      <c r="A125">
        <f t="shared" si="59"/>
        <v>-1</v>
      </c>
    </row>
    <row r="126" spans="1:3" x14ac:dyDescent="0.2">
      <c r="A126">
        <f t="shared" si="59"/>
        <v>1</v>
      </c>
    </row>
    <row r="127" spans="1:3" x14ac:dyDescent="0.2">
      <c r="A127">
        <f t="shared" si="59"/>
        <v>-1</v>
      </c>
    </row>
    <row r="128" spans="1:3" x14ac:dyDescent="0.2">
      <c r="A128">
        <f t="shared" si="59"/>
        <v>1</v>
      </c>
    </row>
    <row r="129" spans="1:3" x14ac:dyDescent="0.2">
      <c r="A129">
        <f t="shared" si="59"/>
        <v>1</v>
      </c>
    </row>
    <row r="130" spans="1:3" x14ac:dyDescent="0.2">
      <c r="A130">
        <f t="shared" si="59"/>
        <v>-1</v>
      </c>
    </row>
    <row r="131" spans="1:3" x14ac:dyDescent="0.2">
      <c r="A131">
        <f t="shared" si="59"/>
        <v>1</v>
      </c>
    </row>
    <row r="132" spans="1:3" x14ac:dyDescent="0.2">
      <c r="A132">
        <f t="shared" si="59"/>
        <v>1</v>
      </c>
    </row>
    <row r="133" spans="1:3" x14ac:dyDescent="0.2">
      <c r="A133">
        <f t="shared" si="59"/>
        <v>-1</v>
      </c>
    </row>
    <row r="134" spans="1:3" x14ac:dyDescent="0.2">
      <c r="A134">
        <f t="shared" si="59"/>
        <v>1</v>
      </c>
    </row>
    <row r="135" spans="1:3" x14ac:dyDescent="0.2">
      <c r="A135">
        <f t="shared" si="59"/>
        <v>-1</v>
      </c>
    </row>
    <row r="136" spans="1:3" x14ac:dyDescent="0.2">
      <c r="A136">
        <f t="shared" si="59"/>
        <v>1</v>
      </c>
    </row>
    <row r="137" spans="1:3" x14ac:dyDescent="0.2">
      <c r="A137">
        <f t="shared" si="59"/>
        <v>-1</v>
      </c>
    </row>
    <row r="138" spans="1:3" x14ac:dyDescent="0.2">
      <c r="A138">
        <f t="shared" si="59"/>
        <v>1</v>
      </c>
    </row>
    <row r="140" spans="1:3" x14ac:dyDescent="0.2">
      <c r="A140" t="s">
        <v>25</v>
      </c>
      <c r="B140" t="s">
        <v>0</v>
      </c>
    </row>
    <row r="141" spans="1:3" x14ac:dyDescent="0.2">
      <c r="A141">
        <v>1</v>
      </c>
      <c r="B141">
        <v>3</v>
      </c>
    </row>
    <row r="142" spans="1:3" x14ac:dyDescent="0.2">
      <c r="A142">
        <f>A5</f>
        <v>1</v>
      </c>
      <c r="B142">
        <f t="shared" ref="B142:C142" si="60">B5</f>
        <v>1</v>
      </c>
      <c r="C142">
        <f t="shared" si="60"/>
        <v>1</v>
      </c>
    </row>
    <row r="144" spans="1:3" x14ac:dyDescent="0.2">
      <c r="A144" t="s">
        <v>20</v>
      </c>
      <c r="B144" t="s">
        <v>22</v>
      </c>
    </row>
    <row r="145" spans="1:3" x14ac:dyDescent="0.2">
      <c r="A145">
        <v>1</v>
      </c>
      <c r="B145">
        <v>1</v>
      </c>
    </row>
    <row r="146" spans="1:3" x14ac:dyDescent="0.2">
      <c r="A146">
        <f>H28</f>
        <v>15.165510486568561</v>
      </c>
    </row>
    <row r="148" spans="1:3" x14ac:dyDescent="0.2">
      <c r="A148" t="s">
        <v>23</v>
      </c>
      <c r="B148" t="s">
        <v>9</v>
      </c>
    </row>
    <row r="149" spans="1:3" x14ac:dyDescent="0.2">
      <c r="A149">
        <v>3</v>
      </c>
      <c r="B149">
        <v>1</v>
      </c>
    </row>
    <row r="150" spans="1:3" x14ac:dyDescent="0.2">
      <c r="A150">
        <f t="array" ref="A150:A152">TRANSPOSE(A30:C30)</f>
        <v>-0.68342135339107268</v>
      </c>
    </row>
    <row r="151" spans="1:3" x14ac:dyDescent="0.2">
      <c r="A151">
        <v>3.8397053328708366</v>
      </c>
    </row>
    <row r="152" spans="1:3" x14ac:dyDescent="0.2">
      <c r="A152">
        <v>-0.59316832752304594</v>
      </c>
    </row>
    <row r="154" spans="1:3" x14ac:dyDescent="0.2">
      <c r="A154" t="s">
        <v>24</v>
      </c>
      <c r="B154" t="s">
        <v>10</v>
      </c>
    </row>
    <row r="155" spans="1:3" x14ac:dyDescent="0.2">
      <c r="A155">
        <v>3</v>
      </c>
      <c r="B155">
        <v>3</v>
      </c>
    </row>
    <row r="156" spans="1:3" x14ac:dyDescent="0.2">
      <c r="A156">
        <f>A80</f>
        <v>1.5533474084381291</v>
      </c>
      <c r="B156">
        <f t="shared" ref="B156:C156" si="61">B80</f>
        <v>4.4260532498296493E-2</v>
      </c>
      <c r="C156">
        <f t="shared" si="61"/>
        <v>-0.28110012555167618</v>
      </c>
    </row>
    <row r="157" spans="1:3" x14ac:dyDescent="0.2">
      <c r="A157">
        <f t="shared" ref="A157:C157" si="62">A81</f>
        <v>4.4260532498296493E-2</v>
      </c>
      <c r="B157">
        <f t="shared" si="62"/>
        <v>1.1332881292471633</v>
      </c>
      <c r="C157">
        <f t="shared" si="62"/>
        <v>-0.63732327753926388</v>
      </c>
    </row>
    <row r="158" spans="1:3" x14ac:dyDescent="0.2">
      <c r="A158">
        <f t="shared" ref="A158:C158" si="63">A82</f>
        <v>-0.28110012555167618</v>
      </c>
      <c r="B158">
        <f t="shared" si="63"/>
        <v>-0.63732327753926388</v>
      </c>
      <c r="C158">
        <f t="shared" si="63"/>
        <v>1.2904151842213591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L5" sqref="L5"/>
    </sheetView>
  </sheetViews>
  <sheetFormatPr defaultRowHeight="12.75" x14ac:dyDescent="0.2"/>
  <sheetData>
    <row r="1" spans="1:18" x14ac:dyDescent="0.2">
      <c r="A1" t="s">
        <v>26</v>
      </c>
    </row>
    <row r="2" spans="1:18" x14ac:dyDescent="0.2">
      <c r="A2">
        <v>1</v>
      </c>
      <c r="B2">
        <v>3</v>
      </c>
      <c r="C2">
        <v>-4</v>
      </c>
    </row>
    <row r="4" spans="1:18" x14ac:dyDescent="0.2">
      <c r="A4" t="s">
        <v>27</v>
      </c>
      <c r="B4" t="s">
        <v>1</v>
      </c>
      <c r="C4" t="s">
        <v>2</v>
      </c>
      <c r="D4" t="s">
        <v>28</v>
      </c>
      <c r="E4" t="s">
        <v>29</v>
      </c>
      <c r="F4" t="s">
        <v>7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11</v>
      </c>
    </row>
    <row r="5" spans="1:18" x14ac:dyDescent="0.2">
      <c r="A5">
        <v>1</v>
      </c>
      <c r="B5">
        <v>0.34809220086594306</v>
      </c>
      <c r="C5">
        <v>0.18544273626649188</v>
      </c>
      <c r="D5">
        <f>SUMPRODUCT(A5:C5,A$2:C$2)</f>
        <v>1.3025056575318619</v>
      </c>
      <c r="E5">
        <f t="shared" ref="E5:E14" si="0">1/(1+EXP(-D5))</f>
        <v>0.78625637907583945</v>
      </c>
      <c r="F5">
        <f>IF(E5&lt;0.5, 0, 1)</f>
        <v>1</v>
      </c>
      <c r="G5">
        <f>IF(F5=1, LN(E5), LN(1-E5))</f>
        <v>-0.24047235770839367</v>
      </c>
      <c r="H5">
        <f>F5-E5</f>
        <v>0.21374362092416055</v>
      </c>
      <c r="I5">
        <f t="shared" ref="I5:I14" si="1">A5*H5</f>
        <v>0.21374362092416055</v>
      </c>
      <c r="J5">
        <f t="shared" ref="J5:J14" si="2">B5*I5</f>
        <v>7.4402487428546882E-2</v>
      </c>
      <c r="K5">
        <f>C5*H5</f>
        <v>3.9637201923684119E-2</v>
      </c>
      <c r="L5">
        <f>-E5*(1-E5)</f>
        <v>-0.1680572854383893</v>
      </c>
      <c r="M5">
        <f t="shared" ref="M5:M14" si="3">A5*A5</f>
        <v>1</v>
      </c>
      <c r="N5">
        <f t="shared" ref="N5:N14" si="4">A5*B5</f>
        <v>0.34809220086594306</v>
      </c>
      <c r="O5">
        <f t="shared" ref="O5:O14" si="5">A5*C5</f>
        <v>0.18544273626649188</v>
      </c>
      <c r="P5">
        <f t="shared" ref="P5:P14" si="6">B5*B5</f>
        <v>0.12116818030369605</v>
      </c>
      <c r="Q5">
        <f t="shared" ref="Q5:Q14" si="7">B5*C5</f>
        <v>6.4551170201605793E-2</v>
      </c>
      <c r="R5">
        <f t="shared" ref="R5:R14" si="8">C5*C5</f>
        <v>3.4389008434003665E-2</v>
      </c>
    </row>
    <row r="6" spans="1:18" x14ac:dyDescent="0.2">
      <c r="A6">
        <v>1</v>
      </c>
      <c r="B6">
        <v>-0.12993702831029386</v>
      </c>
      <c r="C6">
        <v>0.43695084898123793</v>
      </c>
      <c r="D6">
        <f t="shared" ref="D6:D14" si="9">SUMPRODUCT(A6:C6,A$2:C$2)</f>
        <v>-1.1376144808558333</v>
      </c>
      <c r="E6">
        <f t="shared" si="0"/>
        <v>0.24275861436886847</v>
      </c>
      <c r="F6">
        <f t="shared" ref="F6:F14" si="10">IF(E6&lt;0.5, 0, 1)</f>
        <v>0</v>
      </c>
      <c r="G6">
        <f t="shared" ref="G6:G14" si="11">IF(F6=1, LN(E6), LN(1-E6))</f>
        <v>-0.27807320499802152</v>
      </c>
      <c r="H6">
        <f t="shared" ref="H6:H14" si="12">F6-E6</f>
        <v>-0.24275861436886847</v>
      </c>
      <c r="I6">
        <f t="shared" si="1"/>
        <v>-0.24275861436886847</v>
      </c>
      <c r="J6">
        <f t="shared" si="2"/>
        <v>3.1543332947815375E-2</v>
      </c>
      <c r="K6">
        <f t="shared" ref="K6:K14" si="13">C6*H6</f>
        <v>-0.10607358264598603</v>
      </c>
      <c r="L6">
        <f t="shared" ref="L6:L14" si="14">-E6*(1-E6)</f>
        <v>-0.18382686951857549</v>
      </c>
      <c r="M6">
        <f t="shared" si="3"/>
        <v>1</v>
      </c>
      <c r="N6">
        <f t="shared" si="4"/>
        <v>-0.12993702831029386</v>
      </c>
      <c r="O6">
        <f t="shared" si="5"/>
        <v>0.43695084898123793</v>
      </c>
      <c r="P6">
        <f t="shared" si="6"/>
        <v>1.6883631326110107E-2</v>
      </c>
      <c r="Q6">
        <f t="shared" si="7"/>
        <v>-5.6776094834282045E-2</v>
      </c>
      <c r="R6">
        <f t="shared" si="8"/>
        <v>0.1909260444254246</v>
      </c>
    </row>
    <row r="7" spans="1:18" x14ac:dyDescent="0.2">
      <c r="A7">
        <v>1</v>
      </c>
      <c r="B7">
        <v>-0.63901840414664401</v>
      </c>
      <c r="C7">
        <v>-0.55444819604843953</v>
      </c>
      <c r="D7">
        <f t="shared" si="9"/>
        <v>1.3007375717538261</v>
      </c>
      <c r="E7">
        <f t="shared" si="0"/>
        <v>0.7859590889908159</v>
      </c>
      <c r="F7">
        <f t="shared" si="10"/>
        <v>1</v>
      </c>
      <c r="G7">
        <f t="shared" si="11"/>
        <v>-0.24085053753756472</v>
      </c>
      <c r="H7">
        <f t="shared" si="12"/>
        <v>0.2140409110091841</v>
      </c>
      <c r="I7">
        <f t="shared" si="1"/>
        <v>0.2140409110091841</v>
      </c>
      <c r="J7">
        <f t="shared" si="2"/>
        <v>-0.13677608137518266</v>
      </c>
      <c r="K7">
        <f t="shared" si="13"/>
        <v>-0.11867459698960671</v>
      </c>
      <c r="L7">
        <f t="shared" si="14"/>
        <v>-0.16822739942354265</v>
      </c>
      <c r="M7">
        <f t="shared" si="3"/>
        <v>1</v>
      </c>
      <c r="N7">
        <f t="shared" si="4"/>
        <v>-0.63901840414664401</v>
      </c>
      <c r="O7">
        <f t="shared" si="5"/>
        <v>-0.55444819604843953</v>
      </c>
      <c r="P7">
        <f t="shared" si="6"/>
        <v>0.40834452083812367</v>
      </c>
      <c r="Q7">
        <f t="shared" si="7"/>
        <v>0.35430260142085945</v>
      </c>
      <c r="R7">
        <f t="shared" si="8"/>
        <v>0.30741280210136884</v>
      </c>
    </row>
    <row r="8" spans="1:18" x14ac:dyDescent="0.2">
      <c r="A8">
        <v>1</v>
      </c>
      <c r="B8">
        <v>0.54300442327987342</v>
      </c>
      <c r="C8">
        <v>-0.61432921385705686</v>
      </c>
      <c r="D8">
        <f t="shared" si="9"/>
        <v>5.0863301252678479</v>
      </c>
      <c r="E8">
        <f t="shared" si="0"/>
        <v>0.99385730534307182</v>
      </c>
      <c r="F8">
        <f t="shared" si="10"/>
        <v>1</v>
      </c>
      <c r="G8">
        <f t="shared" si="11"/>
        <v>-6.161638623596314E-3</v>
      </c>
      <c r="H8">
        <f t="shared" si="12"/>
        <v>6.1426946569281826E-3</v>
      </c>
      <c r="I8">
        <f t="shared" si="1"/>
        <v>6.1426946569281826E-3</v>
      </c>
      <c r="J8">
        <f t="shared" si="2"/>
        <v>3.3355103695696478E-3</v>
      </c>
      <c r="K8">
        <f t="shared" si="13"/>
        <v>-3.7736367795546339E-3</v>
      </c>
      <c r="L8">
        <f t="shared" si="14"/>
        <v>-6.1049619592799288E-3</v>
      </c>
      <c r="M8">
        <f t="shared" si="3"/>
        <v>1</v>
      </c>
      <c r="N8">
        <f t="shared" si="4"/>
        <v>0.54300442327987342</v>
      </c>
      <c r="O8">
        <f t="shared" si="5"/>
        <v>-0.61432921385705686</v>
      </c>
      <c r="P8">
        <f t="shared" si="6"/>
        <v>0.29485380370150793</v>
      </c>
      <c r="Q8">
        <f t="shared" si="7"/>
        <v>-0.33358348047442915</v>
      </c>
      <c r="R8">
        <f t="shared" si="8"/>
        <v>0.37740038299822948</v>
      </c>
    </row>
    <row r="9" spans="1:18" x14ac:dyDescent="0.2">
      <c r="A9">
        <v>1</v>
      </c>
      <c r="B9">
        <v>0.69816053988495863</v>
      </c>
      <c r="C9">
        <v>-0.87908143211927881</v>
      </c>
      <c r="D9">
        <f t="shared" si="9"/>
        <v>6.6108073481319911</v>
      </c>
      <c r="E9">
        <f t="shared" si="0"/>
        <v>0.99865606337048907</v>
      </c>
      <c r="F9">
        <f t="shared" si="10"/>
        <v>1</v>
      </c>
      <c r="G9">
        <f t="shared" si="11"/>
        <v>-1.3448405222835054E-3</v>
      </c>
      <c r="H9">
        <f t="shared" si="12"/>
        <v>1.3439366295109334E-3</v>
      </c>
      <c r="I9">
        <f t="shared" si="1"/>
        <v>1.3439366295109334E-3</v>
      </c>
      <c r="J9">
        <f t="shared" si="2"/>
        <v>9.382835228305249E-4</v>
      </c>
      <c r="K9">
        <f t="shared" si="13"/>
        <v>-1.1814297369480279E-3</v>
      </c>
      <c r="L9">
        <f t="shared" si="14"/>
        <v>-1.3421304638467921E-3</v>
      </c>
      <c r="M9">
        <f t="shared" si="3"/>
        <v>1</v>
      </c>
      <c r="N9">
        <f t="shared" si="4"/>
        <v>0.69816053988495863</v>
      </c>
      <c r="O9">
        <f t="shared" si="5"/>
        <v>-0.87908143211927881</v>
      </c>
      <c r="P9">
        <f t="shared" si="6"/>
        <v>0.48742813945245689</v>
      </c>
      <c r="Q9">
        <f t="shared" si="7"/>
        <v>-0.61373996725123825</v>
      </c>
      <c r="R9">
        <f t="shared" si="8"/>
        <v>0.77278416429688224</v>
      </c>
    </row>
    <row r="10" spans="1:18" x14ac:dyDescent="0.2">
      <c r="A10">
        <v>1</v>
      </c>
      <c r="B10">
        <v>0.65360278801251104</v>
      </c>
      <c r="C10">
        <v>-0.8537612203120768</v>
      </c>
      <c r="D10">
        <f t="shared" si="9"/>
        <v>6.3758532452858407</v>
      </c>
      <c r="E10">
        <f t="shared" si="0"/>
        <v>0.99830072563821237</v>
      </c>
      <c r="F10">
        <f t="shared" si="10"/>
        <v>1</v>
      </c>
      <c r="G10">
        <f t="shared" si="11"/>
        <v>-1.7007197661237097E-3</v>
      </c>
      <c r="H10">
        <f t="shared" si="12"/>
        <v>1.6992743617876283E-3</v>
      </c>
      <c r="I10">
        <f t="shared" si="1"/>
        <v>1.6992743617876283E-3</v>
      </c>
      <c r="J10">
        <f t="shared" si="2"/>
        <v>1.1106504604625742E-3</v>
      </c>
      <c r="K10">
        <f t="shared" si="13"/>
        <v>-1.450774552764831E-3</v>
      </c>
      <c r="L10">
        <f t="shared" si="14"/>
        <v>-1.6963868284309994E-3</v>
      </c>
      <c r="M10">
        <f t="shared" si="3"/>
        <v>1</v>
      </c>
      <c r="N10">
        <f t="shared" si="4"/>
        <v>0.65360278801251104</v>
      </c>
      <c r="O10">
        <f t="shared" si="5"/>
        <v>-0.8537612203120768</v>
      </c>
      <c r="P10">
        <f t="shared" si="6"/>
        <v>0.42719660449772745</v>
      </c>
      <c r="Q10">
        <f t="shared" si="7"/>
        <v>-0.55802071389293706</v>
      </c>
      <c r="R10">
        <f t="shared" si="8"/>
        <v>0.72890822130876654</v>
      </c>
    </row>
    <row r="11" spans="1:18" x14ac:dyDescent="0.2">
      <c r="A11">
        <v>1</v>
      </c>
      <c r="B11">
        <v>-0.78441014267890319</v>
      </c>
      <c r="C11">
        <v>-7.8799753081732815E-2</v>
      </c>
      <c r="D11">
        <f t="shared" si="9"/>
        <v>-1.0380314157097783</v>
      </c>
      <c r="E11">
        <f t="shared" si="0"/>
        <v>0.26153001214300997</v>
      </c>
      <c r="F11">
        <f t="shared" si="10"/>
        <v>0</v>
      </c>
      <c r="G11">
        <f t="shared" si="11"/>
        <v>-0.30317481716353012</v>
      </c>
      <c r="H11">
        <f t="shared" si="12"/>
        <v>-0.26153001214300997</v>
      </c>
      <c r="I11">
        <f t="shared" si="1"/>
        <v>-0.26153001214300997</v>
      </c>
      <c r="J11">
        <f t="shared" si="2"/>
        <v>0.20514679413991374</v>
      </c>
      <c r="K11">
        <f t="shared" si="13"/>
        <v>2.0608500380331771E-2</v>
      </c>
      <c r="L11">
        <f t="shared" si="14"/>
        <v>-0.19313206489148702</v>
      </c>
      <c r="M11">
        <f t="shared" si="3"/>
        <v>1</v>
      </c>
      <c r="N11">
        <f t="shared" si="4"/>
        <v>-0.78441014267890319</v>
      </c>
      <c r="O11">
        <f t="shared" si="5"/>
        <v>-7.8799753081732815E-2</v>
      </c>
      <c r="P11">
        <f t="shared" si="6"/>
        <v>0.61529927193753731</v>
      </c>
      <c r="Q11">
        <f t="shared" si="7"/>
        <v>6.1811325557904376E-2</v>
      </c>
      <c r="R11">
        <f t="shared" si="8"/>
        <v>6.20940108574206E-3</v>
      </c>
    </row>
    <row r="12" spans="1:18" x14ac:dyDescent="0.2">
      <c r="A12">
        <v>1</v>
      </c>
      <c r="B12">
        <v>0.46817718255541019</v>
      </c>
      <c r="C12">
        <v>0.65448259612354232</v>
      </c>
      <c r="D12">
        <f t="shared" si="9"/>
        <v>-0.2133988368279387</v>
      </c>
      <c r="E12">
        <f t="shared" si="0"/>
        <v>0.44685183103058279</v>
      </c>
      <c r="F12">
        <f t="shared" si="10"/>
        <v>0</v>
      </c>
      <c r="G12">
        <f t="shared" si="11"/>
        <v>-0.59212937669485965</v>
      </c>
      <c r="H12">
        <f t="shared" si="12"/>
        <v>-0.44685183103058279</v>
      </c>
      <c r="I12">
        <f t="shared" si="1"/>
        <v>-0.44685183103058279</v>
      </c>
      <c r="J12">
        <f t="shared" si="2"/>
        <v>-0.20920583127162445</v>
      </c>
      <c r="K12">
        <f t="shared" si="13"/>
        <v>-0.29245674645545428</v>
      </c>
      <c r="L12">
        <f t="shared" si="14"/>
        <v>-0.24717527213519827</v>
      </c>
      <c r="M12">
        <f t="shared" si="3"/>
        <v>1</v>
      </c>
      <c r="N12">
        <f t="shared" si="4"/>
        <v>0.46817718255541019</v>
      </c>
      <c r="O12">
        <f t="shared" si="5"/>
        <v>0.65448259612354232</v>
      </c>
      <c r="P12">
        <f t="shared" si="6"/>
        <v>0.21918987426552189</v>
      </c>
      <c r="Q12">
        <f t="shared" si="7"/>
        <v>0.30641381788467048</v>
      </c>
      <c r="R12">
        <f t="shared" si="8"/>
        <v>0.42834746862861178</v>
      </c>
    </row>
    <row r="13" spans="1:18" x14ac:dyDescent="0.2">
      <c r="A13">
        <v>1</v>
      </c>
      <c r="B13">
        <v>0.7636211245647242</v>
      </c>
      <c r="C13">
        <v>-0.51058872991435122</v>
      </c>
      <c r="D13">
        <f t="shared" si="9"/>
        <v>5.3332182933515773</v>
      </c>
      <c r="E13">
        <f t="shared" si="0"/>
        <v>0.99519469699859098</v>
      </c>
      <c r="F13">
        <f t="shared" si="10"/>
        <v>1</v>
      </c>
      <c r="G13">
        <f t="shared" si="11"/>
        <v>-4.8168855900052165E-3</v>
      </c>
      <c r="H13">
        <f t="shared" si="12"/>
        <v>4.8053030014090226E-3</v>
      </c>
      <c r="I13">
        <f t="shared" si="1"/>
        <v>4.8053030014090226E-3</v>
      </c>
      <c r="J13">
        <f t="shared" si="2"/>
        <v>3.6694308818102021E-3</v>
      </c>
      <c r="K13">
        <f t="shared" si="13"/>
        <v>-2.4535335563430527E-3</v>
      </c>
      <c r="L13">
        <f t="shared" si="14"/>
        <v>-4.7822120644736722E-3</v>
      </c>
      <c r="M13">
        <f t="shared" si="3"/>
        <v>1</v>
      </c>
      <c r="N13">
        <f t="shared" si="4"/>
        <v>0.7636211245647242</v>
      </c>
      <c r="O13">
        <f t="shared" si="5"/>
        <v>-0.51058872991435122</v>
      </c>
      <c r="P13">
        <f t="shared" si="6"/>
        <v>0.58311722188149406</v>
      </c>
      <c r="Q13">
        <f t="shared" si="7"/>
        <v>-0.38989634012727109</v>
      </c>
      <c r="R13">
        <f t="shared" si="8"/>
        <v>0.2607008511155503</v>
      </c>
    </row>
    <row r="14" spans="1:18" x14ac:dyDescent="0.2">
      <c r="A14">
        <v>1</v>
      </c>
      <c r="B14">
        <v>-0.17659343760828539</v>
      </c>
      <c r="C14">
        <v>0.1611716686011968</v>
      </c>
      <c r="D14">
        <f t="shared" si="9"/>
        <v>-0.17446698722964338</v>
      </c>
      <c r="E14">
        <f t="shared" si="0"/>
        <v>0.45649355399342079</v>
      </c>
      <c r="F14">
        <f t="shared" si="10"/>
        <v>0</v>
      </c>
      <c r="G14">
        <f t="shared" si="11"/>
        <v>-0.60971371231350557</v>
      </c>
      <c r="H14">
        <f t="shared" si="12"/>
        <v>-0.45649355399342079</v>
      </c>
      <c r="I14">
        <f t="shared" si="1"/>
        <v>-0.45649355399342079</v>
      </c>
      <c r="J14">
        <f t="shared" si="2"/>
        <v>8.0613765945721616E-2</v>
      </c>
      <c r="K14">
        <f t="shared" si="13"/>
        <v>-7.357382780281016E-2</v>
      </c>
      <c r="L14">
        <f t="shared" si="14"/>
        <v>-0.24810718915587662</v>
      </c>
      <c r="M14">
        <f t="shared" si="3"/>
        <v>1</v>
      </c>
      <c r="N14">
        <f t="shared" si="4"/>
        <v>-0.17659343760828539</v>
      </c>
      <c r="O14">
        <f t="shared" si="5"/>
        <v>0.1611716686011968</v>
      </c>
      <c r="P14">
        <f t="shared" si="6"/>
        <v>3.1185242206311383E-2</v>
      </c>
      <c r="Q14">
        <f t="shared" si="7"/>
        <v>-2.8461859003348695E-2</v>
      </c>
      <c r="R14">
        <f t="shared" si="8"/>
        <v>2.5976306759694007E-2</v>
      </c>
    </row>
    <row r="15" spans="1:18" x14ac:dyDescent="0.2">
      <c r="E15" t="s">
        <v>36</v>
      </c>
      <c r="G15">
        <f>SUM(G5:G14)</f>
        <v>-2.2784380909178839</v>
      </c>
      <c r="H15" t="s">
        <v>37</v>
      </c>
      <c r="I15">
        <f>SUM(I5:I14)</f>
        <v>-0.96585827095290155</v>
      </c>
      <c r="J15">
        <f>SUM(J5:J14)</f>
        <v>5.4778343049863447E-2</v>
      </c>
      <c r="K15">
        <f>SUM(K5:K14)</f>
        <v>-0.5393924262154518</v>
      </c>
    </row>
    <row r="17" spans="1:3" x14ac:dyDescent="0.2">
      <c r="A17" t="s">
        <v>18</v>
      </c>
    </row>
    <row r="18" spans="1:3" x14ac:dyDescent="0.2">
      <c r="A18">
        <v>10</v>
      </c>
      <c r="B18">
        <v>3</v>
      </c>
    </row>
    <row r="19" spans="1:3" x14ac:dyDescent="0.2">
      <c r="A19">
        <f>A5</f>
        <v>1</v>
      </c>
      <c r="B19">
        <f t="shared" ref="B19:C19" si="15">B5</f>
        <v>0.34809220086594306</v>
      </c>
      <c r="C19">
        <f t="shared" si="15"/>
        <v>0.18544273626649188</v>
      </c>
    </row>
    <row r="20" spans="1:3" x14ac:dyDescent="0.2">
      <c r="A20">
        <f t="shared" ref="A20:C20" si="16">A6</f>
        <v>1</v>
      </c>
      <c r="B20">
        <f t="shared" si="16"/>
        <v>-0.12993702831029386</v>
      </c>
      <c r="C20">
        <f t="shared" si="16"/>
        <v>0.43695084898123793</v>
      </c>
    </row>
    <row r="21" spans="1:3" x14ac:dyDescent="0.2">
      <c r="A21">
        <f t="shared" ref="A21:C21" si="17">A7</f>
        <v>1</v>
      </c>
      <c r="B21">
        <f t="shared" si="17"/>
        <v>-0.63901840414664401</v>
      </c>
      <c r="C21">
        <f t="shared" si="17"/>
        <v>-0.55444819604843953</v>
      </c>
    </row>
    <row r="22" spans="1:3" x14ac:dyDescent="0.2">
      <c r="A22">
        <f t="shared" ref="A22:C22" si="18">A8</f>
        <v>1</v>
      </c>
      <c r="B22">
        <f t="shared" si="18"/>
        <v>0.54300442327987342</v>
      </c>
      <c r="C22">
        <f t="shared" si="18"/>
        <v>-0.61432921385705686</v>
      </c>
    </row>
    <row r="23" spans="1:3" x14ac:dyDescent="0.2">
      <c r="A23">
        <f t="shared" ref="A23:C23" si="19">A9</f>
        <v>1</v>
      </c>
      <c r="B23">
        <f t="shared" si="19"/>
        <v>0.69816053988495863</v>
      </c>
      <c r="C23">
        <f t="shared" si="19"/>
        <v>-0.87908143211927881</v>
      </c>
    </row>
    <row r="24" spans="1:3" x14ac:dyDescent="0.2">
      <c r="A24">
        <f t="shared" ref="A24:C24" si="20">A10</f>
        <v>1</v>
      </c>
      <c r="B24">
        <f t="shared" si="20"/>
        <v>0.65360278801251104</v>
      </c>
      <c r="C24">
        <f t="shared" si="20"/>
        <v>-0.8537612203120768</v>
      </c>
    </row>
    <row r="25" spans="1:3" x14ac:dyDescent="0.2">
      <c r="A25">
        <f t="shared" ref="A25:C25" si="21">A11</f>
        <v>1</v>
      </c>
      <c r="B25">
        <f t="shared" si="21"/>
        <v>-0.78441014267890319</v>
      </c>
      <c r="C25">
        <f t="shared" si="21"/>
        <v>-7.8799753081732815E-2</v>
      </c>
    </row>
    <row r="26" spans="1:3" x14ac:dyDescent="0.2">
      <c r="A26">
        <f t="shared" ref="A26:C26" si="22">A12</f>
        <v>1</v>
      </c>
      <c r="B26">
        <f t="shared" si="22"/>
        <v>0.46817718255541019</v>
      </c>
      <c r="C26">
        <f t="shared" si="22"/>
        <v>0.65448259612354232</v>
      </c>
    </row>
    <row r="27" spans="1:3" x14ac:dyDescent="0.2">
      <c r="A27">
        <f t="shared" ref="A27:C27" si="23">A13</f>
        <v>1</v>
      </c>
      <c r="B27">
        <f t="shared" si="23"/>
        <v>0.7636211245647242</v>
      </c>
      <c r="C27">
        <f t="shared" si="23"/>
        <v>-0.51058872991435122</v>
      </c>
    </row>
    <row r="28" spans="1:3" x14ac:dyDescent="0.2">
      <c r="A28">
        <f t="shared" ref="A28:C28" si="24">A14</f>
        <v>1</v>
      </c>
      <c r="B28">
        <f t="shared" si="24"/>
        <v>-0.17659343760828539</v>
      </c>
      <c r="C28">
        <f t="shared" si="24"/>
        <v>0.1611716686011968</v>
      </c>
    </row>
    <row r="30" spans="1:3" x14ac:dyDescent="0.2">
      <c r="A30" t="s">
        <v>19</v>
      </c>
    </row>
    <row r="31" spans="1:3" x14ac:dyDescent="0.2">
      <c r="A31">
        <v>10</v>
      </c>
      <c r="B31">
        <v>1</v>
      </c>
    </row>
    <row r="32" spans="1:3" x14ac:dyDescent="0.2">
      <c r="A32">
        <f>IF(F5&lt;1,-1,1)</f>
        <v>1</v>
      </c>
    </row>
    <row r="33" spans="1:3" x14ac:dyDescent="0.2">
      <c r="A33">
        <f t="shared" ref="A33:A41" si="25">IF(F6&lt;1,-1,1)</f>
        <v>-1</v>
      </c>
    </row>
    <row r="34" spans="1:3" x14ac:dyDescent="0.2">
      <c r="A34">
        <f t="shared" si="25"/>
        <v>1</v>
      </c>
    </row>
    <row r="35" spans="1:3" x14ac:dyDescent="0.2">
      <c r="A35">
        <f t="shared" si="25"/>
        <v>1</v>
      </c>
    </row>
    <row r="36" spans="1:3" x14ac:dyDescent="0.2">
      <c r="A36">
        <f t="shared" si="25"/>
        <v>1</v>
      </c>
    </row>
    <row r="37" spans="1:3" x14ac:dyDescent="0.2">
      <c r="A37">
        <f t="shared" si="25"/>
        <v>1</v>
      </c>
    </row>
    <row r="38" spans="1:3" x14ac:dyDescent="0.2">
      <c r="A38">
        <f t="shared" si="25"/>
        <v>-1</v>
      </c>
    </row>
    <row r="39" spans="1:3" x14ac:dyDescent="0.2">
      <c r="A39">
        <f t="shared" si="25"/>
        <v>-1</v>
      </c>
    </row>
    <row r="40" spans="1:3" x14ac:dyDescent="0.2">
      <c r="A40">
        <f t="shared" si="25"/>
        <v>1</v>
      </c>
    </row>
    <row r="41" spans="1:3" x14ac:dyDescent="0.2">
      <c r="A41">
        <f t="shared" si="25"/>
        <v>-1</v>
      </c>
    </row>
    <row r="43" spans="1:3" x14ac:dyDescent="0.2">
      <c r="A43" t="s">
        <v>25</v>
      </c>
    </row>
    <row r="44" spans="1:3" x14ac:dyDescent="0.2">
      <c r="A44">
        <v>1</v>
      </c>
      <c r="B44">
        <v>3</v>
      </c>
    </row>
    <row r="45" spans="1:3" x14ac:dyDescent="0.2">
      <c r="A45">
        <f>A2</f>
        <v>1</v>
      </c>
      <c r="B45">
        <f t="shared" ref="B45:C45" si="26">B2</f>
        <v>3</v>
      </c>
      <c r="C45">
        <f t="shared" si="26"/>
        <v>-4</v>
      </c>
    </row>
    <row r="47" spans="1:3" x14ac:dyDescent="0.2">
      <c r="A47" t="s">
        <v>20</v>
      </c>
      <c r="B47" t="s">
        <v>22</v>
      </c>
    </row>
    <row r="48" spans="1:3" x14ac:dyDescent="0.2">
      <c r="A48">
        <v>1</v>
      </c>
      <c r="B48">
        <v>1</v>
      </c>
    </row>
    <row r="49" spans="1:3" x14ac:dyDescent="0.2">
      <c r="A49">
        <f>-G15</f>
        <v>2.2784380909178839</v>
      </c>
    </row>
    <row r="51" spans="1:3" x14ac:dyDescent="0.2">
      <c r="A51" t="s">
        <v>23</v>
      </c>
      <c r="B51" t="s">
        <v>9</v>
      </c>
    </row>
    <row r="52" spans="1:3" x14ac:dyDescent="0.2">
      <c r="A52">
        <v>3</v>
      </c>
      <c r="B52">
        <v>1</v>
      </c>
    </row>
    <row r="53" spans="1:3" x14ac:dyDescent="0.2">
      <c r="A53">
        <f>-I15</f>
        <v>0.96585827095290155</v>
      </c>
    </row>
    <row r="54" spans="1:3" x14ac:dyDescent="0.2">
      <c r="A54">
        <f>-J15</f>
        <v>-5.4778343049863447E-2</v>
      </c>
    </row>
    <row r="55" spans="1:3" x14ac:dyDescent="0.2">
      <c r="A55">
        <f>-K15</f>
        <v>0.5393924262154518</v>
      </c>
    </row>
    <row r="57" spans="1:3" x14ac:dyDescent="0.2">
      <c r="A57" t="s">
        <v>24</v>
      </c>
      <c r="B57" t="s">
        <v>10</v>
      </c>
    </row>
    <row r="58" spans="1:3" x14ac:dyDescent="0.2">
      <c r="A58">
        <v>3</v>
      </c>
      <c r="B58">
        <v>3</v>
      </c>
    </row>
    <row r="59" spans="1:3" x14ac:dyDescent="0.2">
      <c r="A59">
        <f>-SUMPRODUCT(L5:L14,M5:M14)</f>
        <v>1.2224517718791008</v>
      </c>
      <c r="B59">
        <f>-SUMPRODUCT(L5:L14,N5:N14)</f>
        <v>-0.14346131541026888</v>
      </c>
      <c r="C59">
        <f>-SUMPRODUCT(L5:L14,O5:O14)</f>
        <v>0.19593558454952942</v>
      </c>
    </row>
    <row r="60" spans="1:3" x14ac:dyDescent="0.2">
      <c r="A60">
        <f>B59</f>
        <v>-0.14346131541026888</v>
      </c>
      <c r="B60">
        <f>-SUMPRODUCT(L5:L14,P5:P14)</f>
        <v>0.2788787602054682</v>
      </c>
      <c r="C60">
        <f>-SUMPRODUCT(L5:L14,Q5:Q14)</f>
        <v>0.13495738429378021</v>
      </c>
    </row>
    <row r="61" spans="1:3" x14ac:dyDescent="0.2">
      <c r="A61">
        <f>C59</f>
        <v>0.19593558454952942</v>
      </c>
      <c r="B61">
        <f>C60</f>
        <v>0.13495738429378021</v>
      </c>
      <c r="C61">
        <f>-SUMPRODUCT(L5:L14,R5:R14)</f>
        <v>0.21193739095626163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topLeftCell="A50" workbookViewId="0">
      <selection activeCell="B61" sqref="B61"/>
    </sheetView>
  </sheetViews>
  <sheetFormatPr defaultRowHeight="12.75" x14ac:dyDescent="0.2"/>
  <sheetData>
    <row r="1" spans="1:23" x14ac:dyDescent="0.2">
      <c r="A1" t="s">
        <v>0</v>
      </c>
    </row>
    <row r="2" spans="1:23" x14ac:dyDescent="0.2">
      <c r="A2">
        <v>-1</v>
      </c>
      <c r="B2">
        <v>0.2</v>
      </c>
      <c r="C2">
        <v>0.5</v>
      </c>
      <c r="D2">
        <v>1</v>
      </c>
    </row>
    <row r="4" spans="1:23" x14ac:dyDescent="0.2">
      <c r="A4" t="s">
        <v>39</v>
      </c>
    </row>
    <row r="5" spans="1:23" x14ac:dyDescent="0.2">
      <c r="A5" t="s">
        <v>38</v>
      </c>
      <c r="B5" t="s">
        <v>1</v>
      </c>
      <c r="C5" t="s">
        <v>2</v>
      </c>
      <c r="D5" t="s">
        <v>3</v>
      </c>
      <c r="E5" t="s">
        <v>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40</v>
      </c>
      <c r="M5" t="s">
        <v>35</v>
      </c>
      <c r="N5" t="s">
        <v>11</v>
      </c>
    </row>
    <row r="6" spans="1:23" x14ac:dyDescent="0.2">
      <c r="A6">
        <v>1</v>
      </c>
      <c r="B6">
        <v>9.7668774559974096</v>
      </c>
      <c r="C6">
        <v>-0.42773392862986603</v>
      </c>
      <c r="D6">
        <v>7.0762833237699163E-2</v>
      </c>
      <c r="E6">
        <v>1</v>
      </c>
      <c r="F6">
        <f>1/(1+EXP(-SUMPRODUCT(A6:D6,A2:D2)))</f>
        <v>0.69216732648427626</v>
      </c>
      <c r="G6">
        <f>IF(E6=1, LN(F6), LN(1-F6))</f>
        <v>-0.36792755131582894</v>
      </c>
      <c r="H6">
        <f>E6-F6</f>
        <v>0.30783267351572374</v>
      </c>
      <c r="I6">
        <f>$H6*A6</f>
        <v>0.30783267351572374</v>
      </c>
      <c r="J6">
        <f t="shared" ref="J6:L20" si="0">$H6*B6</f>
        <v>3.0065639991801332</v>
      </c>
      <c r="K6">
        <f t="shared" si="0"/>
        <v>-0.13167047880351543</v>
      </c>
      <c r="L6">
        <f t="shared" si="0"/>
        <v>2.178311214110825E-2</v>
      </c>
      <c r="M6">
        <f>-F6*(1-F6)</f>
        <v>-0.21307171863188556</v>
      </c>
      <c r="N6">
        <f>$A6*A6</f>
        <v>1</v>
      </c>
      <c r="O6">
        <f t="shared" ref="O6:Q6" si="1">$A6*B6</f>
        <v>9.7668774559974096</v>
      </c>
      <c r="P6">
        <f t="shared" si="1"/>
        <v>-0.42773392862986603</v>
      </c>
      <c r="Q6">
        <f t="shared" si="1"/>
        <v>7.0762833237699163E-2</v>
      </c>
      <c r="R6">
        <f>$B6*B6</f>
        <v>95.391895240470433</v>
      </c>
      <c r="S6">
        <f t="shared" ref="S6:T6" si="2">$B6*C6</f>
        <v>-4.1776248647002436</v>
      </c>
      <c r="T6">
        <f t="shared" si="2"/>
        <v>0.69113192067178819</v>
      </c>
      <c r="U6">
        <f>$C6*C6</f>
        <v>0.18295631370113932</v>
      </c>
      <c r="V6">
        <f>$C6*D6</f>
        <v>-3.0267664661741127E-2</v>
      </c>
      <c r="W6">
        <f>D6*D6</f>
        <v>5.0073785678264211E-3</v>
      </c>
    </row>
    <row r="7" spans="1:23" x14ac:dyDescent="0.2">
      <c r="A7">
        <v>1</v>
      </c>
      <c r="B7">
        <v>3.535082732807763</v>
      </c>
      <c r="C7">
        <v>-1.0431260092280459E-2</v>
      </c>
      <c r="D7">
        <v>0.18408649174893982</v>
      </c>
      <c r="E7">
        <v>0</v>
      </c>
      <c r="F7">
        <f>1/(1+EXP(-SUMPRODUCT(A7:D7,A2:D2)))</f>
        <v>0.47150276885084319</v>
      </c>
      <c r="G7">
        <f t="shared" ref="G7:G20" si="3">IF(E7=1, LN(F7), LN(1-F7))</f>
        <v>-0.63771771276001188</v>
      </c>
      <c r="H7">
        <f t="shared" ref="H7:H20" si="4">E7-F7</f>
        <v>-0.47150276885084319</v>
      </c>
      <c r="I7">
        <f t="shared" ref="I7:I20" si="5">$H7*A7</f>
        <v>-0.47150276885084319</v>
      </c>
      <c r="J7">
        <f t="shared" si="0"/>
        <v>-1.6668012966356658</v>
      </c>
      <c r="K7">
        <f t="shared" si="0"/>
        <v>4.9183680161135387E-3</v>
      </c>
      <c r="L7">
        <f t="shared" si="0"/>
        <v>-8.6797290567663027E-2</v>
      </c>
      <c r="M7">
        <f t="shared" ref="M7:M20" si="6">-F7*(1-F7)</f>
        <v>-0.24918790781683153</v>
      </c>
      <c r="N7">
        <f t="shared" ref="N7:N20" si="7">$A7*A7</f>
        <v>1</v>
      </c>
      <c r="O7">
        <f t="shared" ref="O7:O20" si="8">$A7*B7</f>
        <v>3.535082732807763</v>
      </c>
      <c r="P7">
        <f t="shared" ref="P7:P20" si="9">$A7*C7</f>
        <v>-1.0431260092280459E-2</v>
      </c>
      <c r="Q7">
        <f t="shared" ref="Q7:Q20" si="10">$A7*D7</f>
        <v>0.18408649174893982</v>
      </c>
      <c r="R7">
        <f t="shared" ref="R7:R20" si="11">$B7*B7</f>
        <v>12.496809927795601</v>
      </c>
      <c r="S7">
        <f t="shared" ref="S7:S20" si="12">$B7*C7</f>
        <v>-3.687536743364736E-2</v>
      </c>
      <c r="T7">
        <f t="shared" ref="T7:T20" si="13">$B7*D7</f>
        <v>0.65076097832483593</v>
      </c>
      <c r="U7">
        <f t="shared" ref="U7:U20" si="14">$C7*C7</f>
        <v>1.0881118711280293E-4</v>
      </c>
      <c r="V7">
        <f t="shared" ref="V7:V20" si="15">$C7*D7</f>
        <v>-1.920254074908632E-3</v>
      </c>
      <c r="W7">
        <f t="shared" ref="W7:W20" si="16">D7*D7</f>
        <v>3.3887836444432488E-2</v>
      </c>
    </row>
    <row r="8" spans="1:23" x14ac:dyDescent="0.2">
      <c r="A8">
        <v>1</v>
      </c>
      <c r="B8">
        <v>0.15637377789272988</v>
      </c>
      <c r="C8">
        <v>-0.41021933339251593</v>
      </c>
      <c r="D8">
        <v>0.11582983345345116</v>
      </c>
      <c r="E8">
        <v>0</v>
      </c>
      <c r="F8">
        <f>1/(1+EXP(-SUMPRODUCT(A8:D8,A2:D2)))</f>
        <v>0.25769087148349951</v>
      </c>
      <c r="G8">
        <f t="shared" si="3"/>
        <v>-0.29798950732344592</v>
      </c>
      <c r="H8">
        <f t="shared" si="4"/>
        <v>-0.25769087148349951</v>
      </c>
      <c r="I8">
        <f t="shared" si="5"/>
        <v>-0.25769087148349951</v>
      </c>
      <c r="J8">
        <f t="shared" si="0"/>
        <v>-4.0296095102344755E-2</v>
      </c>
      <c r="K8">
        <f t="shared" si="0"/>
        <v>0.10570977752129766</v>
      </c>
      <c r="L8">
        <f t="shared" si="0"/>
        <v>-2.9848290726408433E-2</v>
      </c>
      <c r="M8">
        <f t="shared" si="6"/>
        <v>-0.19128628623757404</v>
      </c>
      <c r="N8">
        <f t="shared" si="7"/>
        <v>1</v>
      </c>
      <c r="O8">
        <f t="shared" si="8"/>
        <v>0.15637377789272988</v>
      </c>
      <c r="P8">
        <f t="shared" si="9"/>
        <v>-0.41021933339251593</v>
      </c>
      <c r="Q8">
        <f t="shared" si="10"/>
        <v>0.11582983345345116</v>
      </c>
      <c r="R8">
        <f t="shared" si="11"/>
        <v>2.4452758412444816E-2</v>
      </c>
      <c r="S8">
        <f t="shared" si="12"/>
        <v>-6.4147546927224991E-2</v>
      </c>
      <c r="T8">
        <f t="shared" si="13"/>
        <v>1.8112748649801867E-2</v>
      </c>
      <c r="U8">
        <f t="shared" si="14"/>
        <v>0.16827990148900013</v>
      </c>
      <c r="V8">
        <f t="shared" si="15"/>
        <v>-4.7515637066240873E-2</v>
      </c>
      <c r="W8">
        <f t="shared" si="16"/>
        <v>1.3416550317854234E-2</v>
      </c>
    </row>
    <row r="9" spans="1:23" x14ac:dyDescent="0.2">
      <c r="A9">
        <v>1</v>
      </c>
      <c r="B9">
        <v>5.9327236776029988</v>
      </c>
      <c r="C9">
        <v>0.65427684746624548</v>
      </c>
      <c r="D9">
        <v>-4.7322169233278893E-2</v>
      </c>
      <c r="E9">
        <v>1</v>
      </c>
      <c r="F9">
        <f>1/(1+EXP(-SUMPRODUCT(A9:D9,A2:D2)))</f>
        <v>0.61452209068505737</v>
      </c>
      <c r="G9">
        <f t="shared" si="3"/>
        <v>-0.48691040158223564</v>
      </c>
      <c r="H9">
        <f t="shared" si="4"/>
        <v>0.38547790931494263</v>
      </c>
      <c r="I9">
        <f t="shared" si="5"/>
        <v>0.38547790931494263</v>
      </c>
      <c r="J9">
        <f t="shared" si="0"/>
        <v>2.2869339197856617</v>
      </c>
      <c r="K9">
        <f t="shared" si="0"/>
        <v>0.25220927127445991</v>
      </c>
      <c r="L9">
        <f t="shared" si="0"/>
        <v>-1.8241650860292249E-2</v>
      </c>
      <c r="M9">
        <f t="shared" si="6"/>
        <v>-0.2368846907451235</v>
      </c>
      <c r="N9">
        <f t="shared" si="7"/>
        <v>1</v>
      </c>
      <c r="O9">
        <f t="shared" si="8"/>
        <v>5.9327236776029988</v>
      </c>
      <c r="P9">
        <f t="shared" si="9"/>
        <v>0.65427684746624548</v>
      </c>
      <c r="Q9">
        <f t="shared" si="10"/>
        <v>-4.7322169233278893E-2</v>
      </c>
      <c r="R9">
        <f t="shared" si="11"/>
        <v>35.19721023479125</v>
      </c>
      <c r="S9">
        <f t="shared" si="12"/>
        <v>3.8816437446704404</v>
      </c>
      <c r="T9">
        <f t="shared" si="13"/>
        <v>-0.28074935388580985</v>
      </c>
      <c r="U9">
        <f t="shared" si="14"/>
        <v>0.42807819313036866</v>
      </c>
      <c r="V9">
        <f t="shared" si="15"/>
        <v>-3.096179970121387E-2</v>
      </c>
      <c r="W9">
        <f t="shared" si="16"/>
        <v>2.2393877009430877E-3</v>
      </c>
    </row>
    <row r="10" spans="1:23" x14ac:dyDescent="0.2">
      <c r="A10">
        <v>1</v>
      </c>
      <c r="B10">
        <v>9.7390813727257779</v>
      </c>
      <c r="C10">
        <v>-0.280801806518578</v>
      </c>
      <c r="D10">
        <v>0.14567297967897691</v>
      </c>
      <c r="E10">
        <v>1</v>
      </c>
      <c r="F10">
        <f>1/(1+EXP(-SUMPRODUCT(A10:D10,A2:D2)))</f>
        <v>0.7217358460138692</v>
      </c>
      <c r="G10">
        <f t="shared" si="3"/>
        <v>-0.32609607128068185</v>
      </c>
      <c r="H10">
        <f t="shared" si="4"/>
        <v>0.2782641539861308</v>
      </c>
      <c r="I10">
        <f t="shared" si="5"/>
        <v>0.2782641539861308</v>
      </c>
      <c r="J10">
        <f t="shared" si="0"/>
        <v>2.7100372387836242</v>
      </c>
      <c r="K10">
        <f t="shared" si="0"/>
        <v>-7.8137077128669297E-2</v>
      </c>
      <c r="L10">
        <f t="shared" si="0"/>
        <v>4.0535568449009338E-2</v>
      </c>
      <c r="M10">
        <f t="shared" si="6"/>
        <v>-0.20083321459251369</v>
      </c>
      <c r="N10">
        <f t="shared" si="7"/>
        <v>1</v>
      </c>
      <c r="O10">
        <f t="shared" si="8"/>
        <v>9.7390813727257779</v>
      </c>
      <c r="P10">
        <f t="shared" si="9"/>
        <v>-0.280801806518578</v>
      </c>
      <c r="Q10">
        <f t="shared" si="10"/>
        <v>0.14567297967897691</v>
      </c>
      <c r="R10">
        <f t="shared" si="11"/>
        <v>94.849705984574229</v>
      </c>
      <c r="S10">
        <f t="shared" si="12"/>
        <v>-2.7347516432928307</v>
      </c>
      <c r="T10">
        <f t="shared" si="13"/>
        <v>1.4187210029009849</v>
      </c>
      <c r="U10">
        <f t="shared" si="14"/>
        <v>7.8849654544096912E-2</v>
      </c>
      <c r="V10">
        <f t="shared" si="15"/>
        <v>-4.0905235854800819E-2</v>
      </c>
      <c r="W10">
        <f t="shared" si="16"/>
        <v>2.1220617008551618E-2</v>
      </c>
    </row>
    <row r="11" spans="1:23" x14ac:dyDescent="0.2">
      <c r="A11">
        <v>1</v>
      </c>
      <c r="B11">
        <v>1.2237010622107802</v>
      </c>
      <c r="C11">
        <v>0.4349604919632144</v>
      </c>
      <c r="D11">
        <v>-7.6273419037878598E-3</v>
      </c>
      <c r="E11">
        <v>1</v>
      </c>
      <c r="F11">
        <f>1/(1+EXP(-SUMPRODUCT(A11:D11,A2:D2)))</f>
        <v>0.36693070219711693</v>
      </c>
      <c r="G11">
        <f t="shared" si="3"/>
        <v>-1.0025822711079313</v>
      </c>
      <c r="H11">
        <f t="shared" si="4"/>
        <v>0.63306929780288312</v>
      </c>
      <c r="I11">
        <f t="shared" si="5"/>
        <v>0.63306929780288312</v>
      </c>
      <c r="J11">
        <f t="shared" si="0"/>
        <v>0.77468757217442086</v>
      </c>
      <c r="K11">
        <f t="shared" si="0"/>
        <v>0.27536013321914871</v>
      </c>
      <c r="L11">
        <f t="shared" si="0"/>
        <v>-4.8286359831334865E-3</v>
      </c>
      <c r="M11">
        <f t="shared" si="6"/>
        <v>-0.23229256198224765</v>
      </c>
      <c r="N11">
        <f t="shared" si="7"/>
        <v>1</v>
      </c>
      <c r="O11">
        <f t="shared" si="8"/>
        <v>1.2237010622107802</v>
      </c>
      <c r="P11">
        <f t="shared" si="9"/>
        <v>0.4349604919632144</v>
      </c>
      <c r="Q11">
        <f t="shared" si="10"/>
        <v>-7.6273419037878598E-3</v>
      </c>
      <c r="R11">
        <f t="shared" si="11"/>
        <v>1.4974442896557918</v>
      </c>
      <c r="S11">
        <f t="shared" si="12"/>
        <v>0.53226161603510902</v>
      </c>
      <c r="T11">
        <f t="shared" si="13"/>
        <v>-9.3335863895099985E-3</v>
      </c>
      <c r="U11">
        <f t="shared" si="14"/>
        <v>0.1891906295688815</v>
      </c>
      <c r="V11">
        <f t="shared" si="15"/>
        <v>-3.3175923868432079E-3</v>
      </c>
      <c r="W11">
        <f t="shared" si="16"/>
        <v>5.8176344517278211E-5</v>
      </c>
    </row>
    <row r="12" spans="1:23" x14ac:dyDescent="0.2">
      <c r="A12">
        <v>1</v>
      </c>
      <c r="B12">
        <v>8.6162974649893052</v>
      </c>
      <c r="C12">
        <v>0.28215424560704028</v>
      </c>
      <c r="D12">
        <v>2.5412228903469891E-2</v>
      </c>
      <c r="E12">
        <v>1</v>
      </c>
      <c r="F12">
        <f>1/(1+EXP(-SUMPRODUCT(A12:D12,A2:D2)))</f>
        <v>0.70883834021075187</v>
      </c>
      <c r="G12">
        <f t="shared" si="3"/>
        <v>-0.34412778943471212</v>
      </c>
      <c r="H12">
        <f t="shared" si="4"/>
        <v>0.29116165978924813</v>
      </c>
      <c r="I12">
        <f t="shared" si="5"/>
        <v>0.29116165978924813</v>
      </c>
      <c r="J12">
        <f t="shared" si="0"/>
        <v>2.5087354711441772</v>
      </c>
      <c r="K12">
        <f t="shared" si="0"/>
        <v>8.215249846752902E-2</v>
      </c>
      <c r="L12">
        <f t="shared" si="0"/>
        <v>7.3990667464785987E-3</v>
      </c>
      <c r="M12">
        <f t="shared" si="6"/>
        <v>-0.20638654765801825</v>
      </c>
      <c r="N12">
        <f t="shared" si="7"/>
        <v>1</v>
      </c>
      <c r="O12">
        <f t="shared" si="8"/>
        <v>8.6162974649893052</v>
      </c>
      <c r="P12">
        <f t="shared" si="9"/>
        <v>0.28215424560704028</v>
      </c>
      <c r="Q12">
        <f t="shared" si="10"/>
        <v>2.5412228903469891E-2</v>
      </c>
      <c r="R12">
        <f t="shared" si="11"/>
        <v>74.240582005181125</v>
      </c>
      <c r="S12">
        <f t="shared" si="12"/>
        <v>2.4311249111599111</v>
      </c>
      <c r="T12">
        <f t="shared" si="13"/>
        <v>0.21895932348069558</v>
      </c>
      <c r="U12">
        <f t="shared" si="14"/>
        <v>7.9611018314078005E-2</v>
      </c>
      <c r="V12">
        <f t="shared" si="15"/>
        <v>7.1701682754519713E-3</v>
      </c>
      <c r="W12">
        <f t="shared" si="16"/>
        <v>6.4578137784235051E-4</v>
      </c>
    </row>
    <row r="13" spans="1:23" x14ac:dyDescent="0.2">
      <c r="A13">
        <v>1</v>
      </c>
      <c r="B13">
        <v>0.10869649869788001</v>
      </c>
      <c r="C13">
        <v>0.48170388451975632</v>
      </c>
      <c r="D13">
        <v>-2.497186001408519E-2</v>
      </c>
      <c r="E13">
        <v>0</v>
      </c>
      <c r="F13">
        <f>1/(1+EXP(-SUMPRODUCT(A13:D13,A2:D2)))</f>
        <v>0.31812963156671525</v>
      </c>
      <c r="G13">
        <f t="shared" si="3"/>
        <v>-0.38291571481635273</v>
      </c>
      <c r="H13">
        <f t="shared" si="4"/>
        <v>-0.31812963156671525</v>
      </c>
      <c r="I13">
        <f t="shared" si="5"/>
        <v>-0.31812963156671525</v>
      </c>
      <c r="J13">
        <f t="shared" si="0"/>
        <v>-3.4579577083348509E-2</v>
      </c>
      <c r="K13">
        <f t="shared" si="0"/>
        <v>-0.15324427930652562</v>
      </c>
      <c r="L13">
        <f t="shared" si="0"/>
        <v>7.9442886258165105E-3</v>
      </c>
      <c r="M13">
        <f t="shared" si="6"/>
        <v>-0.21692316908594125</v>
      </c>
      <c r="N13">
        <f t="shared" si="7"/>
        <v>1</v>
      </c>
      <c r="O13">
        <f t="shared" si="8"/>
        <v>0.10869649869788001</v>
      </c>
      <c r="P13">
        <f t="shared" si="9"/>
        <v>0.48170388451975632</v>
      </c>
      <c r="Q13">
        <f t="shared" si="10"/>
        <v>-2.497186001408519E-2</v>
      </c>
      <c r="R13">
        <f t="shared" si="11"/>
        <v>1.181492882917823E-2</v>
      </c>
      <c r="S13">
        <f t="shared" si="12"/>
        <v>5.2359525656465435E-2</v>
      </c>
      <c r="T13">
        <f t="shared" si="13"/>
        <v>-2.7143537495046524E-3</v>
      </c>
      <c r="U13">
        <f t="shared" si="14"/>
        <v>0.23203863236142272</v>
      </c>
      <c r="V13">
        <f t="shared" si="15"/>
        <v>-1.2029041972468412E-2</v>
      </c>
      <c r="W13">
        <f t="shared" si="16"/>
        <v>6.235937925630668E-4</v>
      </c>
    </row>
    <row r="14" spans="1:23" x14ac:dyDescent="0.2">
      <c r="A14">
        <v>1</v>
      </c>
      <c r="B14">
        <v>7.3652660670297649</v>
      </c>
      <c r="C14">
        <v>-5.4053639392648511E-2</v>
      </c>
      <c r="D14">
        <v>0.1093862910707008</v>
      </c>
      <c r="E14">
        <v>0</v>
      </c>
      <c r="F14">
        <f>1/(1+EXP(-SUMPRODUCT(A14:D14,A2:D2)))</f>
        <v>0.63539046110857977</v>
      </c>
      <c r="G14">
        <f t="shared" si="3"/>
        <v>-1.0089282544593483</v>
      </c>
      <c r="H14">
        <f t="shared" si="4"/>
        <v>-0.63539046110857977</v>
      </c>
      <c r="I14">
        <f t="shared" si="5"/>
        <v>-0.63539046110857977</v>
      </c>
      <c r="J14">
        <f t="shared" si="0"/>
        <v>-4.679819802517418</v>
      </c>
      <c r="K14">
        <f t="shared" si="0"/>
        <v>3.434516685829183E-2</v>
      </c>
      <c r="L14">
        <f t="shared" si="0"/>
        <v>-6.9503005922369909E-2</v>
      </c>
      <c r="M14">
        <f t="shared" si="6"/>
        <v>-0.23166942304080615</v>
      </c>
      <c r="N14">
        <f t="shared" si="7"/>
        <v>1</v>
      </c>
      <c r="O14">
        <f t="shared" si="8"/>
        <v>7.3652660670297649</v>
      </c>
      <c r="P14">
        <f t="shared" si="9"/>
        <v>-5.4053639392648511E-2</v>
      </c>
      <c r="Q14">
        <f t="shared" si="10"/>
        <v>0.1093862910707008</v>
      </c>
      <c r="R14">
        <f t="shared" si="11"/>
        <v>54.247144238140102</v>
      </c>
      <c r="S14">
        <f t="shared" si="12"/>
        <v>-0.39811943601813748</v>
      </c>
      <c r="T14">
        <f t="shared" si="13"/>
        <v>0.80565913782127363</v>
      </c>
      <c r="U14">
        <f t="shared" si="14"/>
        <v>2.9217959315904827E-3</v>
      </c>
      <c r="V14">
        <f t="shared" si="15"/>
        <v>-5.9127271320349494E-3</v>
      </c>
      <c r="W14">
        <f t="shared" si="16"/>
        <v>1.1965360674204078E-2</v>
      </c>
    </row>
    <row r="15" spans="1:23" x14ac:dyDescent="0.2">
      <c r="A15">
        <v>1</v>
      </c>
      <c r="B15">
        <v>4.9344069855239345</v>
      </c>
      <c r="C15">
        <v>0.32457549228826865</v>
      </c>
      <c r="D15">
        <v>-4.9362671793981155E-2</v>
      </c>
      <c r="E15">
        <v>1</v>
      </c>
      <c r="F15">
        <f>1/(1+EXP(-SUMPRODUCT(A15:D15,A2:D2)))</f>
        <v>0.52493092586355372</v>
      </c>
      <c r="G15">
        <f t="shared" si="3"/>
        <v>-0.64448859483028376</v>
      </c>
      <c r="H15">
        <f t="shared" si="4"/>
        <v>0.47506907413644628</v>
      </c>
      <c r="I15">
        <f t="shared" si="5"/>
        <v>0.47506907413644628</v>
      </c>
      <c r="J15">
        <f t="shared" si="0"/>
        <v>2.3441841580252682</v>
      </c>
      <c r="K15">
        <f t="shared" si="0"/>
        <v>0.15419577860876904</v>
      </c>
      <c r="L15">
        <f t="shared" si="0"/>
        <v>-2.3450678786067901E-2</v>
      </c>
      <c r="M15">
        <f t="shared" si="6"/>
        <v>-0.249378448935586</v>
      </c>
      <c r="N15">
        <f t="shared" si="7"/>
        <v>1</v>
      </c>
      <c r="O15">
        <f t="shared" si="8"/>
        <v>4.9344069855239345</v>
      </c>
      <c r="P15">
        <f t="shared" si="9"/>
        <v>0.32457549228826865</v>
      </c>
      <c r="Q15">
        <f t="shared" si="10"/>
        <v>-4.9362671793981155E-2</v>
      </c>
      <c r="R15">
        <f t="shared" si="11"/>
        <v>24.348372298787403</v>
      </c>
      <c r="S15">
        <f t="shared" si="12"/>
        <v>1.6015875764771028</v>
      </c>
      <c r="T15">
        <f t="shared" si="13"/>
        <v>-0.24357551252434589</v>
      </c>
      <c r="U15">
        <f t="shared" si="14"/>
        <v>0.10534925019417195</v>
      </c>
      <c r="V15">
        <f t="shared" si="15"/>
        <v>-1.6021913498195667E-2</v>
      </c>
      <c r="W15">
        <f t="shared" si="16"/>
        <v>2.4366733666403026E-3</v>
      </c>
    </row>
    <row r="16" spans="1:23" x14ac:dyDescent="0.2">
      <c r="A16">
        <v>1</v>
      </c>
      <c r="B16">
        <v>0.23079167882534501</v>
      </c>
      <c r="C16">
        <v>0.79365689297261266</v>
      </c>
      <c r="D16">
        <v>-0.1980226342778508</v>
      </c>
      <c r="E16">
        <v>0</v>
      </c>
      <c r="F16">
        <f>1/(1+EXP(-SUMPRODUCT(A16:D16,A2:D2)))</f>
        <v>0.31972500540198384</v>
      </c>
      <c r="G16">
        <f t="shared" si="3"/>
        <v>-0.38525815874055863</v>
      </c>
      <c r="H16">
        <f t="shared" si="4"/>
        <v>-0.31972500540198384</v>
      </c>
      <c r="I16">
        <f t="shared" si="5"/>
        <v>-0.31972500540198384</v>
      </c>
      <c r="J16">
        <f t="shared" si="0"/>
        <v>-7.3789870759166348E-2</v>
      </c>
      <c r="K16">
        <f t="shared" si="0"/>
        <v>-0.25375195439299031</v>
      </c>
      <c r="L16">
        <f t="shared" si="0"/>
        <v>6.3312787814200924E-2</v>
      </c>
      <c r="M16">
        <f t="shared" si="6"/>
        <v>-0.21750092632268525</v>
      </c>
      <c r="N16">
        <f t="shared" si="7"/>
        <v>1</v>
      </c>
      <c r="O16">
        <f t="shared" si="8"/>
        <v>0.23079167882534501</v>
      </c>
      <c r="P16">
        <f t="shared" si="9"/>
        <v>0.79365689297261266</v>
      </c>
      <c r="Q16">
        <f t="shared" si="10"/>
        <v>-0.1980226342778508</v>
      </c>
      <c r="R16">
        <f t="shared" si="11"/>
        <v>5.3264799015021208E-2</v>
      </c>
      <c r="S16">
        <f t="shared" si="12"/>
        <v>0.18316940674045645</v>
      </c>
      <c r="T16">
        <f t="shared" si="13"/>
        <v>-4.5701976210402499E-2</v>
      </c>
      <c r="U16">
        <f t="shared" si="14"/>
        <v>0.62989126376294113</v>
      </c>
      <c r="V16">
        <f t="shared" si="15"/>
        <v>-0.15716202865921106</v>
      </c>
      <c r="W16">
        <f t="shared" si="16"/>
        <v>3.9212963686339454E-2</v>
      </c>
    </row>
    <row r="17" spans="1:23" x14ac:dyDescent="0.2">
      <c r="A17">
        <v>1</v>
      </c>
      <c r="B17">
        <v>0.9037456595743476</v>
      </c>
      <c r="C17">
        <v>-0.63183161114445197</v>
      </c>
      <c r="D17">
        <v>1.6350264380867452E-3</v>
      </c>
      <c r="E17">
        <v>1</v>
      </c>
      <c r="F17">
        <f>1/(1+EXP(-SUMPRODUCT(A17:D17,A2:D2)))</f>
        <v>0.24350993694576481</v>
      </c>
      <c r="G17">
        <f t="shared" si="3"/>
        <v>-1.4125975284799737</v>
      </c>
      <c r="H17">
        <f t="shared" si="4"/>
        <v>0.75649006305423516</v>
      </c>
      <c r="I17">
        <f t="shared" si="5"/>
        <v>0.75649006305423516</v>
      </c>
      <c r="J17">
        <f t="shared" si="0"/>
        <v>0.6836746109963896</v>
      </c>
      <c r="K17">
        <f t="shared" si="0"/>
        <v>-0.47797433535432549</v>
      </c>
      <c r="L17">
        <f t="shared" si="0"/>
        <v>1.2368812532435834E-3</v>
      </c>
      <c r="M17">
        <f t="shared" si="6"/>
        <v>-0.18421284755443446</v>
      </c>
      <c r="N17">
        <f t="shared" si="7"/>
        <v>1</v>
      </c>
      <c r="O17">
        <f t="shared" si="8"/>
        <v>0.9037456595743476</v>
      </c>
      <c r="P17">
        <f t="shared" si="9"/>
        <v>-0.63183161114445197</v>
      </c>
      <c r="Q17">
        <f t="shared" si="10"/>
        <v>1.6350264380867452E-3</v>
      </c>
      <c r="R17">
        <f t="shared" si="11"/>
        <v>0.81675621719947256</v>
      </c>
      <c r="S17">
        <f t="shared" si="12"/>
        <v>-0.57101507615366542</v>
      </c>
      <c r="T17">
        <f t="shared" si="13"/>
        <v>1.4776480467102017E-3</v>
      </c>
      <c r="U17">
        <f t="shared" si="14"/>
        <v>0.39921118484139395</v>
      </c>
      <c r="V17">
        <f t="shared" si="15"/>
        <v>-1.0330613886401227E-3</v>
      </c>
      <c r="W17">
        <f t="shared" si="16"/>
        <v>2.673311453242629E-6</v>
      </c>
    </row>
    <row r="18" spans="1:23" x14ac:dyDescent="0.2">
      <c r="A18">
        <v>1</v>
      </c>
      <c r="B18">
        <v>3.9860480523741106</v>
      </c>
      <c r="C18">
        <v>-0.13016038280450237</v>
      </c>
      <c r="D18">
        <v>-7.226369514810399E-3</v>
      </c>
      <c r="E18">
        <v>1</v>
      </c>
      <c r="F18">
        <f>1/(1+EXP(-SUMPRODUCT(A18:D18,A2:D2)))</f>
        <v>0.43165623159659083</v>
      </c>
      <c r="G18">
        <f t="shared" si="3"/>
        <v>-0.84012576771631386</v>
      </c>
      <c r="H18">
        <f t="shared" si="4"/>
        <v>0.56834376840340917</v>
      </c>
      <c r="I18">
        <f t="shared" si="5"/>
        <v>0.56834376840340917</v>
      </c>
      <c r="J18">
        <f t="shared" si="0"/>
        <v>2.2654455711233719</v>
      </c>
      <c r="K18">
        <f t="shared" si="0"/>
        <v>-7.3975842459941182E-2</v>
      </c>
      <c r="L18">
        <f t="shared" si="0"/>
        <v>-4.1070620819228573E-3</v>
      </c>
      <c r="M18">
        <f t="shared" si="6"/>
        <v>-0.24532912932042117</v>
      </c>
      <c r="N18">
        <f t="shared" si="7"/>
        <v>1</v>
      </c>
      <c r="O18">
        <f t="shared" si="8"/>
        <v>3.9860480523741106</v>
      </c>
      <c r="P18">
        <f t="shared" si="9"/>
        <v>-0.13016038280450237</v>
      </c>
      <c r="Q18">
        <f t="shared" si="10"/>
        <v>-7.226369514810399E-3</v>
      </c>
      <c r="R18">
        <f t="shared" si="11"/>
        <v>15.888579075835441</v>
      </c>
      <c r="S18">
        <f t="shared" si="12"/>
        <v>-0.5188255403741554</v>
      </c>
      <c r="T18">
        <f t="shared" si="13"/>
        <v>-2.8804656130245639E-2</v>
      </c>
      <c r="U18">
        <f t="shared" si="14"/>
        <v>1.6941725251814598E-2</v>
      </c>
      <c r="V18">
        <f t="shared" si="15"/>
        <v>9.4058702233450761E-4</v>
      </c>
      <c r="W18">
        <f t="shared" si="16"/>
        <v>5.2220416364581083E-5</v>
      </c>
    </row>
    <row r="19" spans="1:23" x14ac:dyDescent="0.2">
      <c r="A19">
        <v>1</v>
      </c>
      <c r="B19">
        <v>8.6020002688739474</v>
      </c>
      <c r="C19">
        <v>-0.78638266409201218</v>
      </c>
      <c r="D19">
        <v>7.1111155775110402E-3</v>
      </c>
      <c r="E19">
        <v>0</v>
      </c>
      <c r="F19">
        <f>1/(1+EXP(-SUMPRODUCT(A19:D19,A2:D2)))</f>
        <v>0.58281008707116932</v>
      </c>
      <c r="G19">
        <f t="shared" si="3"/>
        <v>-0.87421373417074977</v>
      </c>
      <c r="H19">
        <f t="shared" si="4"/>
        <v>-0.58281008707116932</v>
      </c>
      <c r="I19">
        <f t="shared" si="5"/>
        <v>-0.58281008707116932</v>
      </c>
      <c r="J19">
        <f t="shared" si="0"/>
        <v>-5.0133325256886474</v>
      </c>
      <c r="K19">
        <f t="shared" si="0"/>
        <v>0.45831174893072374</v>
      </c>
      <c r="L19">
        <f t="shared" si="0"/>
        <v>-4.1444298889023578E-3</v>
      </c>
      <c r="M19">
        <f t="shared" si="6"/>
        <v>-0.24314248947926537</v>
      </c>
      <c r="N19">
        <f t="shared" si="7"/>
        <v>1</v>
      </c>
      <c r="O19">
        <f t="shared" si="8"/>
        <v>8.6020002688739474</v>
      </c>
      <c r="P19">
        <f t="shared" si="9"/>
        <v>-0.78638266409201218</v>
      </c>
      <c r="Q19">
        <f t="shared" si="10"/>
        <v>7.1111155775110402E-3</v>
      </c>
      <c r="R19">
        <f t="shared" si="11"/>
        <v>73.994408625707464</v>
      </c>
      <c r="S19">
        <f t="shared" si="12"/>
        <v>-6.7644638879572998</v>
      </c>
      <c r="T19">
        <f t="shared" si="13"/>
        <v>6.116981810974368E-2</v>
      </c>
      <c r="U19">
        <f t="shared" si="14"/>
        <v>0.61839769438445047</v>
      </c>
      <c r="V19">
        <f t="shared" si="15"/>
        <v>-5.5920580125093395E-3</v>
      </c>
      <c r="W19">
        <f t="shared" si="16"/>
        <v>5.0567964756720176E-5</v>
      </c>
    </row>
    <row r="20" spans="1:23" x14ac:dyDescent="0.2">
      <c r="A20">
        <v>1</v>
      </c>
      <c r="B20">
        <v>8.3389295408463031</v>
      </c>
      <c r="C20">
        <v>-0.52649706586573553</v>
      </c>
      <c r="D20">
        <v>-0.13530493067229582</v>
      </c>
      <c r="E20">
        <v>1</v>
      </c>
      <c r="F20">
        <f>1/(1+EXP(-SUMPRODUCT(A20:D20,A2:D2)))</f>
        <v>0.56690446152983809</v>
      </c>
      <c r="G20">
        <f t="shared" si="3"/>
        <v>-0.56756448763550582</v>
      </c>
      <c r="H20">
        <f t="shared" si="4"/>
        <v>0.43309553847016191</v>
      </c>
      <c r="I20">
        <f t="shared" si="5"/>
        <v>0.43309553847016191</v>
      </c>
      <c r="J20">
        <f t="shared" si="0"/>
        <v>3.6115531797575695</v>
      </c>
      <c r="K20">
        <f t="shared" si="0"/>
        <v>-0.22802353024408104</v>
      </c>
      <c r="L20">
        <f t="shared" si="0"/>
        <v>-5.8599961807185887E-2</v>
      </c>
      <c r="M20">
        <f t="shared" si="6"/>
        <v>-0.2455237930274024</v>
      </c>
      <c r="N20">
        <f t="shared" si="7"/>
        <v>1</v>
      </c>
      <c r="O20">
        <f t="shared" si="8"/>
        <v>8.3389295408463031</v>
      </c>
      <c r="P20">
        <f t="shared" si="9"/>
        <v>-0.52649706586573553</v>
      </c>
      <c r="Q20">
        <f t="shared" si="10"/>
        <v>-0.13530493067229582</v>
      </c>
      <c r="R20">
        <f t="shared" si="11"/>
        <v>69.537745887199137</v>
      </c>
      <c r="S20">
        <f t="shared" si="12"/>
        <v>-4.3904219357166836</v>
      </c>
      <c r="T20">
        <f t="shared" si="13"/>
        <v>-1.1282982834053688</v>
      </c>
      <c r="U20">
        <f t="shared" si="14"/>
        <v>0.27719916036522863</v>
      </c>
      <c r="V20">
        <f t="shared" si="15"/>
        <v>7.1237648996130512E-2</v>
      </c>
      <c r="W20">
        <f t="shared" si="16"/>
        <v>1.8307424264234779E-2</v>
      </c>
    </row>
    <row r="21" spans="1:23" x14ac:dyDescent="0.2">
      <c r="E21" t="s">
        <v>36</v>
      </c>
      <c r="G21">
        <f>SUM(G6:G20)</f>
        <v>-9.579443545653934</v>
      </c>
      <c r="H21" t="s">
        <v>41</v>
      </c>
      <c r="I21">
        <f>SUM(I6:I20)</f>
        <v>1.5435553129903901</v>
      </c>
      <c r="J21">
        <f>SUM(J6:J20)</f>
        <v>8.6831965531840218</v>
      </c>
      <c r="K21">
        <f>SUM(K6:K20)</f>
        <v>-2.957475479371488E-2</v>
      </c>
      <c r="L21">
        <f>SUM(L6:L20)</f>
        <v>-0.1573093015940889</v>
      </c>
    </row>
    <row r="23" spans="1:23" x14ac:dyDescent="0.2">
      <c r="A23" t="s">
        <v>18</v>
      </c>
    </row>
    <row r="24" spans="1:23" x14ac:dyDescent="0.2">
      <c r="A24">
        <v>15</v>
      </c>
      <c r="B24">
        <v>4</v>
      </c>
    </row>
    <row r="25" spans="1:23" x14ac:dyDescent="0.2">
      <c r="A25">
        <f>A6</f>
        <v>1</v>
      </c>
      <c r="B25">
        <f t="shared" ref="B25:D25" si="17">B6</f>
        <v>9.7668774559974096</v>
      </c>
      <c r="C25">
        <f t="shared" si="17"/>
        <v>-0.42773392862986603</v>
      </c>
      <c r="D25">
        <f t="shared" si="17"/>
        <v>7.0762833237699163E-2</v>
      </c>
    </row>
    <row r="26" spans="1:23" x14ac:dyDescent="0.2">
      <c r="A26">
        <f t="shared" ref="A26:D26" si="18">A7</f>
        <v>1</v>
      </c>
      <c r="B26">
        <f t="shared" si="18"/>
        <v>3.535082732807763</v>
      </c>
      <c r="C26">
        <f t="shared" si="18"/>
        <v>-1.0431260092280459E-2</v>
      </c>
      <c r="D26">
        <f t="shared" si="18"/>
        <v>0.18408649174893982</v>
      </c>
    </row>
    <row r="27" spans="1:23" x14ac:dyDescent="0.2">
      <c r="A27">
        <f t="shared" ref="A27:D27" si="19">A8</f>
        <v>1</v>
      </c>
      <c r="B27">
        <f t="shared" si="19"/>
        <v>0.15637377789272988</v>
      </c>
      <c r="C27">
        <f t="shared" si="19"/>
        <v>-0.41021933339251593</v>
      </c>
      <c r="D27">
        <f t="shared" si="19"/>
        <v>0.11582983345345116</v>
      </c>
    </row>
    <row r="28" spans="1:23" x14ac:dyDescent="0.2">
      <c r="A28">
        <f t="shared" ref="A28:D28" si="20">A9</f>
        <v>1</v>
      </c>
      <c r="B28">
        <f t="shared" si="20"/>
        <v>5.9327236776029988</v>
      </c>
      <c r="C28">
        <f t="shared" si="20"/>
        <v>0.65427684746624548</v>
      </c>
      <c r="D28">
        <f t="shared" si="20"/>
        <v>-4.7322169233278893E-2</v>
      </c>
    </row>
    <row r="29" spans="1:23" x14ac:dyDescent="0.2">
      <c r="A29">
        <f t="shared" ref="A29:D29" si="21">A10</f>
        <v>1</v>
      </c>
      <c r="B29">
        <f t="shared" si="21"/>
        <v>9.7390813727257779</v>
      </c>
      <c r="C29">
        <f t="shared" si="21"/>
        <v>-0.280801806518578</v>
      </c>
      <c r="D29">
        <f t="shared" si="21"/>
        <v>0.14567297967897691</v>
      </c>
    </row>
    <row r="30" spans="1:23" x14ac:dyDescent="0.2">
      <c r="A30">
        <f t="shared" ref="A30:D30" si="22">A11</f>
        <v>1</v>
      </c>
      <c r="B30">
        <f t="shared" si="22"/>
        <v>1.2237010622107802</v>
      </c>
      <c r="C30">
        <f t="shared" si="22"/>
        <v>0.4349604919632144</v>
      </c>
      <c r="D30">
        <f t="shared" si="22"/>
        <v>-7.6273419037878598E-3</v>
      </c>
    </row>
    <row r="31" spans="1:23" x14ac:dyDescent="0.2">
      <c r="A31">
        <f t="shared" ref="A31:D31" si="23">A12</f>
        <v>1</v>
      </c>
      <c r="B31">
        <f t="shared" si="23"/>
        <v>8.6162974649893052</v>
      </c>
      <c r="C31">
        <f t="shared" si="23"/>
        <v>0.28215424560704028</v>
      </c>
      <c r="D31">
        <f t="shared" si="23"/>
        <v>2.5412228903469891E-2</v>
      </c>
    </row>
    <row r="32" spans="1:23" x14ac:dyDescent="0.2">
      <c r="A32">
        <f t="shared" ref="A32:D32" si="24">A13</f>
        <v>1</v>
      </c>
      <c r="B32">
        <f t="shared" si="24"/>
        <v>0.10869649869788001</v>
      </c>
      <c r="C32">
        <f t="shared" si="24"/>
        <v>0.48170388451975632</v>
      </c>
      <c r="D32">
        <f t="shared" si="24"/>
        <v>-2.497186001408519E-2</v>
      </c>
    </row>
    <row r="33" spans="1:4" x14ac:dyDescent="0.2">
      <c r="A33">
        <f t="shared" ref="A33:D33" si="25">A14</f>
        <v>1</v>
      </c>
      <c r="B33">
        <f t="shared" si="25"/>
        <v>7.3652660670297649</v>
      </c>
      <c r="C33">
        <f t="shared" si="25"/>
        <v>-5.4053639392648511E-2</v>
      </c>
      <c r="D33">
        <f t="shared" si="25"/>
        <v>0.1093862910707008</v>
      </c>
    </row>
    <row r="34" spans="1:4" x14ac:dyDescent="0.2">
      <c r="A34">
        <f t="shared" ref="A34:D34" si="26">A15</f>
        <v>1</v>
      </c>
      <c r="B34">
        <f t="shared" si="26"/>
        <v>4.9344069855239345</v>
      </c>
      <c r="C34">
        <f t="shared" si="26"/>
        <v>0.32457549228826865</v>
      </c>
      <c r="D34">
        <f t="shared" si="26"/>
        <v>-4.9362671793981155E-2</v>
      </c>
    </row>
    <row r="35" spans="1:4" x14ac:dyDescent="0.2">
      <c r="A35">
        <f t="shared" ref="A35:D35" si="27">A16</f>
        <v>1</v>
      </c>
      <c r="B35">
        <f t="shared" si="27"/>
        <v>0.23079167882534501</v>
      </c>
      <c r="C35">
        <f t="shared" si="27"/>
        <v>0.79365689297261266</v>
      </c>
      <c r="D35">
        <f t="shared" si="27"/>
        <v>-0.1980226342778508</v>
      </c>
    </row>
    <row r="36" spans="1:4" x14ac:dyDescent="0.2">
      <c r="A36">
        <f t="shared" ref="A36:D36" si="28">A17</f>
        <v>1</v>
      </c>
      <c r="B36">
        <f t="shared" si="28"/>
        <v>0.9037456595743476</v>
      </c>
      <c r="C36">
        <f t="shared" si="28"/>
        <v>-0.63183161114445197</v>
      </c>
      <c r="D36">
        <f t="shared" si="28"/>
        <v>1.6350264380867452E-3</v>
      </c>
    </row>
    <row r="37" spans="1:4" x14ac:dyDescent="0.2">
      <c r="A37">
        <f t="shared" ref="A37:D37" si="29">A18</f>
        <v>1</v>
      </c>
      <c r="B37">
        <f t="shared" si="29"/>
        <v>3.9860480523741106</v>
      </c>
      <c r="C37">
        <f t="shared" si="29"/>
        <v>-0.13016038280450237</v>
      </c>
      <c r="D37">
        <f t="shared" si="29"/>
        <v>-7.226369514810399E-3</v>
      </c>
    </row>
    <row r="38" spans="1:4" x14ac:dyDescent="0.2">
      <c r="A38">
        <f t="shared" ref="A38:D39" si="30">A19</f>
        <v>1</v>
      </c>
      <c r="B38">
        <f t="shared" si="30"/>
        <v>8.6020002688739474</v>
      </c>
      <c r="C38">
        <f t="shared" si="30"/>
        <v>-0.78638266409201218</v>
      </c>
      <c r="D38">
        <f t="shared" si="30"/>
        <v>7.1111155775110402E-3</v>
      </c>
    </row>
    <row r="39" spans="1:4" x14ac:dyDescent="0.2">
      <c r="A39">
        <f>A20</f>
        <v>1</v>
      </c>
      <c r="B39">
        <f t="shared" si="30"/>
        <v>8.3389295408463031</v>
      </c>
      <c r="C39">
        <f t="shared" si="30"/>
        <v>-0.52649706586573553</v>
      </c>
      <c r="D39">
        <f t="shared" si="30"/>
        <v>-0.13530493067229582</v>
      </c>
    </row>
    <row r="41" spans="1:4" x14ac:dyDescent="0.2">
      <c r="A41" t="s">
        <v>19</v>
      </c>
    </row>
    <row r="42" spans="1:4" x14ac:dyDescent="0.2">
      <c r="A42">
        <v>15</v>
      </c>
      <c r="B42">
        <v>1</v>
      </c>
    </row>
    <row r="43" spans="1:4" x14ac:dyDescent="0.2">
      <c r="A43">
        <f>IF(E6&gt;0, 1, -1)</f>
        <v>1</v>
      </c>
    </row>
    <row r="44" spans="1:4" x14ac:dyDescent="0.2">
      <c r="A44">
        <f t="shared" ref="A44:A57" si="31">IF(E7&gt;0, 1, -1)</f>
        <v>-1</v>
      </c>
    </row>
    <row r="45" spans="1:4" x14ac:dyDescent="0.2">
      <c r="A45">
        <f t="shared" si="31"/>
        <v>-1</v>
      </c>
    </row>
    <row r="46" spans="1:4" x14ac:dyDescent="0.2">
      <c r="A46">
        <f t="shared" si="31"/>
        <v>1</v>
      </c>
    </row>
    <row r="47" spans="1:4" x14ac:dyDescent="0.2">
      <c r="A47">
        <f t="shared" si="31"/>
        <v>1</v>
      </c>
    </row>
    <row r="48" spans="1:4" x14ac:dyDescent="0.2">
      <c r="A48">
        <f t="shared" si="31"/>
        <v>1</v>
      </c>
    </row>
    <row r="49" spans="1:4" x14ac:dyDescent="0.2">
      <c r="A49">
        <f t="shared" si="31"/>
        <v>1</v>
      </c>
    </row>
    <row r="50" spans="1:4" x14ac:dyDescent="0.2">
      <c r="A50">
        <f t="shared" si="31"/>
        <v>-1</v>
      </c>
    </row>
    <row r="51" spans="1:4" x14ac:dyDescent="0.2">
      <c r="A51">
        <f t="shared" si="31"/>
        <v>-1</v>
      </c>
    </row>
    <row r="52" spans="1:4" x14ac:dyDescent="0.2">
      <c r="A52">
        <f t="shared" si="31"/>
        <v>1</v>
      </c>
    </row>
    <row r="53" spans="1:4" x14ac:dyDescent="0.2">
      <c r="A53">
        <f t="shared" si="31"/>
        <v>-1</v>
      </c>
    </row>
    <row r="54" spans="1:4" x14ac:dyDescent="0.2">
      <c r="A54">
        <f t="shared" si="31"/>
        <v>1</v>
      </c>
    </row>
    <row r="55" spans="1:4" x14ac:dyDescent="0.2">
      <c r="A55">
        <f t="shared" si="31"/>
        <v>1</v>
      </c>
    </row>
    <row r="56" spans="1:4" x14ac:dyDescent="0.2">
      <c r="A56">
        <f t="shared" si="31"/>
        <v>-1</v>
      </c>
    </row>
    <row r="57" spans="1:4" x14ac:dyDescent="0.2">
      <c r="A57">
        <f t="shared" si="31"/>
        <v>1</v>
      </c>
    </row>
    <row r="59" spans="1:4" x14ac:dyDescent="0.2">
      <c r="A59" t="s">
        <v>25</v>
      </c>
    </row>
    <row r="60" spans="1:4" x14ac:dyDescent="0.2">
      <c r="A60">
        <v>1</v>
      </c>
      <c r="B60">
        <v>4</v>
      </c>
    </row>
    <row r="61" spans="1:4" x14ac:dyDescent="0.2">
      <c r="A61">
        <f>A2</f>
        <v>-1</v>
      </c>
      <c r="B61">
        <f t="shared" ref="B61:D61" si="32">B2</f>
        <v>0.2</v>
      </c>
      <c r="C61">
        <f t="shared" si="32"/>
        <v>0.5</v>
      </c>
      <c r="D61">
        <f t="shared" si="32"/>
        <v>1</v>
      </c>
    </row>
    <row r="63" spans="1:4" x14ac:dyDescent="0.2">
      <c r="A63" t="s">
        <v>20</v>
      </c>
      <c r="B63" t="s">
        <v>22</v>
      </c>
    </row>
    <row r="64" spans="1:4" x14ac:dyDescent="0.2">
      <c r="A64">
        <v>1</v>
      </c>
      <c r="B64">
        <v>1</v>
      </c>
    </row>
    <row r="65" spans="1:4" x14ac:dyDescent="0.2">
      <c r="A65">
        <f>-G21</f>
        <v>9.579443545653934</v>
      </c>
    </row>
    <row r="67" spans="1:4" x14ac:dyDescent="0.2">
      <c r="A67" t="s">
        <v>23</v>
      </c>
      <c r="B67" t="s">
        <v>42</v>
      </c>
    </row>
    <row r="68" spans="1:4" x14ac:dyDescent="0.2">
      <c r="A68">
        <v>4</v>
      </c>
      <c r="B68">
        <v>1</v>
      </c>
    </row>
    <row r="69" spans="1:4" x14ac:dyDescent="0.2">
      <c r="A69">
        <f>-I21</f>
        <v>-1.5435553129903901</v>
      </c>
    </row>
    <row r="70" spans="1:4" x14ac:dyDescent="0.2">
      <c r="A70">
        <f>-J21</f>
        <v>-8.6831965531840218</v>
      </c>
    </row>
    <row r="71" spans="1:4" x14ac:dyDescent="0.2">
      <c r="A71">
        <f>-K21</f>
        <v>2.957475479371488E-2</v>
      </c>
    </row>
    <row r="72" spans="1:4" x14ac:dyDescent="0.2">
      <c r="A72">
        <f>-L21</f>
        <v>0.1573093015940889</v>
      </c>
    </row>
    <row r="74" spans="1:4" x14ac:dyDescent="0.2">
      <c r="A74" t="s">
        <v>24</v>
      </c>
      <c r="B74" t="s">
        <v>10</v>
      </c>
    </row>
    <row r="75" spans="1:4" x14ac:dyDescent="0.2">
      <c r="A75">
        <v>4</v>
      </c>
      <c r="B75">
        <v>4</v>
      </c>
    </row>
    <row r="76" spans="1:4" x14ac:dyDescent="0.2">
      <c r="A76">
        <f>-SUMPRODUCT($M6:$M20,N6:N20)</f>
        <v>3.3636231544307358</v>
      </c>
      <c r="B76">
        <f t="shared" ref="B76:D76" si="33">-SUMPRODUCT($M6:$M20,O6:O20)</f>
        <v>16.70961489346654</v>
      </c>
      <c r="C76">
        <f t="shared" si="33"/>
        <v>-3.7602742027947389E-2</v>
      </c>
      <c r="D76">
        <f t="shared" si="33"/>
        <v>3.6206567168422896E-2</v>
      </c>
    </row>
    <row r="77" spans="1:4" x14ac:dyDescent="0.2">
      <c r="A77">
        <f>B76</f>
        <v>16.70961489346654</v>
      </c>
      <c r="B77">
        <f>-SUMPRODUCT($M6:$M20,R6:R20)</f>
        <v>124.2670567734266</v>
      </c>
      <c r="C77">
        <f t="shared" ref="C77:D77" si="34">-SUMPRODUCT($M6:$M20,S6:S20)</f>
        <v>-2.5127143773594494</v>
      </c>
      <c r="D77">
        <f t="shared" si="34"/>
        <v>0.42075992907592724</v>
      </c>
    </row>
    <row r="78" spans="1:4" x14ac:dyDescent="0.2">
      <c r="A78">
        <f>C76</f>
        <v>-3.7602742027947389E-2</v>
      </c>
      <c r="B78">
        <f>C77</f>
        <v>-2.5127143773594494</v>
      </c>
      <c r="C78">
        <f>-SUMPRODUCT($M6:$M20,U6:U20)</f>
        <v>0.75921767152722586</v>
      </c>
      <c r="D78">
        <f>-SUMPRODUCT($M6:$M20,V6:V20)</f>
        <v>-5.6843370938394477E-2</v>
      </c>
    </row>
    <row r="79" spans="1:4" x14ac:dyDescent="0.2">
      <c r="A79">
        <f>D76</f>
        <v>3.6206567168422896E-2</v>
      </c>
      <c r="B79">
        <f>D77</f>
        <v>0.42075992907592724</v>
      </c>
      <c r="C79">
        <f>D78</f>
        <v>-5.6843370938394477E-2</v>
      </c>
      <c r="D79">
        <f>-SUMPRODUCT($M6:$M20,W6:W20)</f>
        <v>3.3581144829721486E-2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H22" sqref="H22:H23"/>
    </sheetView>
  </sheetViews>
  <sheetFormatPr defaultRowHeight="12.75" x14ac:dyDescent="0.2"/>
  <sheetData>
    <row r="1" spans="1:15" x14ac:dyDescent="0.2">
      <c r="A1">
        <f ca="1">2*RAND()-1</f>
        <v>0.53564271363509008</v>
      </c>
      <c r="B1">
        <f t="shared" ref="B1:K16" ca="1" si="0">2*RAND()-1</f>
        <v>-0.44779266062768452</v>
      </c>
      <c r="C1">
        <f t="shared" ca="1" si="0"/>
        <v>0.45397358972562651</v>
      </c>
      <c r="D1">
        <f t="shared" ca="1" si="0"/>
        <v>-0.73631344509199947</v>
      </c>
      <c r="E1">
        <f t="shared" ca="1" si="0"/>
        <v>0.23813096818623292</v>
      </c>
      <c r="F1">
        <f t="shared" ca="1" si="0"/>
        <v>0.55770713470941247</v>
      </c>
      <c r="G1">
        <f t="shared" ca="1" si="0"/>
        <v>0.99011803586560321</v>
      </c>
      <c r="H1">
        <f t="shared" ca="1" si="0"/>
        <v>-0.23547466818562901</v>
      </c>
      <c r="I1">
        <f t="shared" ca="1" si="0"/>
        <v>-2.7215751169935576E-2</v>
      </c>
      <c r="J1">
        <f t="shared" ca="1" si="0"/>
        <v>-0.23478417205575131</v>
      </c>
      <c r="K1">
        <f t="shared" ca="1" si="0"/>
        <v>-0.50942251571239394</v>
      </c>
      <c r="N1" t="s">
        <v>6</v>
      </c>
    </row>
    <row r="2" spans="1:15" x14ac:dyDescent="0.2">
      <c r="A2">
        <f t="shared" ref="A2:K30" ca="1" si="1">2*RAND()-1</f>
        <v>-0.31304053131394349</v>
      </c>
      <c r="B2">
        <f t="shared" ca="1" si="0"/>
        <v>0.75142812114169089</v>
      </c>
      <c r="C2">
        <f t="shared" ca="1" si="0"/>
        <v>0.180480014580922</v>
      </c>
      <c r="D2">
        <f t="shared" ca="1" si="0"/>
        <v>-0.49236463557272381</v>
      </c>
      <c r="E2">
        <f t="shared" ca="1" si="0"/>
        <v>-0.79457261363603182</v>
      </c>
      <c r="F2">
        <f t="shared" ca="1" si="0"/>
        <v>-0.97877156589137182</v>
      </c>
      <c r="G2">
        <f t="shared" ca="1" si="0"/>
        <v>0.54846811241834681</v>
      </c>
      <c r="H2">
        <f t="shared" ca="1" si="0"/>
        <v>-2.1690674500885354E-2</v>
      </c>
      <c r="I2">
        <f t="shared" ca="1" si="0"/>
        <v>0.88962580172416583</v>
      </c>
      <c r="J2">
        <f t="shared" ca="1" si="0"/>
        <v>0.36653864738335962</v>
      </c>
      <c r="K2">
        <f t="shared" ca="1" si="0"/>
        <v>-0.95969588032945463</v>
      </c>
      <c r="N2">
        <f ca="1">0.4*RAND() - 0.2</f>
        <v>-0.12394008600672742</v>
      </c>
    </row>
    <row r="3" spans="1:15" x14ac:dyDescent="0.2">
      <c r="A3">
        <f t="shared" ca="1" si="1"/>
        <v>-2.1206784364922182E-3</v>
      </c>
      <c r="B3">
        <f t="shared" ca="1" si="0"/>
        <v>0.3383281238398097</v>
      </c>
      <c r="C3">
        <f t="shared" ca="1" si="0"/>
        <v>0.82381529200143544</v>
      </c>
      <c r="D3">
        <f t="shared" ca="1" si="0"/>
        <v>0.23456472498323699</v>
      </c>
      <c r="E3">
        <f t="shared" ca="1" si="0"/>
        <v>0.42209936143682336</v>
      </c>
      <c r="F3">
        <f t="shared" ca="1" si="0"/>
        <v>0.84327323259716369</v>
      </c>
      <c r="G3">
        <f t="shared" ca="1" si="0"/>
        <v>-0.16722145192643523</v>
      </c>
      <c r="H3">
        <f t="shared" ca="1" si="0"/>
        <v>-0.12242523475446254</v>
      </c>
      <c r="I3">
        <f t="shared" ca="1" si="0"/>
        <v>-0.21463518354855826</v>
      </c>
      <c r="J3">
        <f t="shared" ca="1" si="0"/>
        <v>4.87548617610849E-2</v>
      </c>
      <c r="K3">
        <f t="shared" ca="1" si="0"/>
        <v>-0.74935135222248195</v>
      </c>
      <c r="N3">
        <f t="shared" ref="N3:N30" ca="1" si="2">0.4*RAND() - 0.2</f>
        <v>6.3895487742454571E-2</v>
      </c>
      <c r="O3">
        <f ca="1">IF(N3&lt;0,0,1)</f>
        <v>1</v>
      </c>
    </row>
    <row r="4" spans="1:15" x14ac:dyDescent="0.2">
      <c r="A4">
        <f t="shared" ca="1" si="1"/>
        <v>0.24013296526075845</v>
      </c>
      <c r="B4">
        <f t="shared" ca="1" si="0"/>
        <v>-0.4892682275184268</v>
      </c>
      <c r="C4">
        <f t="shared" ca="1" si="0"/>
        <v>0.1018223495154289</v>
      </c>
      <c r="D4">
        <f t="shared" ca="1" si="0"/>
        <v>0.42864640555382016</v>
      </c>
      <c r="E4">
        <f t="shared" ca="1" si="0"/>
        <v>-0.63556500129029181</v>
      </c>
      <c r="F4">
        <f t="shared" ca="1" si="0"/>
        <v>-0.90020905789461048</v>
      </c>
      <c r="G4">
        <f t="shared" ca="1" si="0"/>
        <v>0.32140596781149</v>
      </c>
      <c r="H4">
        <f t="shared" ca="1" si="0"/>
        <v>0.70518572091618537</v>
      </c>
      <c r="I4">
        <f t="shared" ca="1" si="0"/>
        <v>0.64134414031192355</v>
      </c>
      <c r="J4">
        <f t="shared" ca="1" si="0"/>
        <v>-0.330319497762116</v>
      </c>
      <c r="K4">
        <f t="shared" ca="1" si="0"/>
        <v>0.12387883235559283</v>
      </c>
      <c r="N4">
        <f t="shared" ca="1" si="2"/>
        <v>-1.9775924146393647E-2</v>
      </c>
      <c r="O4">
        <f t="shared" ref="O4:O30" ca="1" si="3">IF(N4&lt;0,0,1)</f>
        <v>0</v>
      </c>
    </row>
    <row r="5" spans="1:15" x14ac:dyDescent="0.2">
      <c r="A5">
        <f t="shared" ca="1" si="1"/>
        <v>-0.57330721814579833</v>
      </c>
      <c r="B5">
        <f t="shared" ca="1" si="0"/>
        <v>-0.45110799899196108</v>
      </c>
      <c r="C5">
        <f t="shared" ca="1" si="0"/>
        <v>-0.26953017867031837</v>
      </c>
      <c r="D5">
        <f t="shared" ca="1" si="0"/>
        <v>0.73366175239503173</v>
      </c>
      <c r="E5">
        <f t="shared" ca="1" si="0"/>
        <v>-0.44342810044704528</v>
      </c>
      <c r="F5">
        <f t="shared" ca="1" si="0"/>
        <v>0.26298456401134884</v>
      </c>
      <c r="G5">
        <f t="shared" ca="1" si="0"/>
        <v>0.84393206246888819</v>
      </c>
      <c r="H5">
        <f t="shared" ca="1" si="0"/>
        <v>0.88135727369195505</v>
      </c>
      <c r="I5">
        <f t="shared" ca="1" si="0"/>
        <v>0.84320352878903226</v>
      </c>
      <c r="J5">
        <f t="shared" ca="1" si="0"/>
        <v>-0.50870303459787691</v>
      </c>
      <c r="K5">
        <f t="shared" ca="1" si="0"/>
        <v>0.44511613989837895</v>
      </c>
      <c r="N5">
        <f t="shared" ca="1" si="2"/>
        <v>1.6634069173032451E-2</v>
      </c>
      <c r="O5">
        <f t="shared" ca="1" si="3"/>
        <v>1</v>
      </c>
    </row>
    <row r="6" spans="1:15" x14ac:dyDescent="0.2">
      <c r="A6">
        <f t="shared" ca="1" si="1"/>
        <v>0.65349594330353722</v>
      </c>
      <c r="B6">
        <f t="shared" ca="1" si="0"/>
        <v>0.68314521633317971</v>
      </c>
      <c r="C6">
        <f t="shared" ca="1" si="0"/>
        <v>-0.38157318047521471</v>
      </c>
      <c r="D6">
        <f t="shared" ca="1" si="0"/>
        <v>-0.53759174851488312</v>
      </c>
      <c r="E6">
        <f t="shared" ca="1" si="0"/>
        <v>0.29481122371025625</v>
      </c>
      <c r="F6">
        <f t="shared" ca="1" si="0"/>
        <v>0.89386639020508141</v>
      </c>
      <c r="G6">
        <f t="shared" ca="1" si="0"/>
        <v>-0.15543103831143124</v>
      </c>
      <c r="H6">
        <f t="shared" ca="1" si="0"/>
        <v>-0.99749938355128109</v>
      </c>
      <c r="I6">
        <f t="shared" ca="1" si="0"/>
        <v>-0.72537098388507926</v>
      </c>
      <c r="J6">
        <f t="shared" ca="1" si="0"/>
        <v>-0.53121507725827977</v>
      </c>
      <c r="K6">
        <f t="shared" ca="1" si="0"/>
        <v>0.36062621298149788</v>
      </c>
      <c r="N6">
        <f t="shared" ca="1" si="2"/>
        <v>-5.0636109211642938E-2</v>
      </c>
      <c r="O6">
        <f t="shared" ca="1" si="3"/>
        <v>0</v>
      </c>
    </row>
    <row r="7" spans="1:15" x14ac:dyDescent="0.2">
      <c r="A7">
        <f t="shared" ca="1" si="1"/>
        <v>0.67272786555836617</v>
      </c>
      <c r="B7">
        <f t="shared" ca="1" si="0"/>
        <v>-0.10198244530723621</v>
      </c>
      <c r="C7">
        <f t="shared" ca="1" si="0"/>
        <v>0.59261708481953668</v>
      </c>
      <c r="D7">
        <f t="shared" ca="1" si="0"/>
        <v>-0.57036136828969797</v>
      </c>
      <c r="E7">
        <f t="shared" ca="1" si="0"/>
        <v>0.44291752337117662</v>
      </c>
      <c r="F7">
        <f t="shared" ca="1" si="0"/>
        <v>0.33656488760676151</v>
      </c>
      <c r="G7">
        <f t="shared" ca="1" si="0"/>
        <v>0.97791714852980283</v>
      </c>
      <c r="H7">
        <f t="shared" ca="1" si="0"/>
        <v>-0.65102631405333566</v>
      </c>
      <c r="I7">
        <f t="shared" ca="1" si="0"/>
        <v>-0.50994156931856827</v>
      </c>
      <c r="J7">
        <f t="shared" ca="1" si="0"/>
        <v>-0.61149559352682936</v>
      </c>
      <c r="K7">
        <f t="shared" ca="1" si="0"/>
        <v>-0.3188705313676361</v>
      </c>
      <c r="N7">
        <f t="shared" ca="1" si="2"/>
        <v>1.2447711937328382E-2</v>
      </c>
      <c r="O7">
        <f t="shared" ca="1" si="3"/>
        <v>1</v>
      </c>
    </row>
    <row r="8" spans="1:15" x14ac:dyDescent="0.2">
      <c r="A8">
        <f t="shared" ca="1" si="1"/>
        <v>-0.4799781350038963</v>
      </c>
      <c r="B8">
        <f t="shared" ca="1" si="0"/>
        <v>-9.0880504138115104E-2</v>
      </c>
      <c r="C8">
        <f t="shared" ca="1" si="0"/>
        <v>-0.36475222231122983</v>
      </c>
      <c r="D8">
        <f t="shared" ca="1" si="0"/>
        <v>0.14731373827063465</v>
      </c>
      <c r="E8">
        <f t="shared" ca="1" si="0"/>
        <v>-0.36524715914096295</v>
      </c>
      <c r="F8">
        <f t="shared" ca="1" si="0"/>
        <v>-0.92963933077936578</v>
      </c>
      <c r="G8">
        <f t="shared" ca="1" si="0"/>
        <v>0.59670670046431895</v>
      </c>
      <c r="H8">
        <f t="shared" ca="1" si="0"/>
        <v>-0.73074423340782357</v>
      </c>
      <c r="I8">
        <f t="shared" ca="1" si="0"/>
        <v>0.15254060518770496</v>
      </c>
      <c r="J8">
        <f t="shared" ca="1" si="0"/>
        <v>-0.90457165419158203</v>
      </c>
      <c r="K8">
        <f t="shared" ca="1" si="0"/>
        <v>-2.9625223704125681E-2</v>
      </c>
      <c r="N8">
        <f t="shared" ca="1" si="2"/>
        <v>9.6109898667367522E-2</v>
      </c>
      <c r="O8">
        <f t="shared" ca="1" si="3"/>
        <v>1</v>
      </c>
    </row>
    <row r="9" spans="1:15" x14ac:dyDescent="0.2">
      <c r="A9">
        <f t="shared" ca="1" si="1"/>
        <v>-0.44487347902369967</v>
      </c>
      <c r="B9">
        <f t="shared" ca="1" si="0"/>
        <v>-0.86375895982958606</v>
      </c>
      <c r="C9">
        <f t="shared" ca="1" si="0"/>
        <v>0.91248810435606709</v>
      </c>
      <c r="D9">
        <f t="shared" ca="1" si="0"/>
        <v>-0.49211765089060777</v>
      </c>
      <c r="E9">
        <f t="shared" ca="1" si="0"/>
        <v>-0.26121365103212346</v>
      </c>
      <c r="F9">
        <f t="shared" ca="1" si="0"/>
        <v>-0.4668629877642041</v>
      </c>
      <c r="G9">
        <f t="shared" ca="1" si="0"/>
        <v>-0.95713368148814837</v>
      </c>
      <c r="H9">
        <f t="shared" ca="1" si="0"/>
        <v>-0.99041665914223098</v>
      </c>
      <c r="I9">
        <f t="shared" ca="1" si="0"/>
        <v>-0.62092852543112964</v>
      </c>
      <c r="J9">
        <f t="shared" ca="1" si="0"/>
        <v>0.10704700153451374</v>
      </c>
      <c r="K9">
        <f t="shared" ca="1" si="0"/>
        <v>-0.63498278568728606</v>
      </c>
      <c r="N9">
        <f t="shared" ca="1" si="2"/>
        <v>3.7496432927599688E-2</v>
      </c>
      <c r="O9">
        <f t="shared" ca="1" si="3"/>
        <v>1</v>
      </c>
    </row>
    <row r="10" spans="1:15" x14ac:dyDescent="0.2">
      <c r="A10">
        <f t="shared" ca="1" si="1"/>
        <v>0.31828172048360703</v>
      </c>
      <c r="B10">
        <f t="shared" ca="1" si="0"/>
        <v>0.3478742771571437</v>
      </c>
      <c r="C10">
        <f t="shared" ca="1" si="0"/>
        <v>8.7180040258001412E-2</v>
      </c>
      <c r="D10">
        <f t="shared" ca="1" si="0"/>
        <v>0.5797460229406548</v>
      </c>
      <c r="E10">
        <f t="shared" ca="1" si="0"/>
        <v>0.20374630380603387</v>
      </c>
      <c r="F10">
        <f t="shared" ca="1" si="0"/>
        <v>-0.27995600681031685</v>
      </c>
      <c r="G10">
        <f t="shared" ca="1" si="0"/>
        <v>0.47340869552860565</v>
      </c>
      <c r="H10">
        <f t="shared" ca="1" si="0"/>
        <v>-0.81160735606076395</v>
      </c>
      <c r="I10">
        <f t="shared" ca="1" si="0"/>
        <v>-0.95551219769914653</v>
      </c>
      <c r="J10">
        <f t="shared" ca="1" si="0"/>
        <v>-0.65684359185925634</v>
      </c>
      <c r="K10">
        <f t="shared" ca="1" si="0"/>
        <v>-2.4351365625904009E-2</v>
      </c>
      <c r="N10">
        <f t="shared" ca="1" si="2"/>
        <v>2.0639665513981692E-2</v>
      </c>
      <c r="O10">
        <f t="shared" ca="1" si="3"/>
        <v>1</v>
      </c>
    </row>
    <row r="11" spans="1:15" x14ac:dyDescent="0.2">
      <c r="A11">
        <f t="shared" ca="1" si="1"/>
        <v>-0.7737831695644819</v>
      </c>
      <c r="B11">
        <f t="shared" ca="1" si="0"/>
        <v>0.49307424115260212</v>
      </c>
      <c r="C11">
        <f t="shared" ca="1" si="0"/>
        <v>-0.13563598285121969</v>
      </c>
      <c r="D11">
        <f t="shared" ca="1" si="0"/>
        <v>-0.44818510758559382</v>
      </c>
      <c r="E11">
        <f t="shared" ca="1" si="0"/>
        <v>-0.44493783925402708</v>
      </c>
      <c r="F11">
        <f t="shared" ca="1" si="0"/>
        <v>0.59335175945204388</v>
      </c>
      <c r="G11">
        <f t="shared" ca="1" si="0"/>
        <v>0.13525294008809019</v>
      </c>
      <c r="H11">
        <f t="shared" ca="1" si="0"/>
        <v>0.27338929036214266</v>
      </c>
      <c r="I11">
        <f t="shared" ca="1" si="0"/>
        <v>-0.98014525563721833</v>
      </c>
      <c r="J11">
        <f t="shared" ca="1" si="0"/>
        <v>-0.18364390180300161</v>
      </c>
      <c r="K11">
        <f t="shared" ca="1" si="0"/>
        <v>-0.52548113017075182</v>
      </c>
      <c r="N11">
        <f t="shared" ca="1" si="2"/>
        <v>-4.930117519791205E-2</v>
      </c>
      <c r="O11">
        <f t="shared" ca="1" si="3"/>
        <v>0</v>
      </c>
    </row>
    <row r="12" spans="1:15" x14ac:dyDescent="0.2">
      <c r="A12">
        <f t="shared" ca="1" si="1"/>
        <v>0.39604463083667318</v>
      </c>
      <c r="B12">
        <f t="shared" ca="1" si="0"/>
        <v>-0.36140644645455766</v>
      </c>
      <c r="C12">
        <f t="shared" ca="1" si="0"/>
        <v>0.27297408076314</v>
      </c>
      <c r="D12">
        <f t="shared" ca="1" si="0"/>
        <v>0.6844853646663418</v>
      </c>
      <c r="E12">
        <f t="shared" ca="1" si="0"/>
        <v>0.28707849646320893</v>
      </c>
      <c r="F12">
        <f t="shared" ca="1" si="0"/>
        <v>0.59987862493911703</v>
      </c>
      <c r="G12">
        <f t="shared" ca="1" si="0"/>
        <v>0.69594958577490007</v>
      </c>
      <c r="H12">
        <f t="shared" ca="1" si="0"/>
        <v>-0.6334068177686718</v>
      </c>
      <c r="I12">
        <f t="shared" ca="1" si="0"/>
        <v>0.74983714155861203</v>
      </c>
      <c r="J12">
        <f t="shared" ca="1" si="0"/>
        <v>-0.53648196566221595</v>
      </c>
      <c r="K12">
        <f t="shared" ca="1" si="0"/>
        <v>-0.48405194173593902</v>
      </c>
      <c r="N12">
        <f t="shared" ca="1" si="2"/>
        <v>8.3155944186386888E-2</v>
      </c>
      <c r="O12">
        <f t="shared" ca="1" si="3"/>
        <v>1</v>
      </c>
    </row>
    <row r="13" spans="1:15" x14ac:dyDescent="0.2">
      <c r="A13">
        <f t="shared" ca="1" si="1"/>
        <v>0.936547868514368</v>
      </c>
      <c r="B13">
        <f t="shared" ca="1" si="0"/>
        <v>0.5694298267932798</v>
      </c>
      <c r="C13">
        <f t="shared" ca="1" si="0"/>
        <v>-0.34668104580130166</v>
      </c>
      <c r="D13">
        <f t="shared" ca="1" si="0"/>
        <v>0.83310339375051057</v>
      </c>
      <c r="E13">
        <f t="shared" ca="1" si="0"/>
        <v>1.0621442511903778E-2</v>
      </c>
      <c r="F13">
        <f t="shared" ca="1" si="0"/>
        <v>-0.75723036735532956</v>
      </c>
      <c r="G13">
        <f t="shared" ca="1" si="0"/>
        <v>0.33827784732307897</v>
      </c>
      <c r="H13">
        <f t="shared" ca="1" si="0"/>
        <v>0.80767166407297419</v>
      </c>
      <c r="I13">
        <f t="shared" ca="1" si="0"/>
        <v>-0.29569573761155032</v>
      </c>
      <c r="J13">
        <f t="shared" ca="1" si="0"/>
        <v>0.84721337745228675</v>
      </c>
      <c r="K13">
        <f t="shared" ca="1" si="0"/>
        <v>0.54832362794686418</v>
      </c>
      <c r="N13">
        <f t="shared" ca="1" si="2"/>
        <v>6.4749215625008127E-2</v>
      </c>
      <c r="O13">
        <f t="shared" ca="1" si="3"/>
        <v>1</v>
      </c>
    </row>
    <row r="14" spans="1:15" x14ac:dyDescent="0.2">
      <c r="A14">
        <f t="shared" ca="1" si="1"/>
        <v>-0.56388987617910846</v>
      </c>
      <c r="B14">
        <f t="shared" ca="1" si="0"/>
        <v>0.54416843989431452</v>
      </c>
      <c r="C14">
        <f t="shared" ca="1" si="0"/>
        <v>-4.095494217256701E-2</v>
      </c>
      <c r="D14">
        <f t="shared" ca="1" si="0"/>
        <v>-0.93731427749736773</v>
      </c>
      <c r="E14">
        <f t="shared" ca="1" si="0"/>
        <v>-0.99876699236771116</v>
      </c>
      <c r="F14">
        <f t="shared" ca="1" si="0"/>
        <v>0.30403055012574565</v>
      </c>
      <c r="G14">
        <f t="shared" ca="1" si="0"/>
        <v>-0.33737634123742821</v>
      </c>
      <c r="H14">
        <f t="shared" ca="1" si="0"/>
        <v>-0.19653262798334636</v>
      </c>
      <c r="I14">
        <f t="shared" ca="1" si="0"/>
        <v>-0.16649714090648216</v>
      </c>
      <c r="J14">
        <f t="shared" ca="1" si="0"/>
        <v>0.60057675711652925</v>
      </c>
      <c r="K14">
        <f t="shared" ca="1" si="0"/>
        <v>0.52766276546185398</v>
      </c>
      <c r="N14">
        <f t="shared" ca="1" si="2"/>
        <v>9.1541766934308155E-2</v>
      </c>
      <c r="O14">
        <f t="shared" ca="1" si="3"/>
        <v>1</v>
      </c>
    </row>
    <row r="15" spans="1:15" x14ac:dyDescent="0.2">
      <c r="A15">
        <f t="shared" ca="1" si="1"/>
        <v>0.41072521788320571</v>
      </c>
      <c r="B15">
        <f t="shared" ca="1" si="0"/>
        <v>-0.27516959188518864</v>
      </c>
      <c r="C15">
        <f t="shared" ca="1" si="0"/>
        <v>0.9790323515936683</v>
      </c>
      <c r="D15">
        <f t="shared" ca="1" si="0"/>
        <v>0.37747818335029559</v>
      </c>
      <c r="E15">
        <f t="shared" ca="1" si="0"/>
        <v>0.11241453751385677</v>
      </c>
      <c r="F15">
        <f t="shared" ca="1" si="0"/>
        <v>0.8819845166021858</v>
      </c>
      <c r="G15">
        <f t="shared" ca="1" si="0"/>
        <v>-0.67630351990585069</v>
      </c>
      <c r="H15">
        <f t="shared" ca="1" si="0"/>
        <v>0.65696821954862816</v>
      </c>
      <c r="I15">
        <f t="shared" ca="1" si="0"/>
        <v>0.82637066893319755</v>
      </c>
      <c r="J15">
        <f t="shared" ca="1" si="0"/>
        <v>-0.17992298462859302</v>
      </c>
      <c r="K15">
        <f t="shared" ca="1" si="0"/>
        <v>0.33411222198220014</v>
      </c>
      <c r="N15">
        <f t="shared" ca="1" si="2"/>
        <v>5.2536307394888793E-2</v>
      </c>
      <c r="O15">
        <f t="shared" ca="1" si="3"/>
        <v>1</v>
      </c>
    </row>
    <row r="16" spans="1:15" x14ac:dyDescent="0.2">
      <c r="A16">
        <f t="shared" ca="1" si="1"/>
        <v>0.44187909540307846</v>
      </c>
      <c r="B16">
        <f t="shared" ca="1" si="0"/>
        <v>0.32420297605099746</v>
      </c>
      <c r="C16">
        <f t="shared" ca="1" si="0"/>
        <v>0.48242942655066123</v>
      </c>
      <c r="D16">
        <f t="shared" ca="1" si="0"/>
        <v>-0.18999831252948263</v>
      </c>
      <c r="E16">
        <f t="shared" ca="1" si="0"/>
        <v>-0.53671677196529188</v>
      </c>
      <c r="F16">
        <f t="shared" ca="1" si="0"/>
        <v>0.2650355569398235</v>
      </c>
      <c r="G16">
        <f t="shared" ca="1" si="0"/>
        <v>-0.44255049833312077</v>
      </c>
      <c r="H16">
        <f t="shared" ca="1" si="0"/>
        <v>-0.49026084083230437</v>
      </c>
      <c r="I16">
        <f t="shared" ca="1" si="0"/>
        <v>0.17694141568930277</v>
      </c>
      <c r="J16">
        <f t="shared" ca="1" si="0"/>
        <v>0.30407450573100081</v>
      </c>
      <c r="K16">
        <f t="shared" ca="1" si="0"/>
        <v>0.29344966506654702</v>
      </c>
      <c r="N16">
        <f t="shared" ca="1" si="2"/>
        <v>5.9203960460019522E-2</v>
      </c>
      <c r="O16">
        <f t="shared" ca="1" si="3"/>
        <v>1</v>
      </c>
    </row>
    <row r="17" spans="1:15" x14ac:dyDescent="0.2">
      <c r="A17">
        <f t="shared" ca="1" si="1"/>
        <v>0.15221698066484213</v>
      </c>
      <c r="B17">
        <f t="shared" ca="1" si="1"/>
        <v>-0.74296267361856483</v>
      </c>
      <c r="C17">
        <f t="shared" ca="1" si="1"/>
        <v>0.36509615234681325</v>
      </c>
      <c r="D17">
        <f t="shared" ca="1" si="1"/>
        <v>3.7581119837931221E-2</v>
      </c>
      <c r="E17">
        <f t="shared" ca="1" si="1"/>
        <v>0.36300317273947713</v>
      </c>
      <c r="F17">
        <f t="shared" ca="1" si="1"/>
        <v>0.97131042907500209</v>
      </c>
      <c r="G17">
        <f t="shared" ca="1" si="1"/>
        <v>0.11784974199426901</v>
      </c>
      <c r="H17">
        <f t="shared" ca="1" si="1"/>
        <v>0.64217231713200085</v>
      </c>
      <c r="I17">
        <f t="shared" ca="1" si="1"/>
        <v>-0.38447944144778323</v>
      </c>
      <c r="J17">
        <f t="shared" ca="1" si="1"/>
        <v>0.38295504170464989</v>
      </c>
      <c r="K17">
        <f t="shared" ca="1" si="1"/>
        <v>-0.41679309013858767</v>
      </c>
      <c r="N17">
        <f t="shared" ca="1" si="2"/>
        <v>-3.4753576562246119E-2</v>
      </c>
      <c r="O17">
        <f t="shared" ca="1" si="3"/>
        <v>0</v>
      </c>
    </row>
    <row r="18" spans="1:15" x14ac:dyDescent="0.2">
      <c r="A18">
        <f t="shared" ca="1" si="1"/>
        <v>0.51063362652413025</v>
      </c>
      <c r="B18">
        <f t="shared" ca="1" si="1"/>
        <v>-4.2868770334875128E-2</v>
      </c>
      <c r="C18">
        <f t="shared" ca="1" si="1"/>
        <v>-0.41262670778023725</v>
      </c>
      <c r="D18">
        <f t="shared" ca="1" si="1"/>
        <v>0.7254541655524378</v>
      </c>
      <c r="E18">
        <f t="shared" ca="1" si="1"/>
        <v>0.37910024020417588</v>
      </c>
      <c r="F18">
        <f t="shared" ca="1" si="1"/>
        <v>0.999335507727658</v>
      </c>
      <c r="G18">
        <f t="shared" ca="1" si="1"/>
        <v>-0.69682913040772765</v>
      </c>
      <c r="H18">
        <f t="shared" ca="1" si="1"/>
        <v>0.90985639519914252</v>
      </c>
      <c r="I18">
        <f t="shared" ca="1" si="1"/>
        <v>0.81172822705852776</v>
      </c>
      <c r="J18">
        <f t="shared" ca="1" si="1"/>
        <v>0.5588051708988675</v>
      </c>
      <c r="K18">
        <f t="shared" ca="1" si="1"/>
        <v>-0.243365754141317</v>
      </c>
      <c r="N18">
        <f t="shared" ca="1" si="2"/>
        <v>-1.0578384965290899E-2</v>
      </c>
      <c r="O18">
        <f t="shared" ca="1" si="3"/>
        <v>0</v>
      </c>
    </row>
    <row r="19" spans="1:15" x14ac:dyDescent="0.2">
      <c r="A19">
        <f t="shared" ca="1" si="1"/>
        <v>0.53824784907560486</v>
      </c>
      <c r="B19">
        <f t="shared" ca="1" si="1"/>
        <v>0.1612807263154683</v>
      </c>
      <c r="C19">
        <f t="shared" ca="1" si="1"/>
        <v>0.74896577403549691</v>
      </c>
      <c r="D19">
        <f t="shared" ca="1" si="1"/>
        <v>0.56201774468621735</v>
      </c>
      <c r="E19">
        <f t="shared" ca="1" si="1"/>
        <v>0.77579682215851187</v>
      </c>
      <c r="F19">
        <f t="shared" ca="1" si="1"/>
        <v>0.16494737883611443</v>
      </c>
      <c r="G19">
        <f t="shared" ca="1" si="1"/>
        <v>0.91265855925200934</v>
      </c>
      <c r="H19">
        <f t="shared" ca="1" si="1"/>
        <v>-0.15194142864677929</v>
      </c>
      <c r="I19">
        <f t="shared" ca="1" si="1"/>
        <v>0.89151375398228327</v>
      </c>
      <c r="J19">
        <f t="shared" ca="1" si="1"/>
        <v>-0.34180572227335215</v>
      </c>
      <c r="K19">
        <f t="shared" ca="1" si="1"/>
        <v>0.74982367486056978</v>
      </c>
      <c r="N19">
        <f t="shared" ca="1" si="2"/>
        <v>0.12568668734832189</v>
      </c>
      <c r="O19">
        <f t="shared" ca="1" si="3"/>
        <v>1</v>
      </c>
    </row>
    <row r="20" spans="1:15" x14ac:dyDescent="0.2">
      <c r="A20">
        <f t="shared" ca="1" si="1"/>
        <v>-0.78665122799947196</v>
      </c>
      <c r="B20">
        <f t="shared" ca="1" si="1"/>
        <v>-0.54505330720301082</v>
      </c>
      <c r="C20">
        <f t="shared" ca="1" si="1"/>
        <v>0.9174673531019053</v>
      </c>
      <c r="D20">
        <f t="shared" ca="1" si="1"/>
        <v>0.85166490177583776</v>
      </c>
      <c r="E20">
        <f t="shared" ca="1" si="1"/>
        <v>0.75279662609955023</v>
      </c>
      <c r="F20">
        <f t="shared" ca="1" si="1"/>
        <v>-0.98073092097575709</v>
      </c>
      <c r="G20">
        <f t="shared" ca="1" si="1"/>
        <v>0.32746828612909895</v>
      </c>
      <c r="H20">
        <f t="shared" ca="1" si="1"/>
        <v>-0.98913661084819959</v>
      </c>
      <c r="I20">
        <f t="shared" ca="1" si="1"/>
        <v>-0.38249213426921203</v>
      </c>
      <c r="J20">
        <f t="shared" ca="1" si="1"/>
        <v>-0.95403408852503779</v>
      </c>
      <c r="K20">
        <f t="shared" ca="1" si="1"/>
        <v>-0.39050733841333907</v>
      </c>
      <c r="N20">
        <f t="shared" ca="1" si="2"/>
        <v>0.10727872161809671</v>
      </c>
      <c r="O20">
        <f t="shared" ca="1" si="3"/>
        <v>1</v>
      </c>
    </row>
    <row r="21" spans="1:15" x14ac:dyDescent="0.2">
      <c r="A21">
        <f t="shared" ca="1" si="1"/>
        <v>0.46594192028281278</v>
      </c>
      <c r="B21">
        <f t="shared" ca="1" si="1"/>
        <v>-0.4085554918257619</v>
      </c>
      <c r="C21">
        <f t="shared" ca="1" si="1"/>
        <v>-0.413670713622311</v>
      </c>
      <c r="D21">
        <f t="shared" ca="1" si="1"/>
        <v>0.22988891861485361</v>
      </c>
      <c r="E21">
        <f t="shared" ca="1" si="1"/>
        <v>0.87515089077932284</v>
      </c>
      <c r="F21">
        <f t="shared" ca="1" si="1"/>
        <v>-0.96230067324270707</v>
      </c>
      <c r="G21">
        <f t="shared" ca="1" si="1"/>
        <v>-0.91156406712642002</v>
      </c>
      <c r="H21">
        <f t="shared" ca="1" si="1"/>
        <v>0.83408915764654834</v>
      </c>
      <c r="I21">
        <f t="shared" ca="1" si="1"/>
        <v>0.7865532649487561</v>
      </c>
      <c r="J21">
        <f t="shared" ca="1" si="1"/>
        <v>-0.36836844384515022</v>
      </c>
      <c r="K21">
        <f t="shared" ca="1" si="1"/>
        <v>-0.93686182391842476</v>
      </c>
      <c r="N21">
        <f t="shared" ca="1" si="2"/>
        <v>-9.7173319554061263E-2</v>
      </c>
      <c r="O21">
        <f t="shared" ca="1" si="3"/>
        <v>0</v>
      </c>
    </row>
    <row r="22" spans="1:15" x14ac:dyDescent="0.2">
      <c r="A22">
        <f t="shared" ca="1" si="1"/>
        <v>0.6950351115359763</v>
      </c>
      <c r="B22">
        <f t="shared" ca="1" si="1"/>
        <v>0.89073393806679602</v>
      </c>
      <c r="C22">
        <f t="shared" ca="1" si="1"/>
        <v>2.9213901711863999E-2</v>
      </c>
      <c r="D22">
        <f t="shared" ca="1" si="1"/>
        <v>9.2786216121560905E-3</v>
      </c>
      <c r="E22">
        <f t="shared" ca="1" si="1"/>
        <v>-0.28383234518209632</v>
      </c>
      <c r="F22">
        <f t="shared" ca="1" si="1"/>
        <v>-0.77437579359369768</v>
      </c>
      <c r="G22">
        <f t="shared" ca="1" si="1"/>
        <v>-0.81661256070573685</v>
      </c>
      <c r="H22">
        <f t="shared" ca="1" si="1"/>
        <v>0.1382675266507678</v>
      </c>
      <c r="I22">
        <f t="shared" ca="1" si="1"/>
        <v>0.19024321755427986</v>
      </c>
      <c r="J22">
        <f t="shared" ca="1" si="1"/>
        <v>-0.39154958268285855</v>
      </c>
      <c r="K22">
        <f t="shared" ca="1" si="1"/>
        <v>-0.41892372034854763</v>
      </c>
      <c r="N22">
        <f t="shared" ca="1" si="2"/>
        <v>8.4437377893590404E-2</v>
      </c>
      <c r="O22">
        <f t="shared" ca="1" si="3"/>
        <v>1</v>
      </c>
    </row>
    <row r="23" spans="1:15" x14ac:dyDescent="0.2">
      <c r="A23">
        <f t="shared" ca="1" si="1"/>
        <v>0.38826621502852121</v>
      </c>
      <c r="B23">
        <f t="shared" ca="1" si="1"/>
        <v>4.9843436638952854E-2</v>
      </c>
      <c r="C23">
        <f t="shared" ca="1" si="1"/>
        <v>-0.27359498947250738</v>
      </c>
      <c r="D23">
        <f t="shared" ca="1" si="1"/>
        <v>-0.7257409753188655</v>
      </c>
      <c r="E23">
        <f t="shared" ca="1" si="1"/>
        <v>0.36892063794547747</v>
      </c>
      <c r="F23">
        <f t="shared" ca="1" si="1"/>
        <v>0.83751636678359187</v>
      </c>
      <c r="G23">
        <f t="shared" ca="1" si="1"/>
        <v>6.0560091961685103E-2</v>
      </c>
      <c r="H23">
        <f t="shared" ca="1" si="1"/>
        <v>-0.33256341622349583</v>
      </c>
      <c r="I23">
        <f t="shared" ca="1" si="1"/>
        <v>0.62015618474530387</v>
      </c>
      <c r="J23">
        <f t="shared" ca="1" si="1"/>
        <v>-0.16817533476052526</v>
      </c>
      <c r="K23">
        <f t="shared" ca="1" si="1"/>
        <v>0.48963768962885679</v>
      </c>
      <c r="N23">
        <f t="shared" ca="1" si="2"/>
        <v>-8.1850270692959498E-2</v>
      </c>
      <c r="O23">
        <f t="shared" ca="1" si="3"/>
        <v>0</v>
      </c>
    </row>
    <row r="24" spans="1:15" x14ac:dyDescent="0.2">
      <c r="A24">
        <f t="shared" ca="1" si="1"/>
        <v>-0.40743127109404909</v>
      </c>
      <c r="B24">
        <f t="shared" ca="1" si="1"/>
        <v>0.30494853070863992</v>
      </c>
      <c r="C24">
        <f t="shared" ca="1" si="1"/>
        <v>-0.5079740422542427</v>
      </c>
      <c r="D24">
        <f t="shared" ca="1" si="1"/>
        <v>-0.94043787454713912</v>
      </c>
      <c r="E24">
        <f t="shared" ca="1" si="1"/>
        <v>-0.91307289939620317</v>
      </c>
      <c r="F24">
        <f t="shared" ca="1" si="1"/>
        <v>0.49952981552623243</v>
      </c>
      <c r="G24">
        <f t="shared" ca="1" si="1"/>
        <v>0.9165154237215587</v>
      </c>
      <c r="H24">
        <f t="shared" ca="1" si="1"/>
        <v>0.22820957891960592</v>
      </c>
      <c r="I24">
        <f t="shared" ca="1" si="1"/>
        <v>3.6076045609300555E-2</v>
      </c>
      <c r="J24">
        <f t="shared" ca="1" si="1"/>
        <v>-0.9372671192548041</v>
      </c>
      <c r="K24">
        <f t="shared" ca="1" si="1"/>
        <v>-0.79230732240370361</v>
      </c>
      <c r="N24">
        <f t="shared" ca="1" si="2"/>
        <v>4.5706585060531518E-2</v>
      </c>
      <c r="O24">
        <f t="shared" ca="1" si="3"/>
        <v>1</v>
      </c>
    </row>
    <row r="25" spans="1:15" x14ac:dyDescent="0.2">
      <c r="A25">
        <f t="shared" ca="1" si="1"/>
        <v>0.51639832367167759</v>
      </c>
      <c r="B25">
        <f t="shared" ca="1" si="1"/>
        <v>-0.2024200604686377</v>
      </c>
      <c r="C25">
        <f t="shared" ca="1" si="1"/>
        <v>0.80271485907572604</v>
      </c>
      <c r="D25">
        <f t="shared" ca="1" si="1"/>
        <v>-0.85547485537327606</v>
      </c>
      <c r="E25">
        <f t="shared" ca="1" si="1"/>
        <v>0.36437545753017742</v>
      </c>
      <c r="F25">
        <f t="shared" ca="1" si="1"/>
        <v>0.72020410612590857</v>
      </c>
      <c r="G25">
        <f t="shared" ca="1" si="1"/>
        <v>-0.60769202890725982</v>
      </c>
      <c r="H25">
        <f t="shared" ca="1" si="1"/>
        <v>-9.1173262835465341E-2</v>
      </c>
      <c r="I25">
        <f t="shared" ca="1" si="1"/>
        <v>0.63049698931029741</v>
      </c>
      <c r="J25">
        <f t="shared" ca="1" si="1"/>
        <v>3.1875954716560351E-2</v>
      </c>
      <c r="K25">
        <f t="shared" ca="1" si="1"/>
        <v>-0.11852411239690874</v>
      </c>
      <c r="N25">
        <f t="shared" ca="1" si="2"/>
        <v>0.16622036056875328</v>
      </c>
      <c r="O25">
        <f t="shared" ca="1" si="3"/>
        <v>1</v>
      </c>
    </row>
    <row r="26" spans="1:15" x14ac:dyDescent="0.2">
      <c r="A26">
        <f t="shared" ca="1" si="1"/>
        <v>-0.35324891468275244</v>
      </c>
      <c r="B26">
        <f t="shared" ca="1" si="1"/>
        <v>0.58514755548686748</v>
      </c>
      <c r="C26">
        <f t="shared" ca="1" si="1"/>
        <v>-0.31175793055064749</v>
      </c>
      <c r="D26">
        <f t="shared" ca="1" si="1"/>
        <v>0.22366789874848969</v>
      </c>
      <c r="E26">
        <f t="shared" ca="1" si="1"/>
        <v>0.48704316822036575</v>
      </c>
      <c r="F26">
        <f t="shared" ca="1" si="1"/>
        <v>-0.49855440048666266</v>
      </c>
      <c r="G26">
        <f t="shared" ca="1" si="1"/>
        <v>0.27692617655029239</v>
      </c>
      <c r="H26">
        <f t="shared" ca="1" si="1"/>
        <v>-0.52841386609886554</v>
      </c>
      <c r="I26">
        <f t="shared" ca="1" si="1"/>
        <v>0.62300326974055187</v>
      </c>
      <c r="J26">
        <f t="shared" ca="1" si="1"/>
        <v>-5.4134281802316497E-2</v>
      </c>
      <c r="K26">
        <f t="shared" ca="1" si="1"/>
        <v>0.89047845085915744</v>
      </c>
      <c r="N26">
        <f t="shared" ca="1" si="2"/>
        <v>-0.17289487733498091</v>
      </c>
      <c r="O26">
        <f t="shared" ca="1" si="3"/>
        <v>0</v>
      </c>
    </row>
    <row r="27" spans="1:15" x14ac:dyDescent="0.2">
      <c r="A27">
        <f t="shared" ca="1" si="1"/>
        <v>-0.55620423038591493</v>
      </c>
      <c r="B27">
        <f t="shared" ca="1" si="1"/>
        <v>-0.28025720624956785</v>
      </c>
      <c r="C27">
        <f t="shared" ca="1" si="1"/>
        <v>-0.63450613894716379</v>
      </c>
      <c r="D27">
        <f t="shared" ca="1" si="1"/>
        <v>-0.26988633586707356</v>
      </c>
      <c r="E27">
        <f t="shared" ca="1" si="1"/>
        <v>-0.30193578779766295</v>
      </c>
      <c r="F27">
        <f t="shared" ca="1" si="1"/>
        <v>-0.30476721632914039</v>
      </c>
      <c r="G27">
        <f t="shared" ca="1" si="1"/>
        <v>0.18950348941591577</v>
      </c>
      <c r="H27">
        <f t="shared" ca="1" si="1"/>
        <v>0.65923800683447031</v>
      </c>
      <c r="I27">
        <f t="shared" ca="1" si="1"/>
        <v>-0.43455134360773595</v>
      </c>
      <c r="J27">
        <f t="shared" ca="1" si="1"/>
        <v>-0.85291876859882909</v>
      </c>
      <c r="K27">
        <f t="shared" ca="1" si="1"/>
        <v>-0.92190439379446754</v>
      </c>
      <c r="N27">
        <f t="shared" ca="1" si="2"/>
        <v>-7.3290580162273605E-2</v>
      </c>
      <c r="O27">
        <f t="shared" ca="1" si="3"/>
        <v>0</v>
      </c>
    </row>
    <row r="28" spans="1:15" x14ac:dyDescent="0.2">
      <c r="A28">
        <f t="shared" ca="1" si="1"/>
        <v>-0.86453530080168117</v>
      </c>
      <c r="B28">
        <f t="shared" ca="1" si="1"/>
        <v>0.48222478224539556</v>
      </c>
      <c r="C28">
        <f t="shared" ca="1" si="1"/>
        <v>0.76192441107254516</v>
      </c>
      <c r="D28">
        <f t="shared" ca="1" si="1"/>
        <v>0.54671872735247118</v>
      </c>
      <c r="E28">
        <f t="shared" ca="1" si="1"/>
        <v>-8.4712449189790151E-2</v>
      </c>
      <c r="F28">
        <f t="shared" ca="1" si="1"/>
        <v>7.5646715467267978E-3</v>
      </c>
      <c r="G28">
        <f t="shared" ca="1" si="1"/>
        <v>-0.74844974787569418</v>
      </c>
      <c r="H28">
        <f t="shared" ca="1" si="1"/>
        <v>-0.63004969084197349</v>
      </c>
      <c r="I28">
        <f t="shared" ca="1" si="1"/>
        <v>-0.42716180080269761</v>
      </c>
      <c r="J28">
        <f t="shared" ca="1" si="1"/>
        <v>-5.8778239895906914E-2</v>
      </c>
      <c r="K28">
        <f t="shared" ca="1" si="1"/>
        <v>0.77742761495830304</v>
      </c>
      <c r="N28">
        <f t="shared" ca="1" si="2"/>
        <v>-9.3741198144369833E-2</v>
      </c>
      <c r="O28">
        <f t="shared" ca="1" si="3"/>
        <v>0</v>
      </c>
    </row>
    <row r="29" spans="1:15" x14ac:dyDescent="0.2">
      <c r="A29">
        <f t="shared" ca="1" si="1"/>
        <v>0.37194509755808247</v>
      </c>
      <c r="B29">
        <f t="shared" ca="1" si="1"/>
        <v>0.63379472250748159</v>
      </c>
      <c r="C29">
        <f t="shared" ca="1" si="1"/>
        <v>-0.4328412766869596</v>
      </c>
      <c r="D29">
        <f t="shared" ca="1" si="1"/>
        <v>0.97616199945778392</v>
      </c>
      <c r="E29">
        <f t="shared" ca="1" si="1"/>
        <v>0.35837259045091474</v>
      </c>
      <c r="F29">
        <f t="shared" ca="1" si="1"/>
        <v>0.1175658402504014</v>
      </c>
      <c r="G29">
        <f t="shared" ca="1" si="1"/>
        <v>0.90775970776827331</v>
      </c>
      <c r="H29">
        <f t="shared" ca="1" si="1"/>
        <v>0.85594813094839006</v>
      </c>
      <c r="I29">
        <f t="shared" ca="1" si="1"/>
        <v>-0.33445686259021912</v>
      </c>
      <c r="J29">
        <f t="shared" ca="1" si="1"/>
        <v>-0.94970405168842253</v>
      </c>
      <c r="K29">
        <f t="shared" ca="1" si="1"/>
        <v>-0.31498619970080477</v>
      </c>
      <c r="N29">
        <f t="shared" ca="1" si="2"/>
        <v>-0.14656945728771786</v>
      </c>
      <c r="O29">
        <f t="shared" ca="1" si="3"/>
        <v>0</v>
      </c>
    </row>
    <row r="30" spans="1:15" x14ac:dyDescent="0.2">
      <c r="A30">
        <f t="shared" ca="1" si="1"/>
        <v>0.4726679657542936</v>
      </c>
      <c r="B30">
        <f t="shared" ca="1" si="1"/>
        <v>0.5100244137062504</v>
      </c>
      <c r="C30">
        <f t="shared" ca="1" si="1"/>
        <v>-0.8010239692119685</v>
      </c>
      <c r="D30">
        <f t="shared" ca="1" si="1"/>
        <v>-0.95442918675432287</v>
      </c>
      <c r="E30">
        <f t="shared" ca="1" si="1"/>
        <v>0.77483323131284498</v>
      </c>
      <c r="F30">
        <f t="shared" ca="1" si="1"/>
        <v>-0.92887780593314484</v>
      </c>
      <c r="G30">
        <f t="shared" ca="1" si="1"/>
        <v>0.21849262974775141</v>
      </c>
      <c r="H30">
        <f t="shared" ca="1" si="1"/>
        <v>0.27127732972299912</v>
      </c>
      <c r="I30">
        <f t="shared" ca="1" si="1"/>
        <v>0.66112590169450192</v>
      </c>
      <c r="J30">
        <f t="shared" ca="1" si="1"/>
        <v>0.23278036352500098</v>
      </c>
      <c r="K30">
        <f t="shared" ca="1" si="1"/>
        <v>0.4443621785913312</v>
      </c>
      <c r="N30">
        <f t="shared" ca="1" si="2"/>
        <v>-0.11147342344204532</v>
      </c>
      <c r="O30">
        <f t="shared" ca="1" si="3"/>
        <v>0</v>
      </c>
    </row>
    <row r="32" spans="1:15" x14ac:dyDescent="0.2">
      <c r="A32">
        <f ca="1">RAND()*10</f>
        <v>8.4439799542695422</v>
      </c>
      <c r="B32">
        <f t="shared" ref="B32:K47" ca="1" si="4">RAND()*10</f>
        <v>2.5896538247886891</v>
      </c>
      <c r="C32">
        <f t="shared" ca="1" si="4"/>
        <v>2.5596157707833491</v>
      </c>
      <c r="D32">
        <f t="shared" ca="1" si="4"/>
        <v>2.9037280069169</v>
      </c>
      <c r="E32">
        <f t="shared" ca="1" si="4"/>
        <v>4.5220938072828645</v>
      </c>
      <c r="F32">
        <f t="shared" ca="1" si="4"/>
        <v>2.7772861159761031</v>
      </c>
      <c r="G32">
        <f t="shared" ca="1" si="4"/>
        <v>2.4375236719371873</v>
      </c>
      <c r="H32">
        <f t="shared" ca="1" si="4"/>
        <v>1.4439761940953866</v>
      </c>
      <c r="I32">
        <f t="shared" ca="1" si="4"/>
        <v>6.9274810333219214</v>
      </c>
      <c r="J32">
        <f t="shared" ca="1" si="4"/>
        <v>3.3576281187199344</v>
      </c>
      <c r="K32">
        <f t="shared" ca="1" si="4"/>
        <v>9.5367893809100952</v>
      </c>
    </row>
    <row r="33" spans="1:11" x14ac:dyDescent="0.2">
      <c r="A33">
        <f t="shared" ref="A33:K60" ca="1" si="5">RAND()*10</f>
        <v>3.1300633877920871</v>
      </c>
      <c r="B33">
        <f t="shared" ca="1" si="4"/>
        <v>8.6577536917197762</v>
      </c>
      <c r="C33">
        <f t="shared" ca="1" si="4"/>
        <v>8.5668350797115185</v>
      </c>
      <c r="D33">
        <f t="shared" ca="1" si="4"/>
        <v>5.5073274480057037</v>
      </c>
      <c r="E33">
        <f t="shared" ca="1" si="4"/>
        <v>5.4498891714549416</v>
      </c>
      <c r="F33">
        <f t="shared" ca="1" si="4"/>
        <v>5.4097748936386907</v>
      </c>
      <c r="G33">
        <f t="shared" ca="1" si="4"/>
        <v>5.6504807220200206</v>
      </c>
      <c r="H33">
        <f t="shared" ca="1" si="4"/>
        <v>3.8000961877894257E-2</v>
      </c>
      <c r="I33">
        <f t="shared" ca="1" si="4"/>
        <v>3.8269971645085787</v>
      </c>
      <c r="J33">
        <f t="shared" ca="1" si="4"/>
        <v>5.4257038943337941</v>
      </c>
      <c r="K33">
        <f t="shared" ca="1" si="4"/>
        <v>9.1940188942765975</v>
      </c>
    </row>
    <row r="34" spans="1:11" x14ac:dyDescent="0.2">
      <c r="A34">
        <f t="shared" ca="1" si="5"/>
        <v>0.2018287655432105</v>
      </c>
      <c r="B34">
        <f t="shared" ca="1" si="4"/>
        <v>0.26136741139369812</v>
      </c>
      <c r="C34">
        <f t="shared" ca="1" si="4"/>
        <v>3.7715038200175046</v>
      </c>
      <c r="D34">
        <f t="shared" ca="1" si="4"/>
        <v>8.7229496560087618</v>
      </c>
      <c r="E34">
        <f t="shared" ca="1" si="4"/>
        <v>9.9296717446594638</v>
      </c>
      <c r="F34">
        <f t="shared" ca="1" si="4"/>
        <v>4.9680269129422205</v>
      </c>
      <c r="G34">
        <f t="shared" ca="1" si="4"/>
        <v>7.6254245741897204</v>
      </c>
      <c r="H34">
        <f t="shared" ca="1" si="4"/>
        <v>2.2282979357695543</v>
      </c>
      <c r="I34">
        <f t="shared" ca="1" si="4"/>
        <v>4.5731202730317868</v>
      </c>
      <c r="J34">
        <f t="shared" ca="1" si="4"/>
        <v>5.1008303817465368</v>
      </c>
      <c r="K34">
        <f t="shared" ca="1" si="4"/>
        <v>2.6611683443628955</v>
      </c>
    </row>
    <row r="35" spans="1:11" x14ac:dyDescent="0.2">
      <c r="A35">
        <f t="shared" ca="1" si="5"/>
        <v>0.40077257319397597</v>
      </c>
      <c r="B35">
        <f t="shared" ca="1" si="4"/>
        <v>9.4886874469381723</v>
      </c>
      <c r="C35">
        <f t="shared" ca="1" si="4"/>
        <v>3.191457253215777</v>
      </c>
      <c r="D35">
        <f t="shared" ca="1" si="4"/>
        <v>4.6159693914956552</v>
      </c>
      <c r="E35">
        <f t="shared" ca="1" si="4"/>
        <v>5.9721239518630433</v>
      </c>
      <c r="F35">
        <f t="shared" ca="1" si="4"/>
        <v>4.030938330711721</v>
      </c>
      <c r="G35">
        <f t="shared" ca="1" si="4"/>
        <v>7.9061104020844652</v>
      </c>
      <c r="H35">
        <f t="shared" ca="1" si="4"/>
        <v>9.6508351278535116</v>
      </c>
      <c r="I35">
        <f t="shared" ca="1" si="4"/>
        <v>0.22732132282245132</v>
      </c>
      <c r="J35">
        <f t="shared" ca="1" si="4"/>
        <v>4.8222919567481251</v>
      </c>
      <c r="K35">
        <f t="shared" ca="1" si="4"/>
        <v>5.5081955324203546</v>
      </c>
    </row>
    <row r="36" spans="1:11" x14ac:dyDescent="0.2">
      <c r="A36">
        <f t="shared" ca="1" si="5"/>
        <v>7.1806032790520131</v>
      </c>
      <c r="B36">
        <f t="shared" ca="1" si="4"/>
        <v>3.7061062277827652</v>
      </c>
      <c r="C36">
        <f t="shared" ca="1" si="4"/>
        <v>0.89002870902944786</v>
      </c>
      <c r="D36">
        <f t="shared" ca="1" si="4"/>
        <v>9.9791851681203099</v>
      </c>
      <c r="E36">
        <f t="shared" ca="1" si="4"/>
        <v>9.8043474817321865</v>
      </c>
      <c r="F36">
        <f t="shared" ca="1" si="4"/>
        <v>0.39149419649486372</v>
      </c>
      <c r="G36">
        <f t="shared" ca="1" si="4"/>
        <v>2.0957794304118571</v>
      </c>
      <c r="H36">
        <f t="shared" ca="1" si="4"/>
        <v>3.7731100707916454</v>
      </c>
      <c r="I36">
        <f t="shared" ca="1" si="4"/>
        <v>2.4127803513236756</v>
      </c>
      <c r="J36">
        <f t="shared" ca="1" si="4"/>
        <v>5.3773128458558093</v>
      </c>
      <c r="K36">
        <f t="shared" ca="1" si="4"/>
        <v>4.4894665215367091</v>
      </c>
    </row>
    <row r="37" spans="1:11" x14ac:dyDescent="0.2">
      <c r="A37">
        <f t="shared" ca="1" si="5"/>
        <v>2.1705802217122629</v>
      </c>
      <c r="B37">
        <f t="shared" ca="1" si="4"/>
        <v>4.4470432258057047</v>
      </c>
      <c r="C37">
        <f t="shared" ca="1" si="4"/>
        <v>5.5608797165569515</v>
      </c>
      <c r="D37">
        <f t="shared" ca="1" si="4"/>
        <v>6.9626162348060934</v>
      </c>
      <c r="E37">
        <f t="shared" ca="1" si="4"/>
        <v>7.0139049761548566</v>
      </c>
      <c r="F37">
        <f t="shared" ca="1" si="4"/>
        <v>0.27532541213130868</v>
      </c>
      <c r="G37">
        <f t="shared" ca="1" si="4"/>
        <v>3.7324993847399321</v>
      </c>
      <c r="H37">
        <f t="shared" ca="1" si="4"/>
        <v>9.5506180086899821</v>
      </c>
      <c r="I37">
        <f t="shared" ca="1" si="4"/>
        <v>5.6139287834361511</v>
      </c>
      <c r="J37">
        <f t="shared" ca="1" si="4"/>
        <v>4.4141004183633248</v>
      </c>
      <c r="K37">
        <f t="shared" ca="1" si="4"/>
        <v>3.5268557966382854</v>
      </c>
    </row>
    <row r="38" spans="1:11" x14ac:dyDescent="0.2">
      <c r="A38">
        <f t="shared" ca="1" si="5"/>
        <v>3.2542051563613206</v>
      </c>
      <c r="B38">
        <f t="shared" ca="1" si="4"/>
        <v>9.0141281718371911</v>
      </c>
      <c r="C38">
        <f t="shared" ca="1" si="4"/>
        <v>0.13275326099579821</v>
      </c>
      <c r="D38">
        <f t="shared" ca="1" si="4"/>
        <v>7.9560615545008471</v>
      </c>
      <c r="E38">
        <f t="shared" ca="1" si="4"/>
        <v>7.076040140751755</v>
      </c>
      <c r="F38">
        <f t="shared" ca="1" si="4"/>
        <v>7.3911619809451832</v>
      </c>
      <c r="G38">
        <f t="shared" ca="1" si="4"/>
        <v>6.7813371775274698</v>
      </c>
      <c r="H38">
        <f t="shared" ca="1" si="4"/>
        <v>5.4525745620059718</v>
      </c>
      <c r="I38">
        <f t="shared" ca="1" si="4"/>
        <v>6.5973128685440008</v>
      </c>
      <c r="J38">
        <f t="shared" ca="1" si="4"/>
        <v>4.8627373379677703</v>
      </c>
      <c r="K38">
        <f t="shared" ca="1" si="4"/>
        <v>9.7904831482310062</v>
      </c>
    </row>
    <row r="39" spans="1:11" x14ac:dyDescent="0.2">
      <c r="A39">
        <f t="shared" ca="1" si="5"/>
        <v>6.4955857050620045</v>
      </c>
      <c r="B39">
        <f t="shared" ca="1" si="4"/>
        <v>5.1144988847329209</v>
      </c>
      <c r="C39">
        <f t="shared" ca="1" si="4"/>
        <v>2.6433429744042556</v>
      </c>
      <c r="D39">
        <f t="shared" ca="1" si="4"/>
        <v>8.2822874646859912</v>
      </c>
      <c r="E39">
        <f t="shared" ca="1" si="4"/>
        <v>4.6318949120893826</v>
      </c>
      <c r="F39">
        <f t="shared" ca="1" si="4"/>
        <v>1.8061532223191556</v>
      </c>
      <c r="G39">
        <f t="shared" ca="1" si="4"/>
        <v>6.8681409701052418</v>
      </c>
      <c r="H39">
        <f t="shared" ca="1" si="4"/>
        <v>3.630581460135951</v>
      </c>
      <c r="I39">
        <f t="shared" ca="1" si="4"/>
        <v>3.1676167749251558</v>
      </c>
      <c r="J39">
        <f t="shared" ca="1" si="4"/>
        <v>3.2077840767718948</v>
      </c>
      <c r="K39">
        <f t="shared" ca="1" si="4"/>
        <v>1.7572362665088426</v>
      </c>
    </row>
    <row r="40" spans="1:11" x14ac:dyDescent="0.2">
      <c r="A40">
        <f t="shared" ca="1" si="5"/>
        <v>9.4705994337933639</v>
      </c>
      <c r="B40">
        <f t="shared" ca="1" si="4"/>
        <v>1.2329113692471017</v>
      </c>
      <c r="C40">
        <f t="shared" ca="1" si="4"/>
        <v>3.0374478943963092</v>
      </c>
      <c r="D40">
        <f t="shared" ca="1" si="4"/>
        <v>7.2044328034129936</v>
      </c>
      <c r="E40">
        <f t="shared" ca="1" si="4"/>
        <v>6.8871485849721692</v>
      </c>
      <c r="F40">
        <f t="shared" ca="1" si="4"/>
        <v>1.1138629433164193</v>
      </c>
      <c r="G40">
        <f t="shared" ca="1" si="4"/>
        <v>1.298669794832249</v>
      </c>
      <c r="H40">
        <f t="shared" ca="1" si="4"/>
        <v>6.203130003491002</v>
      </c>
      <c r="I40">
        <f t="shared" ca="1" si="4"/>
        <v>1.7083544654303173</v>
      </c>
      <c r="J40">
        <f t="shared" ca="1" si="4"/>
        <v>8.544690568348015</v>
      </c>
      <c r="K40">
        <f t="shared" ca="1" si="4"/>
        <v>6.814489128178649</v>
      </c>
    </row>
    <row r="41" spans="1:11" x14ac:dyDescent="0.2">
      <c r="A41">
        <f t="shared" ca="1" si="5"/>
        <v>0.80517439684301251</v>
      </c>
      <c r="B41">
        <f t="shared" ca="1" si="4"/>
        <v>1.8821963949993603</v>
      </c>
      <c r="C41">
        <f t="shared" ca="1" si="4"/>
        <v>8.9300448872234242</v>
      </c>
      <c r="D41">
        <f t="shared" ca="1" si="4"/>
        <v>7.0334263804261337</v>
      </c>
      <c r="E41">
        <f t="shared" ca="1" si="4"/>
        <v>4.9175490866436409</v>
      </c>
      <c r="F41">
        <f t="shared" ca="1" si="4"/>
        <v>4.5366350337196035</v>
      </c>
      <c r="G41">
        <f t="shared" ca="1" si="4"/>
        <v>5.2247549453476552</v>
      </c>
      <c r="H41">
        <f t="shared" ca="1" si="4"/>
        <v>2.3040886797453597</v>
      </c>
      <c r="I41">
        <f t="shared" ca="1" si="4"/>
        <v>8.2829503066631602</v>
      </c>
      <c r="J41">
        <f t="shared" ca="1" si="4"/>
        <v>4.4663198773328974</v>
      </c>
      <c r="K41">
        <f t="shared" ca="1" si="4"/>
        <v>5.6394259395091879</v>
      </c>
    </row>
    <row r="42" spans="1:11" x14ac:dyDescent="0.2">
      <c r="A42">
        <f t="shared" ca="1" si="5"/>
        <v>4.101695601785547</v>
      </c>
      <c r="B42">
        <f t="shared" ca="1" si="4"/>
        <v>6.6325033336159915</v>
      </c>
      <c r="C42">
        <f t="shared" ca="1" si="4"/>
        <v>0.47832217655654374</v>
      </c>
      <c r="D42">
        <f t="shared" ca="1" si="4"/>
        <v>4.0042242391541416</v>
      </c>
      <c r="E42">
        <f t="shared" ca="1" si="4"/>
        <v>3.014201360551223</v>
      </c>
      <c r="F42">
        <f t="shared" ca="1" si="4"/>
        <v>7.3079186222254933</v>
      </c>
      <c r="G42">
        <f t="shared" ca="1" si="4"/>
        <v>3.7355946557440989</v>
      </c>
      <c r="H42">
        <f t="shared" ca="1" si="4"/>
        <v>8.0064164913901532</v>
      </c>
      <c r="I42">
        <f t="shared" ca="1" si="4"/>
        <v>4.2234264582600032</v>
      </c>
      <c r="J42">
        <f t="shared" ca="1" si="4"/>
        <v>3.0997303498172002</v>
      </c>
      <c r="K42">
        <f t="shared" ca="1" si="4"/>
        <v>9.5424617464200843</v>
      </c>
    </row>
    <row r="43" spans="1:11" x14ac:dyDescent="0.2">
      <c r="A43">
        <f t="shared" ca="1" si="5"/>
        <v>2.6922807831751938</v>
      </c>
      <c r="B43">
        <f t="shared" ca="1" si="4"/>
        <v>7.409468744070721</v>
      </c>
      <c r="C43">
        <f t="shared" ca="1" si="4"/>
        <v>5.4519336761999959</v>
      </c>
      <c r="D43">
        <f t="shared" ca="1" si="4"/>
        <v>2.101074249055964</v>
      </c>
      <c r="E43">
        <f t="shared" ca="1" si="4"/>
        <v>3.4401973773599015</v>
      </c>
      <c r="F43">
        <f t="shared" ca="1" si="4"/>
        <v>1.4814718884839784</v>
      </c>
      <c r="G43">
        <f t="shared" ca="1" si="4"/>
        <v>2.900990521681921</v>
      </c>
      <c r="H43">
        <f t="shared" ca="1" si="4"/>
        <v>2.4615148243791074</v>
      </c>
      <c r="I43">
        <f t="shared" ca="1" si="4"/>
        <v>9.3529072493726222</v>
      </c>
      <c r="J43">
        <f t="shared" ca="1" si="4"/>
        <v>2.2237547372264599</v>
      </c>
      <c r="K43">
        <f t="shared" ca="1" si="4"/>
        <v>3.3383000308139521</v>
      </c>
    </row>
    <row r="44" spans="1:11" x14ac:dyDescent="0.2">
      <c r="A44">
        <f t="shared" ca="1" si="5"/>
        <v>1.2009200969435652</v>
      </c>
      <c r="B44">
        <f t="shared" ca="1" si="4"/>
        <v>2.136073477602852</v>
      </c>
      <c r="C44">
        <f t="shared" ca="1" si="4"/>
        <v>8.2724625689076632</v>
      </c>
      <c r="D44">
        <f t="shared" ca="1" si="4"/>
        <v>0.65751954416068847</v>
      </c>
      <c r="E44">
        <f t="shared" ca="1" si="4"/>
        <v>3.4291993786205053</v>
      </c>
      <c r="F44">
        <f t="shared" ca="1" si="4"/>
        <v>4.1116205014545084</v>
      </c>
      <c r="G44">
        <f t="shared" ca="1" si="4"/>
        <v>4.0429941537550684</v>
      </c>
      <c r="H44">
        <f t="shared" ca="1" si="4"/>
        <v>0.72328811425939055</v>
      </c>
      <c r="I44">
        <f t="shared" ca="1" si="4"/>
        <v>6.6433369210160276</v>
      </c>
      <c r="J44">
        <f t="shared" ca="1" si="4"/>
        <v>2.7170815200014928</v>
      </c>
      <c r="K44">
        <f t="shared" ca="1" si="4"/>
        <v>8.442841811556109</v>
      </c>
    </row>
    <row r="45" spans="1:11" x14ac:dyDescent="0.2">
      <c r="A45">
        <f t="shared" ca="1" si="5"/>
        <v>6.1353549361557755</v>
      </c>
      <c r="B45">
        <f t="shared" ca="1" si="4"/>
        <v>0.95282755187107937</v>
      </c>
      <c r="C45">
        <f t="shared" ca="1" si="4"/>
        <v>0.2498189692528352</v>
      </c>
      <c r="D45">
        <f t="shared" ca="1" si="4"/>
        <v>1.1644702850807143</v>
      </c>
      <c r="E45">
        <f t="shared" ca="1" si="4"/>
        <v>5.9496367628824327</v>
      </c>
      <c r="F45">
        <f t="shared" ca="1" si="4"/>
        <v>9.2041184193161776</v>
      </c>
      <c r="G45">
        <f t="shared" ca="1" si="4"/>
        <v>7.9470595299213649</v>
      </c>
      <c r="H45">
        <f t="shared" ca="1" si="4"/>
        <v>9.198639796593044</v>
      </c>
      <c r="I45">
        <f t="shared" ca="1" si="4"/>
        <v>8.8314905879414738</v>
      </c>
      <c r="J45">
        <f t="shared" ca="1" si="4"/>
        <v>9.6577254649337565</v>
      </c>
      <c r="K45">
        <f t="shared" ca="1" si="4"/>
        <v>0.49454422681817323</v>
      </c>
    </row>
    <row r="46" spans="1:11" x14ac:dyDescent="0.2">
      <c r="A46">
        <f t="shared" ca="1" si="5"/>
        <v>5.1579113838805979</v>
      </c>
      <c r="B46">
        <f t="shared" ca="1" si="4"/>
        <v>6.5750293174318211</v>
      </c>
      <c r="C46">
        <f t="shared" ca="1" si="4"/>
        <v>7.4720980633544807</v>
      </c>
      <c r="D46">
        <f t="shared" ca="1" si="4"/>
        <v>5.1556922294223595E-2</v>
      </c>
      <c r="E46">
        <f t="shared" ca="1" si="4"/>
        <v>5.5994329372940239</v>
      </c>
      <c r="F46">
        <f t="shared" ca="1" si="4"/>
        <v>6.7827304491563059</v>
      </c>
      <c r="G46">
        <f t="shared" ca="1" si="4"/>
        <v>4.7486573521647717</v>
      </c>
      <c r="H46">
        <f t="shared" ca="1" si="4"/>
        <v>1.0341394700089168</v>
      </c>
      <c r="I46">
        <f t="shared" ca="1" si="4"/>
        <v>7.6852324792786995</v>
      </c>
      <c r="J46">
        <f t="shared" ca="1" si="4"/>
        <v>7.4591105164666818</v>
      </c>
      <c r="K46">
        <f t="shared" ca="1" si="4"/>
        <v>2.5631620378960926</v>
      </c>
    </row>
    <row r="47" spans="1:11" x14ac:dyDescent="0.2">
      <c r="A47">
        <f t="shared" ca="1" si="5"/>
        <v>7.753015498686155</v>
      </c>
      <c r="B47">
        <f t="shared" ca="1" si="4"/>
        <v>0.82488411794659711</v>
      </c>
      <c r="C47">
        <f t="shared" ca="1" si="4"/>
        <v>5.4748411254296512</v>
      </c>
      <c r="D47">
        <f t="shared" ca="1" si="4"/>
        <v>8.3536361686177703</v>
      </c>
      <c r="E47">
        <f t="shared" ca="1" si="4"/>
        <v>0.48802456495610436</v>
      </c>
      <c r="F47">
        <f t="shared" ca="1" si="4"/>
        <v>4.0069335193271574</v>
      </c>
      <c r="G47">
        <f t="shared" ca="1" si="4"/>
        <v>9.5535301193527573</v>
      </c>
      <c r="H47">
        <f t="shared" ca="1" si="4"/>
        <v>1.7205917971626739</v>
      </c>
      <c r="I47">
        <f t="shared" ca="1" si="4"/>
        <v>0.96085216483577485</v>
      </c>
      <c r="J47">
        <f t="shared" ca="1" si="4"/>
        <v>9.4567187041886882</v>
      </c>
      <c r="K47">
        <f t="shared" ca="1" si="4"/>
        <v>4.5263642941601745</v>
      </c>
    </row>
    <row r="48" spans="1:11" x14ac:dyDescent="0.2">
      <c r="A48">
        <f t="shared" ca="1" si="5"/>
        <v>1.3715708801782167</v>
      </c>
      <c r="B48">
        <f t="shared" ca="1" si="5"/>
        <v>5.8430705915314887</v>
      </c>
      <c r="C48">
        <f t="shared" ca="1" si="5"/>
        <v>3.4853423437521549</v>
      </c>
      <c r="D48">
        <f t="shared" ca="1" si="5"/>
        <v>4.0789134811325312</v>
      </c>
      <c r="E48">
        <f t="shared" ca="1" si="5"/>
        <v>0.8659589908314369</v>
      </c>
      <c r="F48">
        <f t="shared" ca="1" si="5"/>
        <v>3.8906974579379972</v>
      </c>
      <c r="G48">
        <f t="shared" ca="1" si="5"/>
        <v>8.9117101898586686</v>
      </c>
      <c r="H48">
        <f t="shared" ca="1" si="5"/>
        <v>3.1935903707546176</v>
      </c>
      <c r="I48">
        <f t="shared" ca="1" si="5"/>
        <v>7.7881402802383466</v>
      </c>
      <c r="J48">
        <f t="shared" ca="1" si="5"/>
        <v>9.7439180027264598</v>
      </c>
      <c r="K48">
        <f t="shared" ca="1" si="5"/>
        <v>2.0592046651276155</v>
      </c>
    </row>
    <row r="49" spans="1:11" x14ac:dyDescent="0.2">
      <c r="A49">
        <f t="shared" ca="1" si="5"/>
        <v>1.0898190382259842</v>
      </c>
      <c r="B49">
        <f t="shared" ca="1" si="5"/>
        <v>5.5523433444944557</v>
      </c>
      <c r="C49">
        <f t="shared" ca="1" si="5"/>
        <v>9.2474848014796134</v>
      </c>
      <c r="D49">
        <f t="shared" ca="1" si="5"/>
        <v>0.10489875285650041</v>
      </c>
      <c r="E49">
        <f t="shared" ca="1" si="5"/>
        <v>5.0965491664884546</v>
      </c>
      <c r="F49">
        <f t="shared" ca="1" si="5"/>
        <v>0.86566423067263698</v>
      </c>
      <c r="G49">
        <f t="shared" ca="1" si="5"/>
        <v>5.0822611921902041</v>
      </c>
      <c r="H49">
        <f t="shared" ca="1" si="5"/>
        <v>4.0050147502001714</v>
      </c>
      <c r="I49">
        <f t="shared" ca="1" si="5"/>
        <v>9.9211941499270093</v>
      </c>
      <c r="J49">
        <f t="shared" ca="1" si="5"/>
        <v>1.2291008562688466</v>
      </c>
      <c r="K49">
        <f t="shared" ca="1" si="5"/>
        <v>4.694007199646169</v>
      </c>
    </row>
    <row r="50" spans="1:11" x14ac:dyDescent="0.2">
      <c r="A50">
        <f t="shared" ca="1" si="5"/>
        <v>7.109409243260977</v>
      </c>
      <c r="B50">
        <f t="shared" ca="1" si="5"/>
        <v>5.1475506819594274</v>
      </c>
      <c r="C50">
        <f t="shared" ca="1" si="5"/>
        <v>5.3997026622630635</v>
      </c>
      <c r="D50">
        <f t="shared" ca="1" si="5"/>
        <v>9.0248117617968635</v>
      </c>
      <c r="E50">
        <f t="shared" ca="1" si="5"/>
        <v>1.721353054613054</v>
      </c>
      <c r="F50">
        <f t="shared" ca="1" si="5"/>
        <v>9.4020888637102367</v>
      </c>
      <c r="G50">
        <f t="shared" ca="1" si="5"/>
        <v>7.8828718124650834</v>
      </c>
      <c r="H50">
        <f t="shared" ca="1" si="5"/>
        <v>2.1845173305237742</v>
      </c>
      <c r="I50">
        <f t="shared" ca="1" si="5"/>
        <v>5.3592842512946595</v>
      </c>
      <c r="J50">
        <f t="shared" ca="1" si="5"/>
        <v>1.3241032834504829</v>
      </c>
      <c r="K50">
        <f t="shared" ca="1" si="5"/>
        <v>2.9376424207140337</v>
      </c>
    </row>
    <row r="51" spans="1:11" x14ac:dyDescent="0.2">
      <c r="A51">
        <f t="shared" ca="1" si="5"/>
        <v>9.0290765777024067</v>
      </c>
      <c r="B51">
        <f t="shared" ca="1" si="5"/>
        <v>3.852831289812757</v>
      </c>
      <c r="C51">
        <f t="shared" ca="1" si="5"/>
        <v>2.9801759751600287</v>
      </c>
      <c r="D51">
        <f t="shared" ca="1" si="5"/>
        <v>9.6094922814413621</v>
      </c>
      <c r="E51">
        <f t="shared" ca="1" si="5"/>
        <v>3.0372817426425334</v>
      </c>
      <c r="F51">
        <f t="shared" ca="1" si="5"/>
        <v>8.1847305692074777</v>
      </c>
      <c r="G51">
        <f t="shared" ca="1" si="5"/>
        <v>5.707352815738405</v>
      </c>
      <c r="H51">
        <f t="shared" ca="1" si="5"/>
        <v>0.96031954069824677</v>
      </c>
      <c r="I51">
        <f t="shared" ca="1" si="5"/>
        <v>9.4319370063472974</v>
      </c>
      <c r="J51">
        <f t="shared" ca="1" si="5"/>
        <v>9.7631117486617143</v>
      </c>
      <c r="K51">
        <f t="shared" ca="1" si="5"/>
        <v>9.3745737496679027</v>
      </c>
    </row>
    <row r="52" spans="1:11" x14ac:dyDescent="0.2">
      <c r="A52">
        <f t="shared" ca="1" si="5"/>
        <v>2.9001957911674725</v>
      </c>
      <c r="B52">
        <f t="shared" ca="1" si="5"/>
        <v>9.8293222739755883</v>
      </c>
      <c r="C52">
        <f t="shared" ca="1" si="5"/>
        <v>7.580919918076293</v>
      </c>
      <c r="D52">
        <f t="shared" ca="1" si="5"/>
        <v>0.32130028558928436</v>
      </c>
      <c r="E52">
        <f t="shared" ca="1" si="5"/>
        <v>8.1763396113103148</v>
      </c>
      <c r="F52">
        <f t="shared" ca="1" si="5"/>
        <v>5.8721018034199526</v>
      </c>
      <c r="G52">
        <f t="shared" ca="1" si="5"/>
        <v>9.4936233404990702</v>
      </c>
      <c r="H52">
        <f t="shared" ca="1" si="5"/>
        <v>8.0214347887753998</v>
      </c>
      <c r="I52">
        <f t="shared" ca="1" si="5"/>
        <v>9.7425577694770782E-2</v>
      </c>
      <c r="J52">
        <f t="shared" ca="1" si="5"/>
        <v>6.4500038515170353</v>
      </c>
      <c r="K52">
        <f t="shared" ca="1" si="5"/>
        <v>1.8378016256919305</v>
      </c>
    </row>
    <row r="53" spans="1:11" x14ac:dyDescent="0.2">
      <c r="A53">
        <f t="shared" ca="1" si="5"/>
        <v>1.1603110486411827</v>
      </c>
      <c r="B53">
        <f t="shared" ca="1" si="5"/>
        <v>4.3638579758357734</v>
      </c>
      <c r="C53">
        <f t="shared" ca="1" si="5"/>
        <v>8.1700140615865475</v>
      </c>
      <c r="D53">
        <f t="shared" ca="1" si="5"/>
        <v>2.9433177424479364</v>
      </c>
      <c r="E53">
        <f t="shared" ca="1" si="5"/>
        <v>5.9453441755898151</v>
      </c>
      <c r="F53">
        <f t="shared" ca="1" si="5"/>
        <v>6.8058909755466512</v>
      </c>
      <c r="G53">
        <f t="shared" ca="1" si="5"/>
        <v>8.7442939147195489</v>
      </c>
      <c r="H53">
        <f t="shared" ca="1" si="5"/>
        <v>6.2875765837636646</v>
      </c>
      <c r="I53">
        <f t="shared" ca="1" si="5"/>
        <v>7.1076397634788364</v>
      </c>
      <c r="J53">
        <f t="shared" ca="1" si="5"/>
        <v>1.9854909859179859</v>
      </c>
      <c r="K53">
        <f t="shared" ca="1" si="5"/>
        <v>0.94821140037143592</v>
      </c>
    </row>
    <row r="54" spans="1:11" x14ac:dyDescent="0.2">
      <c r="A54">
        <f t="shared" ca="1" si="5"/>
        <v>9.9126262343443017</v>
      </c>
      <c r="B54">
        <f t="shared" ca="1" si="5"/>
        <v>5.0309955796276711</v>
      </c>
      <c r="C54">
        <f t="shared" ca="1" si="5"/>
        <v>2.2030520631263792</v>
      </c>
      <c r="D54">
        <f t="shared" ca="1" si="5"/>
        <v>8.2277121772585691</v>
      </c>
      <c r="E54">
        <f t="shared" ca="1" si="5"/>
        <v>1.2476684421855977</v>
      </c>
      <c r="F54">
        <f t="shared" ca="1" si="5"/>
        <v>0.74991525538831816</v>
      </c>
      <c r="G54">
        <f t="shared" ca="1" si="5"/>
        <v>2.7653519036592664</v>
      </c>
      <c r="H54">
        <f t="shared" ca="1" si="5"/>
        <v>6.4402326384386956</v>
      </c>
      <c r="I54">
        <f t="shared" ca="1" si="5"/>
        <v>1.2456783361560897</v>
      </c>
      <c r="J54">
        <f t="shared" ca="1" si="5"/>
        <v>4.6269504112368711</v>
      </c>
      <c r="K54">
        <f t="shared" ca="1" si="5"/>
        <v>5.3435919717535629</v>
      </c>
    </row>
    <row r="55" spans="1:11" x14ac:dyDescent="0.2">
      <c r="A55">
        <f t="shared" ca="1" si="5"/>
        <v>9.8713300663232655</v>
      </c>
      <c r="B55">
        <f t="shared" ca="1" si="5"/>
        <v>1.385145805143988</v>
      </c>
      <c r="C55">
        <f t="shared" ca="1" si="5"/>
        <v>0.8294302999176284</v>
      </c>
      <c r="D55">
        <f t="shared" ca="1" si="5"/>
        <v>1.4433456785420551</v>
      </c>
      <c r="E55">
        <f t="shared" ca="1" si="5"/>
        <v>2.6550154512055189</v>
      </c>
      <c r="F55">
        <f t="shared" ca="1" si="5"/>
        <v>4.9399096020901609</v>
      </c>
      <c r="G55">
        <f t="shared" ca="1" si="5"/>
        <v>8.4782880826486675</v>
      </c>
      <c r="H55">
        <f t="shared" ca="1" si="5"/>
        <v>3.3990380004463914</v>
      </c>
      <c r="I55">
        <f t="shared" ca="1" si="5"/>
        <v>1.9236441683692773</v>
      </c>
      <c r="J55">
        <f t="shared" ca="1" si="5"/>
        <v>6.4792547518821397</v>
      </c>
      <c r="K55">
        <f t="shared" ca="1" si="5"/>
        <v>9.7778387457596327</v>
      </c>
    </row>
    <row r="56" spans="1:11" x14ac:dyDescent="0.2">
      <c r="A56">
        <f t="shared" ca="1" si="5"/>
        <v>2.9638594111572214</v>
      </c>
      <c r="B56">
        <f t="shared" ca="1" si="5"/>
        <v>0.63317754346819632</v>
      </c>
      <c r="C56">
        <f t="shared" ca="1" si="5"/>
        <v>8.5448978374260616</v>
      </c>
      <c r="D56">
        <f t="shared" ca="1" si="5"/>
        <v>8.905457277469754</v>
      </c>
      <c r="E56">
        <f t="shared" ca="1" si="5"/>
        <v>1.1504365817066875</v>
      </c>
      <c r="F56">
        <f t="shared" ca="1" si="5"/>
        <v>0.78367906831337319</v>
      </c>
      <c r="G56">
        <f t="shared" ca="1" si="5"/>
        <v>0.44565048150897901</v>
      </c>
      <c r="H56">
        <f t="shared" ca="1" si="5"/>
        <v>8.5767960937912378</v>
      </c>
      <c r="I56">
        <f t="shared" ca="1" si="5"/>
        <v>6.6225680197317338</v>
      </c>
      <c r="J56">
        <f t="shared" ca="1" si="5"/>
        <v>4.1801552297474931</v>
      </c>
      <c r="K56">
        <f t="shared" ca="1" si="5"/>
        <v>8.909603497479079</v>
      </c>
    </row>
    <row r="57" spans="1:11" x14ac:dyDescent="0.2">
      <c r="A57">
        <f t="shared" ca="1" si="5"/>
        <v>1.0047479549686078</v>
      </c>
      <c r="B57">
        <f t="shared" ca="1" si="5"/>
        <v>3.999700891679451</v>
      </c>
      <c r="C57">
        <f t="shared" ca="1" si="5"/>
        <v>3.8549903488301673</v>
      </c>
      <c r="D57">
        <f t="shared" ca="1" si="5"/>
        <v>3.986683640209745</v>
      </c>
      <c r="E57">
        <f t="shared" ca="1" si="5"/>
        <v>2.690463142891184</v>
      </c>
      <c r="F57">
        <f t="shared" ca="1" si="5"/>
        <v>6.9961229510956731</v>
      </c>
      <c r="G57">
        <f t="shared" ca="1" si="5"/>
        <v>8.8860147827147031</v>
      </c>
      <c r="H57">
        <f t="shared" ca="1" si="5"/>
        <v>6.9882791866903196</v>
      </c>
      <c r="I57">
        <f t="shared" ca="1" si="5"/>
        <v>0.79459104961445592</v>
      </c>
      <c r="J57">
        <f t="shared" ca="1" si="5"/>
        <v>2.0136705142359066</v>
      </c>
      <c r="K57">
        <f t="shared" ca="1" si="5"/>
        <v>1.0143830512624052</v>
      </c>
    </row>
    <row r="58" spans="1:11" x14ac:dyDescent="0.2">
      <c r="A58">
        <f t="shared" ca="1" si="5"/>
        <v>5.9168355749172825</v>
      </c>
      <c r="B58">
        <f t="shared" ca="1" si="5"/>
        <v>7.8358393491420841</v>
      </c>
      <c r="C58">
        <f t="shared" ca="1" si="5"/>
        <v>6.9477475801731021</v>
      </c>
      <c r="D58">
        <f t="shared" ca="1" si="5"/>
        <v>1.1150629726570993</v>
      </c>
      <c r="E58">
        <f t="shared" ca="1" si="5"/>
        <v>1.0398102057506686</v>
      </c>
      <c r="F58">
        <f t="shared" ca="1" si="5"/>
        <v>3.839641335507852</v>
      </c>
      <c r="G58">
        <f t="shared" ca="1" si="5"/>
        <v>0.88105934120271567</v>
      </c>
      <c r="H58">
        <f t="shared" ca="1" si="5"/>
        <v>7.6956044398339039</v>
      </c>
      <c r="I58">
        <f t="shared" ca="1" si="5"/>
        <v>8.2006982410028773</v>
      </c>
      <c r="J58">
        <f t="shared" ca="1" si="5"/>
        <v>7.0088091082919624</v>
      </c>
      <c r="K58">
        <f t="shared" ca="1" si="5"/>
        <v>8.1442349862418997</v>
      </c>
    </row>
    <row r="59" spans="1:11" x14ac:dyDescent="0.2">
      <c r="A59">
        <f t="shared" ca="1" si="5"/>
        <v>7.8255630119675121</v>
      </c>
      <c r="B59">
        <f t="shared" ca="1" si="5"/>
        <v>2.2792081062148006</v>
      </c>
      <c r="C59">
        <f t="shared" ca="1" si="5"/>
        <v>5.9462341116821289</v>
      </c>
      <c r="D59">
        <f t="shared" ca="1" si="5"/>
        <v>8.2561503937118434</v>
      </c>
      <c r="E59">
        <f t="shared" ca="1" si="5"/>
        <v>1.7002115616623337</v>
      </c>
      <c r="F59">
        <f t="shared" ca="1" si="5"/>
        <v>1.0337713589257358</v>
      </c>
      <c r="G59">
        <f t="shared" ca="1" si="5"/>
        <v>5.661030316694764</v>
      </c>
      <c r="H59">
        <f t="shared" ca="1" si="5"/>
        <v>7.9685263045972885</v>
      </c>
      <c r="I59">
        <f t="shared" ca="1" si="5"/>
        <v>0.63440117555656039</v>
      </c>
      <c r="J59">
        <f t="shared" ca="1" si="5"/>
        <v>2.955891392232366</v>
      </c>
      <c r="K59">
        <f t="shared" ca="1" si="5"/>
        <v>3.0539456859418577</v>
      </c>
    </row>
    <row r="60" spans="1:11" x14ac:dyDescent="0.2">
      <c r="A60">
        <f t="shared" ca="1" si="5"/>
        <v>8.6080900269142564</v>
      </c>
      <c r="B60">
        <f t="shared" ca="1" si="5"/>
        <v>6.2040937575571675</v>
      </c>
      <c r="C60">
        <f t="shared" ca="1" si="5"/>
        <v>7.6630341784529872</v>
      </c>
      <c r="D60">
        <f t="shared" ca="1" si="5"/>
        <v>3.0832585267548076</v>
      </c>
      <c r="E60">
        <f t="shared" ca="1" si="5"/>
        <v>1.7868521010561267</v>
      </c>
      <c r="F60">
        <f t="shared" ca="1" si="5"/>
        <v>9.5716139729258884</v>
      </c>
      <c r="G60">
        <f t="shared" ca="1" si="5"/>
        <v>5.2264624115120881</v>
      </c>
      <c r="H60">
        <f t="shared" ca="1" si="5"/>
        <v>7.180755113506879</v>
      </c>
      <c r="I60">
        <f t="shared" ca="1" si="5"/>
        <v>9.4242182086375923</v>
      </c>
      <c r="J60">
        <f t="shared" ca="1" si="5"/>
        <v>3.9617983644050572</v>
      </c>
      <c r="K60">
        <f t="shared" ca="1" si="5"/>
        <v>2.4671616955463604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3 vars with noise</vt:lpstr>
      <vt:lpstr>test bias + 2 vars using if</vt:lpstr>
      <vt:lpstr>test 4 vars with rand outcomes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2019-05-20T02:37:17Z</dcterms:created>
  <dcterms:modified xsi:type="dcterms:W3CDTF">2019-09-17T03:25:20Z</dcterms:modified>
</cp:coreProperties>
</file>