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0112" windowHeight="6360" activeTab="4"/>
  </bookViews>
  <sheets>
    <sheet name="test rand gauss 30x2" sheetId="1" r:id="rId1"/>
    <sheet name="test rand gauss 30x2 (2)" sheetId="3" r:id="rId2"/>
    <sheet name="test rand gauss 30x2 (3)" sheetId="4" r:id="rId3"/>
    <sheet name="test rand gauss 30x2 (4)" sheetId="5" r:id="rId4"/>
    <sheet name="test rand gauss 30x2 (ALL)" sheetId="6" r:id="rId5"/>
    <sheet name="rand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6" l="1"/>
  <c r="J40" i="6" s="1"/>
  <c r="J42" i="6"/>
  <c r="J43" i="6"/>
  <c r="J46" i="6"/>
  <c r="J47" i="6"/>
  <c r="J50" i="6"/>
  <c r="J51" i="6"/>
  <c r="J54" i="6"/>
  <c r="J55" i="6"/>
  <c r="J58" i="6"/>
  <c r="J59" i="6"/>
  <c r="J62" i="6"/>
  <c r="J63" i="6"/>
  <c r="J66" i="6"/>
  <c r="J67" i="6"/>
  <c r="J77" i="6"/>
  <c r="J78" i="6"/>
  <c r="J81" i="6"/>
  <c r="J82" i="6"/>
  <c r="J85" i="6"/>
  <c r="J86" i="6"/>
  <c r="J89" i="6"/>
  <c r="J90" i="6"/>
  <c r="J93" i="6"/>
  <c r="J94" i="6"/>
  <c r="J97" i="6"/>
  <c r="J98" i="6"/>
  <c r="J101" i="6"/>
  <c r="J102" i="6"/>
  <c r="J105" i="6"/>
  <c r="J106" i="6"/>
  <c r="F247" i="6"/>
  <c r="L247" i="6"/>
  <c r="B308" i="6"/>
  <c r="A308" i="6"/>
  <c r="B344" i="6"/>
  <c r="A313" i="6"/>
  <c r="B313" i="6" s="1"/>
  <c r="A268" i="6"/>
  <c r="A269" i="6" s="1"/>
  <c r="B262" i="6"/>
  <c r="B299" i="6" s="1"/>
  <c r="B231" i="6"/>
  <c r="A231" i="6"/>
  <c r="A232" i="6" s="1"/>
  <c r="A195" i="6"/>
  <c r="A196" i="6" s="1"/>
  <c r="A197" i="6" s="1"/>
  <c r="B194" i="6"/>
  <c r="A194" i="6"/>
  <c r="C194" i="6" s="1"/>
  <c r="A190" i="6"/>
  <c r="A227" i="6" s="1"/>
  <c r="A264" i="6" s="1"/>
  <c r="A153" i="6"/>
  <c r="A152" i="6"/>
  <c r="C152" i="6" s="1"/>
  <c r="A115" i="6"/>
  <c r="A116" i="6" s="1"/>
  <c r="B109" i="6"/>
  <c r="B146" i="6" s="1"/>
  <c r="A111" i="6"/>
  <c r="A148" i="6" s="1"/>
  <c r="B74" i="6"/>
  <c r="B111" i="6" s="1"/>
  <c r="B148" i="6" s="1"/>
  <c r="A74" i="6"/>
  <c r="A78" i="6"/>
  <c r="A41" i="6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C232" i="6" s="1"/>
  <c r="A5" i="6"/>
  <c r="A189" i="6" s="1"/>
  <c r="B4" i="6"/>
  <c r="B36" i="6" s="1"/>
  <c r="A4" i="6"/>
  <c r="A36" i="6" s="1"/>
  <c r="B3" i="6"/>
  <c r="C40" i="6" s="1"/>
  <c r="A3" i="6"/>
  <c r="B40" i="6" s="1"/>
  <c r="D40" i="6" s="1"/>
  <c r="B2" i="6"/>
  <c r="A2" i="6"/>
  <c r="B190" i="6" l="1"/>
  <c r="B227" i="6" s="1"/>
  <c r="B264" i="6" s="1"/>
  <c r="J104" i="6"/>
  <c r="J100" i="6"/>
  <c r="J96" i="6"/>
  <c r="J92" i="6"/>
  <c r="J88" i="6"/>
  <c r="J84" i="6"/>
  <c r="J80" i="6"/>
  <c r="J69" i="6"/>
  <c r="J65" i="6"/>
  <c r="J61" i="6"/>
  <c r="J57" i="6"/>
  <c r="J53" i="6"/>
  <c r="J49" i="6"/>
  <c r="J45" i="6"/>
  <c r="J41" i="6"/>
  <c r="J103" i="6"/>
  <c r="J99" i="6"/>
  <c r="J95" i="6"/>
  <c r="J91" i="6"/>
  <c r="J87" i="6"/>
  <c r="J83" i="6"/>
  <c r="J79" i="6"/>
  <c r="J68" i="6"/>
  <c r="J64" i="6"/>
  <c r="J60" i="6"/>
  <c r="J56" i="6"/>
  <c r="J52" i="6"/>
  <c r="J48" i="6"/>
  <c r="J44" i="6"/>
  <c r="A309" i="6"/>
  <c r="A346" i="6" s="1"/>
  <c r="A301" i="6"/>
  <c r="B309" i="6"/>
  <c r="B346" i="6" s="1"/>
  <c r="B301" i="6"/>
  <c r="D313" i="6"/>
  <c r="F313" i="6" s="1"/>
  <c r="J313" i="6" s="1"/>
  <c r="C312" i="6"/>
  <c r="E312" i="6" s="1"/>
  <c r="C313" i="6"/>
  <c r="E313" i="6" s="1"/>
  <c r="A314" i="6"/>
  <c r="C115" i="6"/>
  <c r="C151" i="6"/>
  <c r="C231" i="6"/>
  <c r="B312" i="6"/>
  <c r="D312" i="6" s="1"/>
  <c r="B114" i="6"/>
  <c r="B116" i="6"/>
  <c r="B193" i="6"/>
  <c r="D193" i="6" s="1"/>
  <c r="B195" i="6"/>
  <c r="D195" i="6" s="1"/>
  <c r="C114" i="6"/>
  <c r="D194" i="6"/>
  <c r="B230" i="6"/>
  <c r="B153" i="6"/>
  <c r="B77" i="6"/>
  <c r="C153" i="6"/>
  <c r="B189" i="6"/>
  <c r="E194" i="6" s="1"/>
  <c r="C193" i="6"/>
  <c r="C195" i="6"/>
  <c r="B267" i="6"/>
  <c r="C77" i="6"/>
  <c r="B115" i="6"/>
  <c r="B151" i="6"/>
  <c r="B152" i="6"/>
  <c r="C230" i="6"/>
  <c r="B232" i="6"/>
  <c r="C267" i="6"/>
  <c r="B269" i="6"/>
  <c r="A270" i="6"/>
  <c r="C269" i="6"/>
  <c r="B268" i="6"/>
  <c r="C268" i="6"/>
  <c r="A233" i="6"/>
  <c r="A198" i="6"/>
  <c r="C197" i="6"/>
  <c r="B197" i="6"/>
  <c r="D197" i="6" s="1"/>
  <c r="C196" i="6"/>
  <c r="E196" i="6" s="1"/>
  <c r="B196" i="6"/>
  <c r="D196" i="6" s="1"/>
  <c r="A154" i="6"/>
  <c r="A117" i="6"/>
  <c r="C116" i="6"/>
  <c r="A79" i="6"/>
  <c r="C78" i="6"/>
  <c r="B78" i="6"/>
  <c r="C41" i="6"/>
  <c r="E41" i="6" s="1"/>
  <c r="E40" i="6"/>
  <c r="F40" i="6" s="1"/>
  <c r="A42" i="6"/>
  <c r="A43" i="6" s="1"/>
  <c r="B41" i="6"/>
  <c r="D41" i="6" s="1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40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0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78" i="5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54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16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78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40" i="4"/>
  <c r="D226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222" i="1" s="1"/>
  <c r="D188" i="1"/>
  <c r="D150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84" i="1" s="1"/>
  <c r="D112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46" i="1" s="1"/>
  <c r="K10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78" i="1"/>
  <c r="D74" i="1"/>
  <c r="G313" i="6" l="1"/>
  <c r="F312" i="6"/>
  <c r="G312" i="6" s="1"/>
  <c r="I312" i="6" s="1"/>
  <c r="E197" i="6"/>
  <c r="E195" i="6"/>
  <c r="F195" i="6" s="1"/>
  <c r="B314" i="6"/>
  <c r="D314" i="6" s="1"/>
  <c r="C314" i="6"/>
  <c r="E314" i="6" s="1"/>
  <c r="E193" i="6"/>
  <c r="A315" i="6"/>
  <c r="A316" i="6" s="1"/>
  <c r="H312" i="6"/>
  <c r="B315" i="6"/>
  <c r="D315" i="6" s="1"/>
  <c r="I313" i="6"/>
  <c r="H313" i="6"/>
  <c r="F41" i="6"/>
  <c r="F193" i="6"/>
  <c r="F194" i="6"/>
  <c r="C270" i="6"/>
  <c r="B270" i="6"/>
  <c r="A271" i="6"/>
  <c r="C233" i="6"/>
  <c r="B233" i="6"/>
  <c r="A234" i="6"/>
  <c r="A199" i="6"/>
  <c r="B198" i="6"/>
  <c r="D198" i="6" s="1"/>
  <c r="C198" i="6"/>
  <c r="E198" i="6" s="1"/>
  <c r="F196" i="6"/>
  <c r="F197" i="6"/>
  <c r="C154" i="6"/>
  <c r="B154" i="6"/>
  <c r="A155" i="6"/>
  <c r="C117" i="6"/>
  <c r="B117" i="6"/>
  <c r="A118" i="6"/>
  <c r="A80" i="6"/>
  <c r="C79" i="6"/>
  <c r="B79" i="6"/>
  <c r="B42" i="6"/>
  <c r="D42" i="6" s="1"/>
  <c r="G40" i="6"/>
  <c r="H40" i="6" s="1"/>
  <c r="C42" i="6"/>
  <c r="E42" i="6" s="1"/>
  <c r="C43" i="6"/>
  <c r="E43" i="6" s="1"/>
  <c r="A44" i="6"/>
  <c r="B43" i="6"/>
  <c r="D43" i="6" s="1"/>
  <c r="A189" i="5"/>
  <c r="A155" i="5"/>
  <c r="A156" i="5" s="1"/>
  <c r="B151" i="5"/>
  <c r="B189" i="5" s="1"/>
  <c r="A151" i="5"/>
  <c r="A118" i="5"/>
  <c r="A119" i="5" s="1"/>
  <c r="A117" i="5"/>
  <c r="A79" i="5"/>
  <c r="B75" i="5"/>
  <c r="B113" i="5" s="1"/>
  <c r="A75" i="5"/>
  <c r="A113" i="5" s="1"/>
  <c r="A41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B36" i="5" s="1"/>
  <c r="A25" i="5"/>
  <c r="A36" i="5" s="1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118" i="5" s="1"/>
  <c r="B4" i="5"/>
  <c r="C117" i="5" s="1"/>
  <c r="A4" i="5"/>
  <c r="B117" i="5" s="1"/>
  <c r="B3" i="5"/>
  <c r="C78" i="5" s="1"/>
  <c r="A3" i="5"/>
  <c r="B40" i="5" s="1"/>
  <c r="D40" i="5" s="1"/>
  <c r="B2" i="5"/>
  <c r="A2" i="5"/>
  <c r="A1" i="5"/>
  <c r="A189" i="4"/>
  <c r="A155" i="4"/>
  <c r="A151" i="4"/>
  <c r="A117" i="4"/>
  <c r="A118" i="4" s="1"/>
  <c r="A113" i="4"/>
  <c r="A80" i="4"/>
  <c r="A81" i="4" s="1"/>
  <c r="A79" i="4"/>
  <c r="B75" i="4"/>
  <c r="B113" i="4" s="1"/>
  <c r="B151" i="4" s="1"/>
  <c r="B189" i="4" s="1"/>
  <c r="A75" i="4"/>
  <c r="A41" i="4"/>
  <c r="A42" i="4" s="1"/>
  <c r="A3" i="4"/>
  <c r="B154" i="4" s="1"/>
  <c r="B3" i="4"/>
  <c r="C40" i="4" s="1"/>
  <c r="A4" i="4"/>
  <c r="B79" i="4" s="1"/>
  <c r="B4" i="4"/>
  <c r="C79" i="4" s="1"/>
  <c r="A5" i="4"/>
  <c r="B80" i="4" s="1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A36" i="4" s="1"/>
  <c r="B29" i="4"/>
  <c r="B36" i="4" s="1"/>
  <c r="A30" i="4"/>
  <c r="B30" i="4"/>
  <c r="A31" i="4"/>
  <c r="B31" i="4"/>
  <c r="A32" i="4"/>
  <c r="B32" i="4"/>
  <c r="B2" i="4"/>
  <c r="A2" i="4"/>
  <c r="A41" i="3"/>
  <c r="C40" i="3"/>
  <c r="B40" i="3"/>
  <c r="B36" i="3"/>
  <c r="A36" i="3"/>
  <c r="A193" i="1"/>
  <c r="A194" i="1" s="1"/>
  <c r="B156" i="1"/>
  <c r="A155" i="1"/>
  <c r="A156" i="1" s="1"/>
  <c r="A117" i="1"/>
  <c r="A118" i="1" s="1"/>
  <c r="A81" i="1"/>
  <c r="A79" i="1"/>
  <c r="A80" i="1" s="1"/>
  <c r="B75" i="1"/>
  <c r="B113" i="1" s="1"/>
  <c r="B151" i="1" s="1"/>
  <c r="B189" i="1" s="1"/>
  <c r="B227" i="1" s="1"/>
  <c r="A75" i="1"/>
  <c r="A113" i="1" s="1"/>
  <c r="A151" i="1" s="1"/>
  <c r="A189" i="1" s="1"/>
  <c r="A227" i="1" s="1"/>
  <c r="A41" i="1"/>
  <c r="B41" i="1" s="1"/>
  <c r="D41" i="1" s="1"/>
  <c r="A4" i="1"/>
  <c r="B4" i="1"/>
  <c r="C79" i="1" s="1"/>
  <c r="A5" i="1"/>
  <c r="B5" i="1"/>
  <c r="A6" i="1"/>
  <c r="B6" i="1"/>
  <c r="A7" i="1"/>
  <c r="B7" i="1"/>
  <c r="A8" i="1"/>
  <c r="B8" i="1"/>
  <c r="A9" i="1"/>
  <c r="B9" i="1"/>
  <c r="A10" i="1"/>
  <c r="B10" i="1"/>
  <c r="A11" i="1"/>
  <c r="A36" i="1" s="1"/>
  <c r="B11" i="1"/>
  <c r="B36" i="1" s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B3" i="1"/>
  <c r="C192" i="1" s="1"/>
  <c r="A3" i="1"/>
  <c r="B192" i="1" s="1"/>
  <c r="A2" i="2"/>
  <c r="B2" i="2"/>
  <c r="C2" i="2"/>
  <c r="D2" i="2"/>
  <c r="E2" i="2"/>
  <c r="F2" i="2"/>
  <c r="G2" i="2"/>
  <c r="H2" i="2"/>
  <c r="I2" i="2"/>
  <c r="J2" i="2"/>
  <c r="K2" i="2"/>
  <c r="L2" i="2"/>
  <c r="A3" i="2"/>
  <c r="B3" i="2"/>
  <c r="C3" i="2"/>
  <c r="D3" i="2"/>
  <c r="E3" i="2"/>
  <c r="F3" i="2"/>
  <c r="G3" i="2"/>
  <c r="H3" i="2"/>
  <c r="I3" i="2"/>
  <c r="J3" i="2"/>
  <c r="K3" i="2"/>
  <c r="L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9" i="2"/>
  <c r="B29" i="2"/>
  <c r="C29" i="2"/>
  <c r="D29" i="2"/>
  <c r="E29" i="2"/>
  <c r="F29" i="2"/>
  <c r="G29" i="2"/>
  <c r="H29" i="2"/>
  <c r="I29" i="2"/>
  <c r="J29" i="2"/>
  <c r="K29" i="2"/>
  <c r="L29" i="2"/>
  <c r="A30" i="2"/>
  <c r="B30" i="2"/>
  <c r="C30" i="2"/>
  <c r="D30" i="2"/>
  <c r="E30" i="2"/>
  <c r="F30" i="2"/>
  <c r="G30" i="2"/>
  <c r="H30" i="2"/>
  <c r="I30" i="2"/>
  <c r="J30" i="2"/>
  <c r="K30" i="2"/>
  <c r="L30" i="2"/>
  <c r="B1" i="2"/>
  <c r="C1" i="2"/>
  <c r="D1" i="2"/>
  <c r="E1" i="2"/>
  <c r="F1" i="2"/>
  <c r="G1" i="2"/>
  <c r="H1" i="2"/>
  <c r="I1" i="2"/>
  <c r="J1" i="2"/>
  <c r="K1" i="2"/>
  <c r="L1" i="2"/>
  <c r="A1" i="2"/>
  <c r="J312" i="6" l="1"/>
  <c r="F42" i="6"/>
  <c r="F198" i="6"/>
  <c r="C315" i="6"/>
  <c r="E315" i="6" s="1"/>
  <c r="F315" i="6" s="1"/>
  <c r="J315" i="6" s="1"/>
  <c r="F43" i="6"/>
  <c r="F314" i="6"/>
  <c r="A317" i="6"/>
  <c r="C316" i="6"/>
  <c r="E316" i="6" s="1"/>
  <c r="B316" i="6"/>
  <c r="D316" i="6" s="1"/>
  <c r="G193" i="6"/>
  <c r="J193" i="6"/>
  <c r="I40" i="6"/>
  <c r="J195" i="6"/>
  <c r="G195" i="6"/>
  <c r="G194" i="6"/>
  <c r="J194" i="6"/>
  <c r="G41" i="6"/>
  <c r="A272" i="6"/>
  <c r="C271" i="6"/>
  <c r="B271" i="6"/>
  <c r="A235" i="6"/>
  <c r="C234" i="6"/>
  <c r="B234" i="6"/>
  <c r="G197" i="6"/>
  <c r="J197" i="6"/>
  <c r="G196" i="6"/>
  <c r="J196" i="6"/>
  <c r="B199" i="6"/>
  <c r="D199" i="6" s="1"/>
  <c r="A200" i="6"/>
  <c r="C199" i="6"/>
  <c r="E199" i="6" s="1"/>
  <c r="J198" i="6"/>
  <c r="G198" i="6"/>
  <c r="A156" i="6"/>
  <c r="C155" i="6"/>
  <c r="B155" i="6"/>
  <c r="A119" i="6"/>
  <c r="C118" i="6"/>
  <c r="B118" i="6"/>
  <c r="A81" i="6"/>
  <c r="C80" i="6"/>
  <c r="B80" i="6"/>
  <c r="G42" i="6"/>
  <c r="I42" i="6" s="1"/>
  <c r="G43" i="6"/>
  <c r="A45" i="6"/>
  <c r="C44" i="6"/>
  <c r="E44" i="6" s="1"/>
  <c r="B44" i="6"/>
  <c r="D44" i="6" s="1"/>
  <c r="C154" i="5"/>
  <c r="B116" i="5"/>
  <c r="B40" i="4"/>
  <c r="D40" i="4" s="1"/>
  <c r="B78" i="4"/>
  <c r="C116" i="5"/>
  <c r="B155" i="5"/>
  <c r="D40" i="3"/>
  <c r="E40" i="4"/>
  <c r="B116" i="4"/>
  <c r="C40" i="5"/>
  <c r="E40" i="5" s="1"/>
  <c r="B154" i="5"/>
  <c r="B41" i="4"/>
  <c r="D41" i="4" s="1"/>
  <c r="B117" i="4"/>
  <c r="C78" i="4"/>
  <c r="C116" i="4"/>
  <c r="C154" i="4"/>
  <c r="B78" i="5"/>
  <c r="E40" i="3"/>
  <c r="B41" i="5"/>
  <c r="D41" i="5" s="1"/>
  <c r="F40" i="3"/>
  <c r="G40" i="3" s="1"/>
  <c r="A157" i="5"/>
  <c r="C156" i="5"/>
  <c r="B156" i="5"/>
  <c r="C155" i="5"/>
  <c r="A120" i="5"/>
  <c r="C119" i="5"/>
  <c r="B119" i="5"/>
  <c r="C118" i="5"/>
  <c r="F40" i="5"/>
  <c r="C41" i="5"/>
  <c r="E41" i="5" s="1"/>
  <c r="F41" i="5" s="1"/>
  <c r="A42" i="5"/>
  <c r="A80" i="5"/>
  <c r="C79" i="5"/>
  <c r="B79" i="5"/>
  <c r="A156" i="4"/>
  <c r="C155" i="4"/>
  <c r="B155" i="4"/>
  <c r="A119" i="4"/>
  <c r="C118" i="4"/>
  <c r="B118" i="4"/>
  <c r="C117" i="4"/>
  <c r="A82" i="4"/>
  <c r="C81" i="4"/>
  <c r="B81" i="4"/>
  <c r="C80" i="4"/>
  <c r="A43" i="4"/>
  <c r="C42" i="4"/>
  <c r="E42" i="4" s="1"/>
  <c r="B42" i="4"/>
  <c r="D42" i="4" s="1"/>
  <c r="C41" i="4"/>
  <c r="E41" i="4" s="1"/>
  <c r="C194" i="1"/>
  <c r="A195" i="1"/>
  <c r="B194" i="1"/>
  <c r="C41" i="1"/>
  <c r="E41" i="1" s="1"/>
  <c r="F41" i="1" s="1"/>
  <c r="B78" i="1"/>
  <c r="A42" i="1"/>
  <c r="C78" i="1"/>
  <c r="C117" i="1"/>
  <c r="C154" i="1"/>
  <c r="B193" i="1"/>
  <c r="C118" i="1"/>
  <c r="B154" i="1"/>
  <c r="B40" i="1"/>
  <c r="D40" i="1" s="1"/>
  <c r="C80" i="1"/>
  <c r="B116" i="1"/>
  <c r="B118" i="1"/>
  <c r="C156" i="1"/>
  <c r="C193" i="1"/>
  <c r="C40" i="1"/>
  <c r="E40" i="1" s="1"/>
  <c r="C116" i="1"/>
  <c r="C155" i="1"/>
  <c r="A42" i="3"/>
  <c r="C41" i="3"/>
  <c r="E41" i="3" s="1"/>
  <c r="B41" i="3"/>
  <c r="D41" i="3" s="1"/>
  <c r="C195" i="1"/>
  <c r="A196" i="1"/>
  <c r="B195" i="1"/>
  <c r="A157" i="1"/>
  <c r="B155" i="1"/>
  <c r="A119" i="1"/>
  <c r="B117" i="1"/>
  <c r="C81" i="1"/>
  <c r="A82" i="1"/>
  <c r="B81" i="1"/>
  <c r="B80" i="1"/>
  <c r="B79" i="1"/>
  <c r="F40" i="1"/>
  <c r="A2" i="1"/>
  <c r="B2" i="1" s="1"/>
  <c r="F316" i="6" l="1"/>
  <c r="J316" i="6" s="1"/>
  <c r="G315" i="6"/>
  <c r="I315" i="6" s="1"/>
  <c r="J314" i="6"/>
  <c r="G314" i="6"/>
  <c r="G316" i="6"/>
  <c r="H315" i="6"/>
  <c r="A318" i="6"/>
  <c r="C317" i="6"/>
  <c r="E317" i="6" s="1"/>
  <c r="B317" i="6"/>
  <c r="D317" i="6" s="1"/>
  <c r="I41" i="6"/>
  <c r="H41" i="6"/>
  <c r="H42" i="6"/>
  <c r="H194" i="6"/>
  <c r="I194" i="6"/>
  <c r="I195" i="6"/>
  <c r="H195" i="6"/>
  <c r="H193" i="6"/>
  <c r="I193" i="6"/>
  <c r="A273" i="6"/>
  <c r="C272" i="6"/>
  <c r="B272" i="6"/>
  <c r="A236" i="6"/>
  <c r="B235" i="6"/>
  <c r="C235" i="6"/>
  <c r="H196" i="6"/>
  <c r="I196" i="6"/>
  <c r="C200" i="6"/>
  <c r="E200" i="6" s="1"/>
  <c r="B200" i="6"/>
  <c r="D200" i="6" s="1"/>
  <c r="A201" i="6"/>
  <c r="F199" i="6"/>
  <c r="I198" i="6"/>
  <c r="H198" i="6"/>
  <c r="H197" i="6"/>
  <c r="I197" i="6"/>
  <c r="A157" i="6"/>
  <c r="C156" i="6"/>
  <c r="B156" i="6"/>
  <c r="C119" i="6"/>
  <c r="A120" i="6"/>
  <c r="B119" i="6"/>
  <c r="A82" i="6"/>
  <c r="C81" i="6"/>
  <c r="B81" i="6"/>
  <c r="F44" i="6"/>
  <c r="G44" i="6" s="1"/>
  <c r="I43" i="6"/>
  <c r="H43" i="6"/>
  <c r="A46" i="6"/>
  <c r="B45" i="6"/>
  <c r="D45" i="6" s="1"/>
  <c r="C45" i="6"/>
  <c r="E45" i="6" s="1"/>
  <c r="J40" i="3"/>
  <c r="F41" i="4"/>
  <c r="G41" i="4" s="1"/>
  <c r="F42" i="4"/>
  <c r="F40" i="4"/>
  <c r="A158" i="5"/>
  <c r="C157" i="5"/>
  <c r="B157" i="5"/>
  <c r="A121" i="5"/>
  <c r="C120" i="5"/>
  <c r="B120" i="5"/>
  <c r="G41" i="5"/>
  <c r="G40" i="5"/>
  <c r="A81" i="5"/>
  <c r="C80" i="5"/>
  <c r="B80" i="5"/>
  <c r="B42" i="5"/>
  <c r="D42" i="5" s="1"/>
  <c r="A43" i="5"/>
  <c r="C42" i="5"/>
  <c r="E42" i="5" s="1"/>
  <c r="C156" i="4"/>
  <c r="B156" i="4"/>
  <c r="A157" i="4"/>
  <c r="A120" i="4"/>
  <c r="C119" i="4"/>
  <c r="B119" i="4"/>
  <c r="A83" i="4"/>
  <c r="C82" i="4"/>
  <c r="B82" i="4"/>
  <c r="A44" i="4"/>
  <c r="C43" i="4"/>
  <c r="E43" i="4" s="1"/>
  <c r="B43" i="4"/>
  <c r="D43" i="4" s="1"/>
  <c r="G42" i="4"/>
  <c r="G41" i="1"/>
  <c r="I41" i="1" s="1"/>
  <c r="J41" i="1"/>
  <c r="A43" i="1"/>
  <c r="B42" i="1"/>
  <c r="D42" i="1" s="1"/>
  <c r="F42" i="1" s="1"/>
  <c r="J42" i="1" s="1"/>
  <c r="C42" i="1"/>
  <c r="E42" i="1" s="1"/>
  <c r="H41" i="1"/>
  <c r="J40" i="1"/>
  <c r="G40" i="1"/>
  <c r="I40" i="1" s="1"/>
  <c r="B42" i="3"/>
  <c r="D42" i="3" s="1"/>
  <c r="C42" i="3"/>
  <c r="E42" i="3" s="1"/>
  <c r="A43" i="3"/>
  <c r="I40" i="3"/>
  <c r="H40" i="3"/>
  <c r="F41" i="3"/>
  <c r="C196" i="1"/>
  <c r="A197" i="1"/>
  <c r="B196" i="1"/>
  <c r="C157" i="1"/>
  <c r="A158" i="1"/>
  <c r="B157" i="1"/>
  <c r="C119" i="1"/>
  <c r="A120" i="1"/>
  <c r="B119" i="1"/>
  <c r="C82" i="1"/>
  <c r="A83" i="1"/>
  <c r="B82" i="1"/>
  <c r="H40" i="1"/>
  <c r="I314" i="6" l="1"/>
  <c r="H314" i="6"/>
  <c r="B318" i="6"/>
  <c r="D318" i="6" s="1"/>
  <c r="A319" i="6"/>
  <c r="C318" i="6"/>
  <c r="E318" i="6" s="1"/>
  <c r="F317" i="6"/>
  <c r="H316" i="6"/>
  <c r="I316" i="6"/>
  <c r="F200" i="6"/>
  <c r="G200" i="6" s="1"/>
  <c r="B273" i="6"/>
  <c r="A274" i="6"/>
  <c r="C273" i="6"/>
  <c r="B236" i="6"/>
  <c r="A237" i="6"/>
  <c r="C236" i="6"/>
  <c r="J199" i="6"/>
  <c r="G199" i="6"/>
  <c r="A202" i="6"/>
  <c r="C201" i="6"/>
  <c r="E201" i="6" s="1"/>
  <c r="B201" i="6"/>
  <c r="D201" i="6" s="1"/>
  <c r="F201" i="6" s="1"/>
  <c r="B157" i="6"/>
  <c r="A158" i="6"/>
  <c r="C157" i="6"/>
  <c r="B120" i="6"/>
  <c r="C120" i="6"/>
  <c r="A121" i="6"/>
  <c r="A83" i="6"/>
  <c r="C82" i="6"/>
  <c r="B82" i="6"/>
  <c r="A47" i="6"/>
  <c r="C46" i="6"/>
  <c r="E46" i="6" s="1"/>
  <c r="B46" i="6"/>
  <c r="D46" i="6" s="1"/>
  <c r="I44" i="6"/>
  <c r="H44" i="6"/>
  <c r="F45" i="6"/>
  <c r="G40" i="4"/>
  <c r="I40" i="4" s="1"/>
  <c r="A159" i="5"/>
  <c r="C158" i="5"/>
  <c r="B158" i="5"/>
  <c r="A122" i="5"/>
  <c r="C121" i="5"/>
  <c r="B121" i="5"/>
  <c r="H41" i="5"/>
  <c r="I41" i="5"/>
  <c r="H40" i="5"/>
  <c r="I40" i="5"/>
  <c r="A44" i="5"/>
  <c r="C43" i="5"/>
  <c r="E43" i="5" s="1"/>
  <c r="B43" i="5"/>
  <c r="D43" i="5" s="1"/>
  <c r="F42" i="5"/>
  <c r="A82" i="5"/>
  <c r="C81" i="5"/>
  <c r="B81" i="5"/>
  <c r="A158" i="4"/>
  <c r="C157" i="4"/>
  <c r="B157" i="4"/>
  <c r="A121" i="4"/>
  <c r="C120" i="4"/>
  <c r="B120" i="4"/>
  <c r="A84" i="4"/>
  <c r="C83" i="4"/>
  <c r="B83" i="4"/>
  <c r="A45" i="4"/>
  <c r="C44" i="4"/>
  <c r="E44" i="4" s="1"/>
  <c r="B44" i="4"/>
  <c r="D44" i="4" s="1"/>
  <c r="I42" i="4"/>
  <c r="H42" i="4"/>
  <c r="F43" i="4"/>
  <c r="I41" i="4"/>
  <c r="H41" i="4"/>
  <c r="G42" i="1"/>
  <c r="A44" i="1"/>
  <c r="C43" i="1"/>
  <c r="E43" i="1" s="1"/>
  <c r="B43" i="1"/>
  <c r="D43" i="1" s="1"/>
  <c r="F43" i="1" s="1"/>
  <c r="G41" i="3"/>
  <c r="J41" i="3"/>
  <c r="A44" i="3"/>
  <c r="C43" i="3"/>
  <c r="E43" i="3" s="1"/>
  <c r="B43" i="3"/>
  <c r="D43" i="3" s="1"/>
  <c r="F42" i="3"/>
  <c r="A198" i="1"/>
  <c r="B197" i="1"/>
  <c r="C197" i="1"/>
  <c r="C158" i="1"/>
  <c r="A159" i="1"/>
  <c r="B158" i="1"/>
  <c r="C120" i="1"/>
  <c r="A121" i="1"/>
  <c r="B120" i="1"/>
  <c r="A84" i="1"/>
  <c r="B83" i="1"/>
  <c r="C83" i="1"/>
  <c r="F318" i="6" l="1"/>
  <c r="J318" i="6" s="1"/>
  <c r="C319" i="6"/>
  <c r="E319" i="6" s="1"/>
  <c r="B319" i="6"/>
  <c r="D319" i="6" s="1"/>
  <c r="F319" i="6" s="1"/>
  <c r="A320" i="6"/>
  <c r="G317" i="6"/>
  <c r="J317" i="6"/>
  <c r="G318" i="6"/>
  <c r="J200" i="6"/>
  <c r="C274" i="6"/>
  <c r="B274" i="6"/>
  <c r="A275" i="6"/>
  <c r="C237" i="6"/>
  <c r="B237" i="6"/>
  <c r="A238" i="6"/>
  <c r="A203" i="6"/>
  <c r="C202" i="6"/>
  <c r="E202" i="6" s="1"/>
  <c r="B202" i="6"/>
  <c r="D202" i="6" s="1"/>
  <c r="F202" i="6" s="1"/>
  <c r="I200" i="6"/>
  <c r="H200" i="6"/>
  <c r="I199" i="6"/>
  <c r="H199" i="6"/>
  <c r="G201" i="6"/>
  <c r="J201" i="6"/>
  <c r="C158" i="6"/>
  <c r="B158" i="6"/>
  <c r="A159" i="6"/>
  <c r="C121" i="6"/>
  <c r="B121" i="6"/>
  <c r="A122" i="6"/>
  <c r="A84" i="6"/>
  <c r="C83" i="6"/>
  <c r="B83" i="6"/>
  <c r="F46" i="6"/>
  <c r="G46" i="6" s="1"/>
  <c r="G45" i="6"/>
  <c r="B47" i="6"/>
  <c r="D47" i="6" s="1"/>
  <c r="A48" i="6"/>
  <c r="C47" i="6"/>
  <c r="E47" i="6" s="1"/>
  <c r="H40" i="4"/>
  <c r="F44" i="4"/>
  <c r="F43" i="3"/>
  <c r="J43" i="3" s="1"/>
  <c r="F43" i="5"/>
  <c r="G43" i="5" s="1"/>
  <c r="A160" i="5"/>
  <c r="C159" i="5"/>
  <c r="B159" i="5"/>
  <c r="A123" i="5"/>
  <c r="C122" i="5"/>
  <c r="B122" i="5"/>
  <c r="B44" i="5"/>
  <c r="D44" i="5" s="1"/>
  <c r="A45" i="5"/>
  <c r="C44" i="5"/>
  <c r="E44" i="5" s="1"/>
  <c r="A83" i="5"/>
  <c r="C82" i="5"/>
  <c r="B82" i="5"/>
  <c r="G42" i="5"/>
  <c r="C158" i="4"/>
  <c r="B158" i="4"/>
  <c r="A159" i="4"/>
  <c r="A122" i="4"/>
  <c r="C121" i="4"/>
  <c r="B121" i="4"/>
  <c r="A85" i="4"/>
  <c r="C84" i="4"/>
  <c r="B84" i="4"/>
  <c r="G44" i="4"/>
  <c r="G43" i="4"/>
  <c r="A46" i="4"/>
  <c r="C45" i="4"/>
  <c r="E45" i="4" s="1"/>
  <c r="B45" i="4"/>
  <c r="D45" i="4" s="1"/>
  <c r="J43" i="1"/>
  <c r="G43" i="1"/>
  <c r="A45" i="1"/>
  <c r="B44" i="1"/>
  <c r="D44" i="1" s="1"/>
  <c r="F44" i="1" s="1"/>
  <c r="C44" i="1"/>
  <c r="E44" i="1" s="1"/>
  <c r="I42" i="1"/>
  <c r="H42" i="1"/>
  <c r="A45" i="3"/>
  <c r="C44" i="3"/>
  <c r="E44" i="3" s="1"/>
  <c r="B44" i="3"/>
  <c r="D44" i="3" s="1"/>
  <c r="G43" i="3"/>
  <c r="J42" i="3"/>
  <c r="G42" i="3"/>
  <c r="I41" i="3"/>
  <c r="H41" i="3"/>
  <c r="C198" i="1"/>
  <c r="A199" i="1"/>
  <c r="B198" i="1"/>
  <c r="A160" i="1"/>
  <c r="B159" i="1"/>
  <c r="C159" i="1"/>
  <c r="A122" i="1"/>
  <c r="B121" i="1"/>
  <c r="C121" i="1"/>
  <c r="C84" i="1"/>
  <c r="B84" i="1"/>
  <c r="A85" i="1"/>
  <c r="I317" i="6" l="1"/>
  <c r="H317" i="6"/>
  <c r="I318" i="6"/>
  <c r="H318" i="6"/>
  <c r="A321" i="6"/>
  <c r="C320" i="6"/>
  <c r="E320" i="6" s="1"/>
  <c r="B320" i="6"/>
  <c r="D320" i="6" s="1"/>
  <c r="G319" i="6"/>
  <c r="J319" i="6"/>
  <c r="A276" i="6"/>
  <c r="C275" i="6"/>
  <c r="B275" i="6"/>
  <c r="A239" i="6"/>
  <c r="C238" i="6"/>
  <c r="B238" i="6"/>
  <c r="J202" i="6"/>
  <c r="G202" i="6"/>
  <c r="H201" i="6"/>
  <c r="I201" i="6"/>
  <c r="B203" i="6"/>
  <c r="D203" i="6" s="1"/>
  <c r="F203" i="6" s="1"/>
  <c r="C203" i="6"/>
  <c r="E203" i="6" s="1"/>
  <c r="A204" i="6"/>
  <c r="A160" i="6"/>
  <c r="C159" i="6"/>
  <c r="B159" i="6"/>
  <c r="A123" i="6"/>
  <c r="B122" i="6"/>
  <c r="C122" i="6"/>
  <c r="A85" i="6"/>
  <c r="C84" i="6"/>
  <c r="B84" i="6"/>
  <c r="F47" i="6"/>
  <c r="G47" i="6" s="1"/>
  <c r="A49" i="6"/>
  <c r="C48" i="6"/>
  <c r="E48" i="6" s="1"/>
  <c r="B48" i="6"/>
  <c r="D48" i="6" s="1"/>
  <c r="H46" i="6"/>
  <c r="I46" i="6"/>
  <c r="I45" i="6"/>
  <c r="H45" i="6"/>
  <c r="F45" i="4"/>
  <c r="G45" i="4" s="1"/>
  <c r="A161" i="5"/>
  <c r="C160" i="5"/>
  <c r="B160" i="5"/>
  <c r="A124" i="5"/>
  <c r="C123" i="5"/>
  <c r="B123" i="5"/>
  <c r="H43" i="5"/>
  <c r="I43" i="5"/>
  <c r="I42" i="5"/>
  <c r="H42" i="5"/>
  <c r="A84" i="5"/>
  <c r="C83" i="5"/>
  <c r="B83" i="5"/>
  <c r="A46" i="5"/>
  <c r="C45" i="5"/>
  <c r="E45" i="5" s="1"/>
  <c r="B45" i="5"/>
  <c r="D45" i="5" s="1"/>
  <c r="F44" i="5"/>
  <c r="A160" i="4"/>
  <c r="C159" i="4"/>
  <c r="B159" i="4"/>
  <c r="A123" i="4"/>
  <c r="C122" i="4"/>
  <c r="B122" i="4"/>
  <c r="A86" i="4"/>
  <c r="C85" i="4"/>
  <c r="B85" i="4"/>
  <c r="I43" i="4"/>
  <c r="H43" i="4"/>
  <c r="A47" i="4"/>
  <c r="C46" i="4"/>
  <c r="E46" i="4" s="1"/>
  <c r="B46" i="4"/>
  <c r="D46" i="4" s="1"/>
  <c r="I44" i="4"/>
  <c r="H44" i="4"/>
  <c r="J44" i="1"/>
  <c r="G44" i="1"/>
  <c r="A46" i="1"/>
  <c r="C45" i="1"/>
  <c r="E45" i="1" s="1"/>
  <c r="B45" i="1"/>
  <c r="D45" i="1" s="1"/>
  <c r="I43" i="1"/>
  <c r="H43" i="1"/>
  <c r="I42" i="3"/>
  <c r="H42" i="3"/>
  <c r="F44" i="3"/>
  <c r="H43" i="3"/>
  <c r="I43" i="3"/>
  <c r="A46" i="3"/>
  <c r="C45" i="3"/>
  <c r="E45" i="3" s="1"/>
  <c r="B45" i="3"/>
  <c r="D45" i="3" s="1"/>
  <c r="C199" i="1"/>
  <c r="A200" i="1"/>
  <c r="B199" i="1"/>
  <c r="C160" i="1"/>
  <c r="A161" i="1"/>
  <c r="B160" i="1"/>
  <c r="C122" i="1"/>
  <c r="A123" i="1"/>
  <c r="B122" i="1"/>
  <c r="C85" i="1"/>
  <c r="A86" i="1"/>
  <c r="B85" i="1"/>
  <c r="F320" i="6" l="1"/>
  <c r="I319" i="6"/>
  <c r="H319" i="6"/>
  <c r="G320" i="6"/>
  <c r="J320" i="6"/>
  <c r="A322" i="6"/>
  <c r="C321" i="6"/>
  <c r="E321" i="6" s="1"/>
  <c r="B321" i="6"/>
  <c r="D321" i="6" s="1"/>
  <c r="F321" i="6" s="1"/>
  <c r="A277" i="6"/>
  <c r="C276" i="6"/>
  <c r="B276" i="6"/>
  <c r="A240" i="6"/>
  <c r="C239" i="6"/>
  <c r="B239" i="6"/>
  <c r="J203" i="6"/>
  <c r="G203" i="6"/>
  <c r="C204" i="6"/>
  <c r="E204" i="6" s="1"/>
  <c r="B204" i="6"/>
  <c r="D204" i="6" s="1"/>
  <c r="A205" i="6"/>
  <c r="I202" i="6"/>
  <c r="H202" i="6"/>
  <c r="A161" i="6"/>
  <c r="C160" i="6"/>
  <c r="B160" i="6"/>
  <c r="A124" i="6"/>
  <c r="B123" i="6"/>
  <c r="C123" i="6"/>
  <c r="A86" i="6"/>
  <c r="C85" i="6"/>
  <c r="B85" i="6"/>
  <c r="F48" i="6"/>
  <c r="G48" i="6" s="1"/>
  <c r="C49" i="6"/>
  <c r="E49" i="6" s="1"/>
  <c r="B49" i="6"/>
  <c r="D49" i="6" s="1"/>
  <c r="A50" i="6"/>
  <c r="I47" i="6"/>
  <c r="H47" i="6"/>
  <c r="F46" i="4"/>
  <c r="F45" i="3"/>
  <c r="G45" i="3" s="1"/>
  <c r="A162" i="5"/>
  <c r="C161" i="5"/>
  <c r="B161" i="5"/>
  <c r="A125" i="5"/>
  <c r="C124" i="5"/>
  <c r="B124" i="5"/>
  <c r="G44" i="5"/>
  <c r="A85" i="5"/>
  <c r="C84" i="5"/>
  <c r="B84" i="5"/>
  <c r="B46" i="5"/>
  <c r="D46" i="5" s="1"/>
  <c r="A47" i="5"/>
  <c r="C46" i="5"/>
  <c r="E46" i="5" s="1"/>
  <c r="F45" i="5"/>
  <c r="A161" i="4"/>
  <c r="C160" i="4"/>
  <c r="B160" i="4"/>
  <c r="A124" i="4"/>
  <c r="C123" i="4"/>
  <c r="B123" i="4"/>
  <c r="A87" i="4"/>
  <c r="C86" i="4"/>
  <c r="B86" i="4"/>
  <c r="G46" i="4"/>
  <c r="A48" i="4"/>
  <c r="C47" i="4"/>
  <c r="E47" i="4" s="1"/>
  <c r="B47" i="4"/>
  <c r="D47" i="4" s="1"/>
  <c r="I45" i="4"/>
  <c r="H45" i="4"/>
  <c r="A47" i="1"/>
  <c r="B46" i="1"/>
  <c r="D46" i="1" s="1"/>
  <c r="F46" i="1" s="1"/>
  <c r="C46" i="1"/>
  <c r="E46" i="1" s="1"/>
  <c r="H44" i="1"/>
  <c r="I44" i="1"/>
  <c r="F45" i="1"/>
  <c r="B46" i="3"/>
  <c r="D46" i="3" s="1"/>
  <c r="C46" i="3"/>
  <c r="E46" i="3" s="1"/>
  <c r="A47" i="3"/>
  <c r="G44" i="3"/>
  <c r="J44" i="3"/>
  <c r="C200" i="1"/>
  <c r="A201" i="1"/>
  <c r="B200" i="1"/>
  <c r="C161" i="1"/>
  <c r="A162" i="1"/>
  <c r="B161" i="1"/>
  <c r="C123" i="1"/>
  <c r="A124" i="1"/>
  <c r="B123" i="1"/>
  <c r="C86" i="1"/>
  <c r="A87" i="1"/>
  <c r="B86" i="1"/>
  <c r="F204" i="6" l="1"/>
  <c r="G321" i="6"/>
  <c r="J321" i="6"/>
  <c r="H320" i="6"/>
  <c r="I320" i="6"/>
  <c r="B322" i="6"/>
  <c r="D322" i="6" s="1"/>
  <c r="F322" i="6" s="1"/>
  <c r="A323" i="6"/>
  <c r="C322" i="6"/>
  <c r="E322" i="6" s="1"/>
  <c r="B277" i="6"/>
  <c r="A278" i="6"/>
  <c r="C277" i="6"/>
  <c r="B240" i="6"/>
  <c r="C240" i="6"/>
  <c r="A241" i="6"/>
  <c r="I203" i="6"/>
  <c r="H203" i="6"/>
  <c r="G204" i="6"/>
  <c r="J204" i="6"/>
  <c r="A206" i="6"/>
  <c r="C205" i="6"/>
  <c r="E205" i="6" s="1"/>
  <c r="B205" i="6"/>
  <c r="D205" i="6" s="1"/>
  <c r="B161" i="6"/>
  <c r="A162" i="6"/>
  <c r="C161" i="6"/>
  <c r="B124" i="6"/>
  <c r="A125" i="6"/>
  <c r="C124" i="6"/>
  <c r="A87" i="6"/>
  <c r="C86" i="6"/>
  <c r="B86" i="6"/>
  <c r="F49" i="6"/>
  <c r="H48" i="6"/>
  <c r="I48" i="6"/>
  <c r="A51" i="6"/>
  <c r="C50" i="6"/>
  <c r="E50" i="6" s="1"/>
  <c r="B50" i="6"/>
  <c r="D50" i="6" s="1"/>
  <c r="G49" i="6"/>
  <c r="J45" i="3"/>
  <c r="F46" i="5"/>
  <c r="G46" i="5" s="1"/>
  <c r="F46" i="3"/>
  <c r="G46" i="3" s="1"/>
  <c r="F47" i="4"/>
  <c r="G47" i="4" s="1"/>
  <c r="A163" i="5"/>
  <c r="C162" i="5"/>
  <c r="B162" i="5"/>
  <c r="A126" i="5"/>
  <c r="C125" i="5"/>
  <c r="B125" i="5"/>
  <c r="G45" i="5"/>
  <c r="I44" i="5"/>
  <c r="H44" i="5"/>
  <c r="B47" i="5"/>
  <c r="D47" i="5" s="1"/>
  <c r="A48" i="5"/>
  <c r="C47" i="5"/>
  <c r="E47" i="5" s="1"/>
  <c r="A86" i="5"/>
  <c r="C85" i="5"/>
  <c r="B85" i="5"/>
  <c r="A162" i="4"/>
  <c r="C161" i="4"/>
  <c r="B161" i="4"/>
  <c r="A125" i="4"/>
  <c r="C124" i="4"/>
  <c r="B124" i="4"/>
  <c r="A88" i="4"/>
  <c r="C87" i="4"/>
  <c r="B87" i="4"/>
  <c r="A49" i="4"/>
  <c r="C48" i="4"/>
  <c r="E48" i="4" s="1"/>
  <c r="B48" i="4"/>
  <c r="D48" i="4" s="1"/>
  <c r="I46" i="4"/>
  <c r="H46" i="4"/>
  <c r="A48" i="1"/>
  <c r="B47" i="1"/>
  <c r="D47" i="1" s="1"/>
  <c r="F47" i="1" s="1"/>
  <c r="C47" i="1"/>
  <c r="E47" i="1" s="1"/>
  <c r="G46" i="1"/>
  <c r="J46" i="1"/>
  <c r="G45" i="1"/>
  <c r="J45" i="1"/>
  <c r="I44" i="3"/>
  <c r="H44" i="3"/>
  <c r="A48" i="3"/>
  <c r="C47" i="3"/>
  <c r="E47" i="3" s="1"/>
  <c r="B47" i="3"/>
  <c r="D47" i="3" s="1"/>
  <c r="F47" i="3" s="1"/>
  <c r="I45" i="3"/>
  <c r="H45" i="3"/>
  <c r="A202" i="1"/>
  <c r="B201" i="1"/>
  <c r="C201" i="1"/>
  <c r="C162" i="1"/>
  <c r="A163" i="1"/>
  <c r="B162" i="1"/>
  <c r="C124" i="1"/>
  <c r="A125" i="1"/>
  <c r="B124" i="1"/>
  <c r="A88" i="1"/>
  <c r="B87" i="1"/>
  <c r="C87" i="1"/>
  <c r="C323" i="6" l="1"/>
  <c r="E323" i="6" s="1"/>
  <c r="B323" i="6"/>
  <c r="D323" i="6" s="1"/>
  <c r="F323" i="6" s="1"/>
  <c r="A324" i="6"/>
  <c r="J322" i="6"/>
  <c r="G322" i="6"/>
  <c r="I321" i="6"/>
  <c r="H321" i="6"/>
  <c r="F50" i="6"/>
  <c r="G50" i="6" s="1"/>
  <c r="C278" i="6"/>
  <c r="B278" i="6"/>
  <c r="A279" i="6"/>
  <c r="C241" i="6"/>
  <c r="B241" i="6"/>
  <c r="A242" i="6"/>
  <c r="A207" i="6"/>
  <c r="B206" i="6"/>
  <c r="D206" i="6" s="1"/>
  <c r="C206" i="6"/>
  <c r="E206" i="6" s="1"/>
  <c r="F205" i="6"/>
  <c r="H204" i="6"/>
  <c r="I204" i="6"/>
  <c r="C162" i="6"/>
  <c r="B162" i="6"/>
  <c r="A163" i="6"/>
  <c r="C125" i="6"/>
  <c r="A126" i="6"/>
  <c r="B125" i="6"/>
  <c r="A88" i="6"/>
  <c r="C87" i="6"/>
  <c r="B87" i="6"/>
  <c r="I49" i="6"/>
  <c r="H49" i="6"/>
  <c r="A52" i="6"/>
  <c r="C51" i="6"/>
  <c r="E51" i="6" s="1"/>
  <c r="B51" i="6"/>
  <c r="D51" i="6" s="1"/>
  <c r="F48" i="4"/>
  <c r="J46" i="3"/>
  <c r="A164" i="5"/>
  <c r="C163" i="5"/>
  <c r="B163" i="5"/>
  <c r="A127" i="5"/>
  <c r="C126" i="5"/>
  <c r="B126" i="5"/>
  <c r="A87" i="5"/>
  <c r="C86" i="5"/>
  <c r="B86" i="5"/>
  <c r="B48" i="5"/>
  <c r="D48" i="5" s="1"/>
  <c r="A49" i="5"/>
  <c r="C48" i="5"/>
  <c r="E48" i="5" s="1"/>
  <c r="H46" i="5"/>
  <c r="I46" i="5"/>
  <c r="H45" i="5"/>
  <c r="I45" i="5"/>
  <c r="F47" i="5"/>
  <c r="B162" i="4"/>
  <c r="A163" i="4"/>
  <c r="C162" i="4"/>
  <c r="A126" i="4"/>
  <c r="C125" i="4"/>
  <c r="B125" i="4"/>
  <c r="A89" i="4"/>
  <c r="C88" i="4"/>
  <c r="B88" i="4"/>
  <c r="G48" i="4"/>
  <c r="I47" i="4"/>
  <c r="H47" i="4"/>
  <c r="A50" i="4"/>
  <c r="C49" i="4"/>
  <c r="E49" i="4" s="1"/>
  <c r="B49" i="4"/>
  <c r="D49" i="4" s="1"/>
  <c r="F49" i="4" s="1"/>
  <c r="G47" i="1"/>
  <c r="J47" i="1"/>
  <c r="A49" i="1"/>
  <c r="B48" i="1"/>
  <c r="D48" i="1" s="1"/>
  <c r="F48" i="1" s="1"/>
  <c r="C48" i="1"/>
  <c r="E48" i="1" s="1"/>
  <c r="I46" i="1"/>
  <c r="H46" i="1"/>
  <c r="I45" i="1"/>
  <c r="H45" i="1"/>
  <c r="I46" i="3"/>
  <c r="H46" i="3"/>
  <c r="A49" i="3"/>
  <c r="C48" i="3"/>
  <c r="E48" i="3" s="1"/>
  <c r="B48" i="3"/>
  <c r="D48" i="3" s="1"/>
  <c r="G47" i="3"/>
  <c r="J47" i="3"/>
  <c r="A203" i="1"/>
  <c r="C202" i="1"/>
  <c r="B202" i="1"/>
  <c r="A164" i="1"/>
  <c r="B163" i="1"/>
  <c r="C163" i="1"/>
  <c r="A126" i="1"/>
  <c r="B125" i="1"/>
  <c r="C125" i="1"/>
  <c r="C88" i="1"/>
  <c r="A89" i="1"/>
  <c r="B88" i="1"/>
  <c r="I322" i="6" l="1"/>
  <c r="H322" i="6"/>
  <c r="A325" i="6"/>
  <c r="C324" i="6"/>
  <c r="E324" i="6" s="1"/>
  <c r="B324" i="6"/>
  <c r="D324" i="6" s="1"/>
  <c r="F324" i="6" s="1"/>
  <c r="G323" i="6"/>
  <c r="J323" i="6"/>
  <c r="A280" i="6"/>
  <c r="C279" i="6"/>
  <c r="B279" i="6"/>
  <c r="A243" i="6"/>
  <c r="C242" i="6"/>
  <c r="B242" i="6"/>
  <c r="G205" i="6"/>
  <c r="J205" i="6"/>
  <c r="F206" i="6"/>
  <c r="B207" i="6"/>
  <c r="D207" i="6" s="1"/>
  <c r="A208" i="6"/>
  <c r="C207" i="6"/>
  <c r="E207" i="6" s="1"/>
  <c r="A164" i="6"/>
  <c r="C163" i="6"/>
  <c r="B163" i="6"/>
  <c r="A127" i="6"/>
  <c r="B126" i="6"/>
  <c r="C126" i="6"/>
  <c r="A89" i="6"/>
  <c r="C88" i="6"/>
  <c r="B88" i="6"/>
  <c r="F51" i="6"/>
  <c r="A53" i="6"/>
  <c r="C52" i="6"/>
  <c r="E52" i="6" s="1"/>
  <c r="B52" i="6"/>
  <c r="D52" i="6" s="1"/>
  <c r="I50" i="6"/>
  <c r="H50" i="6"/>
  <c r="A165" i="5"/>
  <c r="C164" i="5"/>
  <c r="B164" i="5"/>
  <c r="A128" i="5"/>
  <c r="C127" i="5"/>
  <c r="B127" i="5"/>
  <c r="A50" i="5"/>
  <c r="B49" i="5"/>
  <c r="D49" i="5" s="1"/>
  <c r="C49" i="5"/>
  <c r="E49" i="5" s="1"/>
  <c r="G47" i="5"/>
  <c r="F48" i="5"/>
  <c r="A88" i="5"/>
  <c r="C87" i="5"/>
  <c r="B87" i="5"/>
  <c r="A164" i="4"/>
  <c r="C163" i="4"/>
  <c r="B163" i="4"/>
  <c r="A127" i="4"/>
  <c r="C126" i="4"/>
  <c r="B126" i="4"/>
  <c r="A90" i="4"/>
  <c r="C89" i="4"/>
  <c r="B89" i="4"/>
  <c r="G49" i="4"/>
  <c r="A51" i="4"/>
  <c r="C50" i="4"/>
  <c r="E50" i="4" s="1"/>
  <c r="B50" i="4"/>
  <c r="D50" i="4" s="1"/>
  <c r="I48" i="4"/>
  <c r="H48" i="4"/>
  <c r="A50" i="1"/>
  <c r="C49" i="1"/>
  <c r="E49" i="1" s="1"/>
  <c r="B49" i="1"/>
  <c r="D49" i="1" s="1"/>
  <c r="J48" i="1"/>
  <c r="G48" i="1"/>
  <c r="I47" i="1"/>
  <c r="H47" i="1"/>
  <c r="H47" i="3"/>
  <c r="I47" i="3"/>
  <c r="A50" i="3"/>
  <c r="C49" i="3"/>
  <c r="E49" i="3" s="1"/>
  <c r="B49" i="3"/>
  <c r="D49" i="3" s="1"/>
  <c r="F48" i="3"/>
  <c r="C203" i="1"/>
  <c r="A204" i="1"/>
  <c r="B203" i="1"/>
  <c r="C164" i="1"/>
  <c r="B164" i="1"/>
  <c r="A165" i="1"/>
  <c r="C126" i="1"/>
  <c r="B126" i="1"/>
  <c r="A127" i="1"/>
  <c r="C89" i="1"/>
  <c r="A90" i="1"/>
  <c r="B89" i="1"/>
  <c r="A326" i="6" l="1"/>
  <c r="C325" i="6"/>
  <c r="E325" i="6" s="1"/>
  <c r="B325" i="6"/>
  <c r="D325" i="6" s="1"/>
  <c r="G324" i="6"/>
  <c r="J324" i="6"/>
  <c r="I323" i="6"/>
  <c r="H323" i="6"/>
  <c r="A281" i="6"/>
  <c r="C280" i="6"/>
  <c r="B280" i="6"/>
  <c r="A244" i="6"/>
  <c r="B243" i="6"/>
  <c r="C243" i="6"/>
  <c r="C208" i="6"/>
  <c r="E208" i="6" s="1"/>
  <c r="B208" i="6"/>
  <c r="D208" i="6" s="1"/>
  <c r="A209" i="6"/>
  <c r="H205" i="6"/>
  <c r="I205" i="6"/>
  <c r="F207" i="6"/>
  <c r="J206" i="6"/>
  <c r="G206" i="6"/>
  <c r="A165" i="6"/>
  <c r="C164" i="6"/>
  <c r="B164" i="6"/>
  <c r="A128" i="6"/>
  <c r="C127" i="6"/>
  <c r="B127" i="6"/>
  <c r="A90" i="6"/>
  <c r="C89" i="6"/>
  <c r="B89" i="6"/>
  <c r="G51" i="6"/>
  <c r="H51" i="6" s="1"/>
  <c r="A54" i="6"/>
  <c r="C53" i="6"/>
  <c r="E53" i="6" s="1"/>
  <c r="B53" i="6"/>
  <c r="D53" i="6" s="1"/>
  <c r="F52" i="6"/>
  <c r="F50" i="4"/>
  <c r="A166" i="5"/>
  <c r="C165" i="5"/>
  <c r="B165" i="5"/>
  <c r="A129" i="5"/>
  <c r="C128" i="5"/>
  <c r="B128" i="5"/>
  <c r="A89" i="5"/>
  <c r="C88" i="5"/>
  <c r="B88" i="5"/>
  <c r="G48" i="5"/>
  <c r="F49" i="5"/>
  <c r="H47" i="5"/>
  <c r="I47" i="5"/>
  <c r="C50" i="5"/>
  <c r="E50" i="5" s="1"/>
  <c r="A51" i="5"/>
  <c r="B50" i="5"/>
  <c r="D50" i="5" s="1"/>
  <c r="C164" i="4"/>
  <c r="A165" i="4"/>
  <c r="B164" i="4"/>
  <c r="A128" i="4"/>
  <c r="C127" i="4"/>
  <c r="B127" i="4"/>
  <c r="A91" i="4"/>
  <c r="C90" i="4"/>
  <c r="B90" i="4"/>
  <c r="A52" i="4"/>
  <c r="C51" i="4"/>
  <c r="E51" i="4" s="1"/>
  <c r="B51" i="4"/>
  <c r="D51" i="4" s="1"/>
  <c r="G50" i="4"/>
  <c r="I49" i="4"/>
  <c r="H49" i="4"/>
  <c r="H48" i="1"/>
  <c r="I48" i="1"/>
  <c r="A51" i="1"/>
  <c r="B50" i="1"/>
  <c r="D50" i="1" s="1"/>
  <c r="C50" i="1"/>
  <c r="E50" i="1" s="1"/>
  <c r="F49" i="1"/>
  <c r="B50" i="3"/>
  <c r="D50" i="3" s="1"/>
  <c r="C50" i="3"/>
  <c r="E50" i="3" s="1"/>
  <c r="A51" i="3"/>
  <c r="G48" i="3"/>
  <c r="J48" i="3"/>
  <c r="F49" i="3"/>
  <c r="C204" i="1"/>
  <c r="A205" i="1"/>
  <c r="B204" i="1"/>
  <c r="C165" i="1"/>
  <c r="A166" i="1"/>
  <c r="B165" i="1"/>
  <c r="C127" i="1"/>
  <c r="A128" i="1"/>
  <c r="B127" i="1"/>
  <c r="C90" i="1"/>
  <c r="A91" i="1"/>
  <c r="B90" i="1"/>
  <c r="I51" i="6" l="1"/>
  <c r="F325" i="6"/>
  <c r="H324" i="6"/>
  <c r="I324" i="6"/>
  <c r="B326" i="6"/>
  <c r="D326" i="6" s="1"/>
  <c r="A327" i="6"/>
  <c r="C326" i="6"/>
  <c r="E326" i="6" s="1"/>
  <c r="F208" i="6"/>
  <c r="B281" i="6"/>
  <c r="A282" i="6"/>
  <c r="C281" i="6"/>
  <c r="B244" i="6"/>
  <c r="A245" i="6"/>
  <c r="C244" i="6"/>
  <c r="I206" i="6"/>
  <c r="H206" i="6"/>
  <c r="J207" i="6"/>
  <c r="G207" i="6"/>
  <c r="A210" i="6"/>
  <c r="C209" i="6"/>
  <c r="E209" i="6" s="1"/>
  <c r="B209" i="6"/>
  <c r="D209" i="6" s="1"/>
  <c r="F209" i="6" s="1"/>
  <c r="G208" i="6"/>
  <c r="J208" i="6"/>
  <c r="B165" i="6"/>
  <c r="A166" i="6"/>
  <c r="C165" i="6"/>
  <c r="B128" i="6"/>
  <c r="A129" i="6"/>
  <c r="C128" i="6"/>
  <c r="A91" i="6"/>
  <c r="C90" i="6"/>
  <c r="B90" i="6"/>
  <c r="G52" i="6"/>
  <c r="A55" i="6"/>
  <c r="C54" i="6"/>
  <c r="E54" i="6" s="1"/>
  <c r="B54" i="6"/>
  <c r="D54" i="6" s="1"/>
  <c r="F53" i="6"/>
  <c r="F51" i="4"/>
  <c r="F50" i="3"/>
  <c r="J50" i="3" s="1"/>
  <c r="A167" i="5"/>
  <c r="C166" i="5"/>
  <c r="B166" i="5"/>
  <c r="A130" i="5"/>
  <c r="C129" i="5"/>
  <c r="B129" i="5"/>
  <c r="G49" i="5"/>
  <c r="F50" i="5"/>
  <c r="A52" i="5"/>
  <c r="C51" i="5"/>
  <c r="E51" i="5" s="1"/>
  <c r="B51" i="5"/>
  <c r="D51" i="5" s="1"/>
  <c r="H48" i="5"/>
  <c r="I48" i="5"/>
  <c r="A90" i="5"/>
  <c r="C89" i="5"/>
  <c r="B89" i="5"/>
  <c r="A166" i="4"/>
  <c r="C165" i="4"/>
  <c r="B165" i="4"/>
  <c r="A129" i="4"/>
  <c r="C128" i="4"/>
  <c r="B128" i="4"/>
  <c r="A92" i="4"/>
  <c r="C91" i="4"/>
  <c r="B91" i="4"/>
  <c r="I50" i="4"/>
  <c r="H50" i="4"/>
  <c r="G51" i="4"/>
  <c r="A53" i="4"/>
  <c r="C52" i="4"/>
  <c r="E52" i="4" s="1"/>
  <c r="B52" i="4"/>
  <c r="D52" i="4" s="1"/>
  <c r="F50" i="1"/>
  <c r="G49" i="1"/>
  <c r="J49" i="1"/>
  <c r="A52" i="1"/>
  <c r="B51" i="1"/>
  <c r="D51" i="1" s="1"/>
  <c r="C51" i="1"/>
  <c r="E51" i="1" s="1"/>
  <c r="I48" i="3"/>
  <c r="H48" i="3"/>
  <c r="A52" i="3"/>
  <c r="C51" i="3"/>
  <c r="E51" i="3" s="1"/>
  <c r="B51" i="3"/>
  <c r="D51" i="3" s="1"/>
  <c r="F51" i="3" s="1"/>
  <c r="G49" i="3"/>
  <c r="J49" i="3"/>
  <c r="G50" i="3"/>
  <c r="A206" i="1"/>
  <c r="B205" i="1"/>
  <c r="C205" i="1"/>
  <c r="C166" i="1"/>
  <c r="A167" i="1"/>
  <c r="B166" i="1"/>
  <c r="C128" i="1"/>
  <c r="A129" i="1"/>
  <c r="B128" i="1"/>
  <c r="A92" i="1"/>
  <c r="B91" i="1"/>
  <c r="C91" i="1"/>
  <c r="C327" i="6" l="1"/>
  <c r="E327" i="6" s="1"/>
  <c r="B327" i="6"/>
  <c r="D327" i="6" s="1"/>
  <c r="F327" i="6" s="1"/>
  <c r="A328" i="6"/>
  <c r="F326" i="6"/>
  <c r="G325" i="6"/>
  <c r="J325" i="6"/>
  <c r="C282" i="6"/>
  <c r="B282" i="6"/>
  <c r="A283" i="6"/>
  <c r="C245" i="6"/>
  <c r="B245" i="6"/>
  <c r="A246" i="6"/>
  <c r="G209" i="6"/>
  <c r="J209" i="6"/>
  <c r="A211" i="6"/>
  <c r="C210" i="6"/>
  <c r="E210" i="6" s="1"/>
  <c r="B210" i="6"/>
  <c r="D210" i="6" s="1"/>
  <c r="I208" i="6"/>
  <c r="H208" i="6"/>
  <c r="I207" i="6"/>
  <c r="H207" i="6"/>
  <c r="C166" i="6"/>
  <c r="B166" i="6"/>
  <c r="A167" i="6"/>
  <c r="C129" i="6"/>
  <c r="B129" i="6"/>
  <c r="A130" i="6"/>
  <c r="A92" i="6"/>
  <c r="C91" i="6"/>
  <c r="B91" i="6"/>
  <c r="F54" i="6"/>
  <c r="G54" i="6" s="1"/>
  <c r="G53" i="6"/>
  <c r="I52" i="6"/>
  <c r="H52" i="6"/>
  <c r="A56" i="6"/>
  <c r="C55" i="6"/>
  <c r="E55" i="6" s="1"/>
  <c r="B55" i="6"/>
  <c r="D55" i="6" s="1"/>
  <c r="F51" i="5"/>
  <c r="F52" i="4"/>
  <c r="G52" i="4" s="1"/>
  <c r="A168" i="5"/>
  <c r="C167" i="5"/>
  <c r="B167" i="5"/>
  <c r="A131" i="5"/>
  <c r="C130" i="5"/>
  <c r="B130" i="5"/>
  <c r="G50" i="5"/>
  <c r="A91" i="5"/>
  <c r="C90" i="5"/>
  <c r="B90" i="5"/>
  <c r="G51" i="5"/>
  <c r="C52" i="5"/>
  <c r="E52" i="5" s="1"/>
  <c r="B52" i="5"/>
  <c r="D52" i="5" s="1"/>
  <c r="A53" i="5"/>
  <c r="H49" i="5"/>
  <c r="I49" i="5"/>
  <c r="B166" i="4"/>
  <c r="C166" i="4"/>
  <c r="A167" i="4"/>
  <c r="A130" i="4"/>
  <c r="C129" i="4"/>
  <c r="B129" i="4"/>
  <c r="A93" i="4"/>
  <c r="C92" i="4"/>
  <c r="B92" i="4"/>
  <c r="I51" i="4"/>
  <c r="H51" i="4"/>
  <c r="A54" i="4"/>
  <c r="C53" i="4"/>
  <c r="E53" i="4" s="1"/>
  <c r="B53" i="4"/>
  <c r="D53" i="4" s="1"/>
  <c r="F51" i="1"/>
  <c r="H49" i="1"/>
  <c r="I49" i="1"/>
  <c r="A53" i="1"/>
  <c r="B52" i="1"/>
  <c r="D52" i="1" s="1"/>
  <c r="C52" i="1"/>
  <c r="E52" i="1" s="1"/>
  <c r="J50" i="1"/>
  <c r="G50" i="1"/>
  <c r="A53" i="3"/>
  <c r="C52" i="3"/>
  <c r="E52" i="3" s="1"/>
  <c r="B52" i="3"/>
  <c r="D52" i="3" s="1"/>
  <c r="F52" i="3" s="1"/>
  <c r="I50" i="3"/>
  <c r="H50" i="3"/>
  <c r="I49" i="3"/>
  <c r="H49" i="3"/>
  <c r="G51" i="3"/>
  <c r="J51" i="3"/>
  <c r="B206" i="1"/>
  <c r="A207" i="1"/>
  <c r="C206" i="1"/>
  <c r="A168" i="1"/>
  <c r="B167" i="1"/>
  <c r="C167" i="1"/>
  <c r="A130" i="1"/>
  <c r="B129" i="1"/>
  <c r="C129" i="1"/>
  <c r="C92" i="1"/>
  <c r="A93" i="1"/>
  <c r="B92" i="1"/>
  <c r="J326" i="6" l="1"/>
  <c r="G326" i="6"/>
  <c r="G327" i="6"/>
  <c r="J327" i="6"/>
  <c r="A329" i="6"/>
  <c r="C328" i="6"/>
  <c r="E328" i="6" s="1"/>
  <c r="B328" i="6"/>
  <c r="D328" i="6" s="1"/>
  <c r="F328" i="6" s="1"/>
  <c r="I325" i="6"/>
  <c r="H325" i="6"/>
  <c r="F210" i="6"/>
  <c r="J210" i="6" s="1"/>
  <c r="A284" i="6"/>
  <c r="C283" i="6"/>
  <c r="B283" i="6"/>
  <c r="A247" i="6"/>
  <c r="C246" i="6"/>
  <c r="B246" i="6"/>
  <c r="H209" i="6"/>
  <c r="I209" i="6"/>
  <c r="B211" i="6"/>
  <c r="D211" i="6" s="1"/>
  <c r="C211" i="6"/>
  <c r="E211" i="6" s="1"/>
  <c r="A212" i="6"/>
  <c r="A168" i="6"/>
  <c r="C167" i="6"/>
  <c r="B167" i="6"/>
  <c r="A131" i="6"/>
  <c r="C130" i="6"/>
  <c r="B130" i="6"/>
  <c r="A93" i="6"/>
  <c r="C92" i="6"/>
  <c r="B92" i="6"/>
  <c r="F55" i="6"/>
  <c r="I54" i="6"/>
  <c r="H54" i="6"/>
  <c r="A57" i="6"/>
  <c r="C56" i="6"/>
  <c r="E56" i="6" s="1"/>
  <c r="B56" i="6"/>
  <c r="D56" i="6" s="1"/>
  <c r="I53" i="6"/>
  <c r="H53" i="6"/>
  <c r="F53" i="4"/>
  <c r="F52" i="5"/>
  <c r="A169" i="5"/>
  <c r="C168" i="5"/>
  <c r="B168" i="5"/>
  <c r="A132" i="5"/>
  <c r="C131" i="5"/>
  <c r="B131" i="5"/>
  <c r="A54" i="5"/>
  <c r="C53" i="5"/>
  <c r="E53" i="5" s="1"/>
  <c r="B53" i="5"/>
  <c r="D53" i="5" s="1"/>
  <c r="A92" i="5"/>
  <c r="C91" i="5"/>
  <c r="B91" i="5"/>
  <c r="I51" i="5"/>
  <c r="H51" i="5"/>
  <c r="I50" i="5"/>
  <c r="H50" i="5"/>
  <c r="G52" i="5"/>
  <c r="A168" i="4"/>
  <c r="C167" i="4"/>
  <c r="B167" i="4"/>
  <c r="A131" i="4"/>
  <c r="C130" i="4"/>
  <c r="B130" i="4"/>
  <c r="A94" i="4"/>
  <c r="C93" i="4"/>
  <c r="B93" i="4"/>
  <c r="G53" i="4"/>
  <c r="A55" i="4"/>
  <c r="C54" i="4"/>
  <c r="E54" i="4" s="1"/>
  <c r="B54" i="4"/>
  <c r="D54" i="4" s="1"/>
  <c r="I52" i="4"/>
  <c r="H52" i="4"/>
  <c r="F52" i="1"/>
  <c r="I50" i="1"/>
  <c r="H50" i="1"/>
  <c r="A54" i="1"/>
  <c r="C53" i="1"/>
  <c r="E53" i="1" s="1"/>
  <c r="B53" i="1"/>
  <c r="D53" i="1" s="1"/>
  <c r="F53" i="1" s="1"/>
  <c r="J51" i="1"/>
  <c r="G51" i="1"/>
  <c r="J52" i="3"/>
  <c r="G52" i="3"/>
  <c r="H51" i="3"/>
  <c r="I51" i="3"/>
  <c r="A54" i="3"/>
  <c r="C53" i="3"/>
  <c r="E53" i="3" s="1"/>
  <c r="B53" i="3"/>
  <c r="D53" i="3" s="1"/>
  <c r="C207" i="1"/>
  <c r="A208" i="1"/>
  <c r="B207" i="1"/>
  <c r="C168" i="1"/>
  <c r="B168" i="1"/>
  <c r="A169" i="1"/>
  <c r="C130" i="1"/>
  <c r="A131" i="1"/>
  <c r="B130" i="1"/>
  <c r="C93" i="1"/>
  <c r="A94" i="1"/>
  <c r="B93" i="1"/>
  <c r="G210" i="6" l="1"/>
  <c r="F211" i="6"/>
  <c r="J211" i="6" s="1"/>
  <c r="I327" i="6"/>
  <c r="H327" i="6"/>
  <c r="I326" i="6"/>
  <c r="H326" i="6"/>
  <c r="G328" i="6"/>
  <c r="J328" i="6"/>
  <c r="A330" i="6"/>
  <c r="C329" i="6"/>
  <c r="E329" i="6" s="1"/>
  <c r="B329" i="6"/>
  <c r="D329" i="6" s="1"/>
  <c r="A285" i="6"/>
  <c r="C284" i="6"/>
  <c r="B284" i="6"/>
  <c r="A248" i="6"/>
  <c r="C247" i="6"/>
  <c r="B247" i="6"/>
  <c r="C212" i="6"/>
  <c r="E212" i="6" s="1"/>
  <c r="B212" i="6"/>
  <c r="D212" i="6" s="1"/>
  <c r="F212" i="6" s="1"/>
  <c r="A213" i="6"/>
  <c r="G211" i="6"/>
  <c r="I210" i="6"/>
  <c r="H210" i="6"/>
  <c r="A169" i="6"/>
  <c r="C168" i="6"/>
  <c r="B168" i="6"/>
  <c r="A132" i="6"/>
  <c r="C131" i="6"/>
  <c r="B131" i="6"/>
  <c r="A94" i="6"/>
  <c r="C93" i="6"/>
  <c r="B93" i="6"/>
  <c r="G55" i="6"/>
  <c r="H55" i="6" s="1"/>
  <c r="A58" i="6"/>
  <c r="C57" i="6"/>
  <c r="E57" i="6" s="1"/>
  <c r="B57" i="6"/>
  <c r="D57" i="6" s="1"/>
  <c r="I55" i="6"/>
  <c r="F56" i="6"/>
  <c r="F53" i="3"/>
  <c r="F53" i="5"/>
  <c r="A170" i="5"/>
  <c r="C169" i="5"/>
  <c r="B169" i="5"/>
  <c r="A133" i="5"/>
  <c r="C132" i="5"/>
  <c r="B132" i="5"/>
  <c r="G53" i="5"/>
  <c r="I52" i="5"/>
  <c r="H52" i="5"/>
  <c r="A55" i="5"/>
  <c r="C54" i="5"/>
  <c r="E54" i="5" s="1"/>
  <c r="B54" i="5"/>
  <c r="D54" i="5" s="1"/>
  <c r="A93" i="5"/>
  <c r="C92" i="5"/>
  <c r="B92" i="5"/>
  <c r="A169" i="4"/>
  <c r="C168" i="4"/>
  <c r="B168" i="4"/>
  <c r="A132" i="4"/>
  <c r="C131" i="4"/>
  <c r="B131" i="4"/>
  <c r="A95" i="4"/>
  <c r="C94" i="4"/>
  <c r="B94" i="4"/>
  <c r="A56" i="4"/>
  <c r="C55" i="4"/>
  <c r="E55" i="4" s="1"/>
  <c r="B55" i="4"/>
  <c r="D55" i="4" s="1"/>
  <c r="F54" i="4"/>
  <c r="I53" i="4"/>
  <c r="H53" i="4"/>
  <c r="H51" i="1"/>
  <c r="I51" i="1"/>
  <c r="G53" i="1"/>
  <c r="J53" i="1"/>
  <c r="J52" i="1"/>
  <c r="G52" i="1"/>
  <c r="B54" i="1"/>
  <c r="D54" i="1" s="1"/>
  <c r="F54" i="1" s="1"/>
  <c r="C54" i="1"/>
  <c r="E54" i="1" s="1"/>
  <c r="A55" i="1"/>
  <c r="I52" i="3"/>
  <c r="H52" i="3"/>
  <c r="G53" i="3"/>
  <c r="J53" i="3"/>
  <c r="B54" i="3"/>
  <c r="D54" i="3" s="1"/>
  <c r="A55" i="3"/>
  <c r="C54" i="3"/>
  <c r="E54" i="3" s="1"/>
  <c r="C208" i="1"/>
  <c r="A209" i="1"/>
  <c r="B208" i="1"/>
  <c r="C169" i="1"/>
  <c r="A170" i="1"/>
  <c r="B169" i="1"/>
  <c r="C131" i="1"/>
  <c r="A132" i="1"/>
  <c r="B131" i="1"/>
  <c r="C94" i="1"/>
  <c r="A95" i="1"/>
  <c r="B94" i="1"/>
  <c r="F329" i="6" l="1"/>
  <c r="G329" i="6" s="1"/>
  <c r="J329" i="6"/>
  <c r="H328" i="6"/>
  <c r="I328" i="6"/>
  <c r="B330" i="6"/>
  <c r="D330" i="6" s="1"/>
  <c r="A331" i="6"/>
  <c r="C330" i="6"/>
  <c r="E330" i="6" s="1"/>
  <c r="B285" i="6"/>
  <c r="A286" i="6"/>
  <c r="C285" i="6"/>
  <c r="B248" i="6"/>
  <c r="A249" i="6"/>
  <c r="C248" i="6"/>
  <c r="G212" i="6"/>
  <c r="J212" i="6"/>
  <c r="A214" i="6"/>
  <c r="C213" i="6"/>
  <c r="E213" i="6" s="1"/>
  <c r="B213" i="6"/>
  <c r="D213" i="6" s="1"/>
  <c r="I211" i="6"/>
  <c r="H211" i="6"/>
  <c r="B169" i="6"/>
  <c r="A170" i="6"/>
  <c r="C169" i="6"/>
  <c r="B132" i="6"/>
  <c r="A133" i="6"/>
  <c r="C132" i="6"/>
  <c r="A95" i="6"/>
  <c r="C94" i="6"/>
  <c r="B94" i="6"/>
  <c r="G56" i="6"/>
  <c r="A59" i="6"/>
  <c r="C58" i="6"/>
  <c r="E58" i="6" s="1"/>
  <c r="B58" i="6"/>
  <c r="D58" i="6" s="1"/>
  <c r="F57" i="6"/>
  <c r="F54" i="3"/>
  <c r="F55" i="4"/>
  <c r="G55" i="4" s="1"/>
  <c r="F54" i="5"/>
  <c r="A171" i="5"/>
  <c r="C170" i="5"/>
  <c r="B170" i="5"/>
  <c r="A134" i="5"/>
  <c r="C133" i="5"/>
  <c r="B133" i="5"/>
  <c r="A56" i="5"/>
  <c r="C55" i="5"/>
  <c r="E55" i="5" s="1"/>
  <c r="B55" i="5"/>
  <c r="D55" i="5" s="1"/>
  <c r="F55" i="5" s="1"/>
  <c r="A94" i="5"/>
  <c r="C93" i="5"/>
  <c r="B93" i="5"/>
  <c r="H53" i="5"/>
  <c r="I53" i="5"/>
  <c r="A170" i="4"/>
  <c r="C169" i="4"/>
  <c r="B169" i="4"/>
  <c r="A133" i="4"/>
  <c r="C132" i="4"/>
  <c r="B132" i="4"/>
  <c r="A96" i="4"/>
  <c r="C95" i="4"/>
  <c r="B95" i="4"/>
  <c r="G54" i="4"/>
  <c r="A57" i="4"/>
  <c r="C56" i="4"/>
  <c r="E56" i="4" s="1"/>
  <c r="B56" i="4"/>
  <c r="D56" i="4" s="1"/>
  <c r="A56" i="1"/>
  <c r="C55" i="1"/>
  <c r="E55" i="1" s="1"/>
  <c r="B55" i="1"/>
  <c r="D55" i="1" s="1"/>
  <c r="F55" i="1" s="1"/>
  <c r="I52" i="1"/>
  <c r="H52" i="1"/>
  <c r="I53" i="1"/>
  <c r="H53" i="1"/>
  <c r="G54" i="1"/>
  <c r="J54" i="1"/>
  <c r="I53" i="3"/>
  <c r="H53" i="3"/>
  <c r="A56" i="3"/>
  <c r="C55" i="3"/>
  <c r="E55" i="3" s="1"/>
  <c r="B55" i="3"/>
  <c r="D55" i="3" s="1"/>
  <c r="J54" i="3"/>
  <c r="G54" i="3"/>
  <c r="A210" i="1"/>
  <c r="B209" i="1"/>
  <c r="C209" i="1"/>
  <c r="C170" i="1"/>
  <c r="A171" i="1"/>
  <c r="B170" i="1"/>
  <c r="C132" i="1"/>
  <c r="A133" i="1"/>
  <c r="B132" i="1"/>
  <c r="A96" i="1"/>
  <c r="B95" i="1"/>
  <c r="C95" i="1"/>
  <c r="F330" i="6" l="1"/>
  <c r="C331" i="6"/>
  <c r="E331" i="6" s="1"/>
  <c r="B331" i="6"/>
  <c r="D331" i="6" s="1"/>
  <c r="F331" i="6" s="1"/>
  <c r="A332" i="6"/>
  <c r="J330" i="6"/>
  <c r="G330" i="6"/>
  <c r="I329" i="6"/>
  <c r="H329" i="6"/>
  <c r="C286" i="6"/>
  <c r="B286" i="6"/>
  <c r="A287" i="6"/>
  <c r="C249" i="6"/>
  <c r="B249" i="6"/>
  <c r="A250" i="6"/>
  <c r="A215" i="6"/>
  <c r="B214" i="6"/>
  <c r="D214" i="6" s="1"/>
  <c r="C214" i="6"/>
  <c r="E214" i="6" s="1"/>
  <c r="F213" i="6"/>
  <c r="H212" i="6"/>
  <c r="I212" i="6"/>
  <c r="C170" i="6"/>
  <c r="B170" i="6"/>
  <c r="A171" i="6"/>
  <c r="C133" i="6"/>
  <c r="B133" i="6"/>
  <c r="A134" i="6"/>
  <c r="A96" i="6"/>
  <c r="C95" i="6"/>
  <c r="B95" i="6"/>
  <c r="F58" i="6"/>
  <c r="G58" i="6" s="1"/>
  <c r="G57" i="6"/>
  <c r="I56" i="6"/>
  <c r="H56" i="6"/>
  <c r="A60" i="6"/>
  <c r="C59" i="6"/>
  <c r="E59" i="6" s="1"/>
  <c r="B59" i="6"/>
  <c r="D59" i="6" s="1"/>
  <c r="G54" i="5"/>
  <c r="I54" i="5" s="1"/>
  <c r="F56" i="4"/>
  <c r="A172" i="5"/>
  <c r="C171" i="5"/>
  <c r="B171" i="5"/>
  <c r="A135" i="5"/>
  <c r="C134" i="5"/>
  <c r="B134" i="5"/>
  <c r="A95" i="5"/>
  <c r="C94" i="5"/>
  <c r="B94" i="5"/>
  <c r="G55" i="5"/>
  <c r="A57" i="5"/>
  <c r="C56" i="5"/>
  <c r="E56" i="5" s="1"/>
  <c r="B56" i="5"/>
  <c r="D56" i="5" s="1"/>
  <c r="H54" i="5"/>
  <c r="B170" i="4"/>
  <c r="C170" i="4"/>
  <c r="A171" i="4"/>
  <c r="A134" i="4"/>
  <c r="C133" i="4"/>
  <c r="B133" i="4"/>
  <c r="A97" i="4"/>
  <c r="C96" i="4"/>
  <c r="B96" i="4"/>
  <c r="G56" i="4"/>
  <c r="I55" i="4"/>
  <c r="H55" i="4"/>
  <c r="A58" i="4"/>
  <c r="C57" i="4"/>
  <c r="E57" i="4" s="1"/>
  <c r="B57" i="4"/>
  <c r="D57" i="4" s="1"/>
  <c r="I54" i="4"/>
  <c r="H54" i="4"/>
  <c r="G55" i="1"/>
  <c r="J55" i="1"/>
  <c r="H54" i="1"/>
  <c r="I54" i="1"/>
  <c r="A57" i="1"/>
  <c r="B56" i="1"/>
  <c r="D56" i="1" s="1"/>
  <c r="F56" i="1" s="1"/>
  <c r="C56" i="1"/>
  <c r="E56" i="1" s="1"/>
  <c r="I54" i="3"/>
  <c r="H54" i="3"/>
  <c r="A57" i="3"/>
  <c r="C56" i="3"/>
  <c r="E56" i="3" s="1"/>
  <c r="B56" i="3"/>
  <c r="D56" i="3" s="1"/>
  <c r="F56" i="3" s="1"/>
  <c r="F55" i="3"/>
  <c r="B210" i="1"/>
  <c r="C210" i="1"/>
  <c r="A211" i="1"/>
  <c r="A172" i="1"/>
  <c r="B171" i="1"/>
  <c r="C171" i="1"/>
  <c r="A134" i="1"/>
  <c r="B133" i="1"/>
  <c r="C133" i="1"/>
  <c r="B96" i="1"/>
  <c r="A97" i="1"/>
  <c r="C96" i="1"/>
  <c r="A333" i="6" l="1"/>
  <c r="C332" i="6"/>
  <c r="E332" i="6" s="1"/>
  <c r="B332" i="6"/>
  <c r="D332" i="6" s="1"/>
  <c r="G331" i="6"/>
  <c r="J331" i="6"/>
  <c r="I330" i="6"/>
  <c r="H330" i="6"/>
  <c r="F59" i="6"/>
  <c r="G59" i="6" s="1"/>
  <c r="A288" i="6"/>
  <c r="C287" i="6"/>
  <c r="B287" i="6"/>
  <c r="A251" i="6"/>
  <c r="C250" i="6"/>
  <c r="B250" i="6"/>
  <c r="G213" i="6"/>
  <c r="J213" i="6"/>
  <c r="F214" i="6"/>
  <c r="B215" i="6"/>
  <c r="D215" i="6" s="1"/>
  <c r="A216" i="6"/>
  <c r="C215" i="6"/>
  <c r="E215" i="6" s="1"/>
  <c r="A172" i="6"/>
  <c r="C171" i="6"/>
  <c r="B171" i="6"/>
  <c r="A135" i="6"/>
  <c r="C134" i="6"/>
  <c r="B134" i="6"/>
  <c r="A97" i="6"/>
  <c r="C96" i="6"/>
  <c r="B96" i="6"/>
  <c r="I58" i="6"/>
  <c r="H58" i="6"/>
  <c r="I57" i="6"/>
  <c r="H57" i="6"/>
  <c r="A61" i="6"/>
  <c r="C60" i="6"/>
  <c r="E60" i="6" s="1"/>
  <c r="B60" i="6"/>
  <c r="D60" i="6" s="1"/>
  <c r="F56" i="5"/>
  <c r="G56" i="5" s="1"/>
  <c r="F57" i="4"/>
  <c r="G57" i="4" s="1"/>
  <c r="A173" i="5"/>
  <c r="C172" i="5"/>
  <c r="B172" i="5"/>
  <c r="A136" i="5"/>
  <c r="C135" i="5"/>
  <c r="B135" i="5"/>
  <c r="A58" i="5"/>
  <c r="C57" i="5"/>
  <c r="E57" i="5" s="1"/>
  <c r="B57" i="5"/>
  <c r="D57" i="5" s="1"/>
  <c r="A96" i="5"/>
  <c r="C95" i="5"/>
  <c r="B95" i="5"/>
  <c r="I55" i="5"/>
  <c r="H55" i="5"/>
  <c r="A172" i="4"/>
  <c r="C171" i="4"/>
  <c r="B171" i="4"/>
  <c r="A135" i="4"/>
  <c r="C134" i="4"/>
  <c r="B134" i="4"/>
  <c r="A98" i="4"/>
  <c r="C97" i="4"/>
  <c r="B97" i="4"/>
  <c r="A59" i="4"/>
  <c r="C58" i="4"/>
  <c r="E58" i="4" s="1"/>
  <c r="B58" i="4"/>
  <c r="D58" i="4" s="1"/>
  <c r="I56" i="4"/>
  <c r="H56" i="4"/>
  <c r="J56" i="1"/>
  <c r="G56" i="1"/>
  <c r="A58" i="1"/>
  <c r="B57" i="1"/>
  <c r="D57" i="1" s="1"/>
  <c r="F57" i="1" s="1"/>
  <c r="C57" i="1"/>
  <c r="E57" i="1" s="1"/>
  <c r="H55" i="1"/>
  <c r="I55" i="1"/>
  <c r="A58" i="3"/>
  <c r="C57" i="3"/>
  <c r="E57" i="3" s="1"/>
  <c r="B57" i="3"/>
  <c r="D57" i="3" s="1"/>
  <c r="G55" i="3"/>
  <c r="J55" i="3"/>
  <c r="J56" i="3"/>
  <c r="G56" i="3"/>
  <c r="C211" i="1"/>
  <c r="A212" i="1"/>
  <c r="B211" i="1"/>
  <c r="C172" i="1"/>
  <c r="A173" i="1"/>
  <c r="B172" i="1"/>
  <c r="A135" i="1"/>
  <c r="B134" i="1"/>
  <c r="C134" i="1"/>
  <c r="C97" i="1"/>
  <c r="A98" i="1"/>
  <c r="B97" i="1"/>
  <c r="F332" i="6" l="1"/>
  <c r="G332" i="6"/>
  <c r="J332" i="6"/>
  <c r="I331" i="6"/>
  <c r="H331" i="6"/>
  <c r="A334" i="6"/>
  <c r="C333" i="6"/>
  <c r="E333" i="6" s="1"/>
  <c r="B333" i="6"/>
  <c r="D333" i="6" s="1"/>
  <c r="F333" i="6" s="1"/>
  <c r="F215" i="6"/>
  <c r="J215" i="6" s="1"/>
  <c r="A289" i="6"/>
  <c r="C288" i="6"/>
  <c r="B288" i="6"/>
  <c r="A252" i="6"/>
  <c r="B251" i="6"/>
  <c r="C251" i="6"/>
  <c r="J214" i="6"/>
  <c r="G214" i="6"/>
  <c r="C216" i="6"/>
  <c r="E216" i="6" s="1"/>
  <c r="B216" i="6"/>
  <c r="D216" i="6" s="1"/>
  <c r="F216" i="6" s="1"/>
  <c r="A217" i="6"/>
  <c r="H213" i="6"/>
  <c r="I213" i="6"/>
  <c r="A173" i="6"/>
  <c r="C172" i="6"/>
  <c r="B172" i="6"/>
  <c r="A136" i="6"/>
  <c r="C135" i="6"/>
  <c r="B135" i="6"/>
  <c r="A98" i="6"/>
  <c r="C97" i="6"/>
  <c r="B97" i="6"/>
  <c r="F60" i="6"/>
  <c r="I59" i="6"/>
  <c r="H59" i="6"/>
  <c r="A62" i="6"/>
  <c r="C61" i="6"/>
  <c r="E61" i="6" s="1"/>
  <c r="B61" i="6"/>
  <c r="D61" i="6" s="1"/>
  <c r="F57" i="5"/>
  <c r="F57" i="3"/>
  <c r="G57" i="3" s="1"/>
  <c r="A174" i="5"/>
  <c r="C173" i="5"/>
  <c r="B173" i="5"/>
  <c r="A137" i="5"/>
  <c r="C136" i="5"/>
  <c r="B136" i="5"/>
  <c r="A97" i="5"/>
  <c r="C96" i="5"/>
  <c r="B96" i="5"/>
  <c r="I56" i="5"/>
  <c r="H56" i="5"/>
  <c r="G57" i="5"/>
  <c r="A59" i="5"/>
  <c r="C58" i="5"/>
  <c r="E58" i="5" s="1"/>
  <c r="B58" i="5"/>
  <c r="D58" i="5" s="1"/>
  <c r="F58" i="5" s="1"/>
  <c r="C172" i="4"/>
  <c r="A173" i="4"/>
  <c r="B172" i="4"/>
  <c r="A136" i="4"/>
  <c r="C135" i="4"/>
  <c r="B135" i="4"/>
  <c r="A99" i="4"/>
  <c r="C98" i="4"/>
  <c r="B98" i="4"/>
  <c r="A60" i="4"/>
  <c r="C59" i="4"/>
  <c r="E59" i="4" s="1"/>
  <c r="B59" i="4"/>
  <c r="D59" i="4" s="1"/>
  <c r="F59" i="4" s="1"/>
  <c r="F58" i="4"/>
  <c r="I57" i="4"/>
  <c r="H57" i="4"/>
  <c r="J57" i="1"/>
  <c r="G57" i="1"/>
  <c r="A59" i="1"/>
  <c r="B58" i="1"/>
  <c r="D58" i="1" s="1"/>
  <c r="F58" i="1" s="1"/>
  <c r="C58" i="1"/>
  <c r="E58" i="1" s="1"/>
  <c r="I56" i="1"/>
  <c r="H56" i="1"/>
  <c r="H55" i="3"/>
  <c r="I55" i="3"/>
  <c r="I56" i="3"/>
  <c r="H56" i="3"/>
  <c r="B58" i="3"/>
  <c r="D58" i="3" s="1"/>
  <c r="A59" i="3"/>
  <c r="C58" i="3"/>
  <c r="E58" i="3" s="1"/>
  <c r="C212" i="1"/>
  <c r="A213" i="1"/>
  <c r="B212" i="1"/>
  <c r="C173" i="1"/>
  <c r="A174" i="1"/>
  <c r="B173" i="1"/>
  <c r="C135" i="1"/>
  <c r="A136" i="1"/>
  <c r="B135" i="1"/>
  <c r="C98" i="1"/>
  <c r="A99" i="1"/>
  <c r="B98" i="1"/>
  <c r="B334" i="6" l="1"/>
  <c r="D334" i="6" s="1"/>
  <c r="F334" i="6" s="1"/>
  <c r="A335" i="6"/>
  <c r="C334" i="6"/>
  <c r="E334" i="6" s="1"/>
  <c r="H332" i="6"/>
  <c r="I332" i="6"/>
  <c r="G333" i="6"/>
  <c r="J333" i="6"/>
  <c r="G215" i="6"/>
  <c r="I215" i="6" s="1"/>
  <c r="B289" i="6"/>
  <c r="A290" i="6"/>
  <c r="C289" i="6"/>
  <c r="B252" i="6"/>
  <c r="A253" i="6"/>
  <c r="C252" i="6"/>
  <c r="I214" i="6"/>
  <c r="H214" i="6"/>
  <c r="A218" i="6"/>
  <c r="C217" i="6"/>
  <c r="E217" i="6" s="1"/>
  <c r="B217" i="6"/>
  <c r="D217" i="6" s="1"/>
  <c r="G216" i="6"/>
  <c r="J216" i="6"/>
  <c r="B173" i="6"/>
  <c r="A174" i="6"/>
  <c r="C173" i="6"/>
  <c r="B136" i="6"/>
  <c r="A137" i="6"/>
  <c r="C136" i="6"/>
  <c r="A99" i="6"/>
  <c r="C98" i="6"/>
  <c r="B98" i="6"/>
  <c r="G60" i="6"/>
  <c r="H60" i="6" s="1"/>
  <c r="A63" i="6"/>
  <c r="C62" i="6"/>
  <c r="E62" i="6" s="1"/>
  <c r="B62" i="6"/>
  <c r="D62" i="6" s="1"/>
  <c r="I60" i="6"/>
  <c r="F61" i="6"/>
  <c r="J57" i="3"/>
  <c r="F58" i="3"/>
  <c r="A175" i="5"/>
  <c r="C174" i="5"/>
  <c r="B174" i="5"/>
  <c r="A138" i="5"/>
  <c r="C137" i="5"/>
  <c r="B137" i="5"/>
  <c r="G58" i="5"/>
  <c r="A60" i="5"/>
  <c r="C59" i="5"/>
  <c r="E59" i="5" s="1"/>
  <c r="B59" i="5"/>
  <c r="D59" i="5" s="1"/>
  <c r="I57" i="5"/>
  <c r="H57" i="5"/>
  <c r="A98" i="5"/>
  <c r="C97" i="5"/>
  <c r="B97" i="5"/>
  <c r="A174" i="4"/>
  <c r="C173" i="4"/>
  <c r="B173" i="4"/>
  <c r="A137" i="4"/>
  <c r="C136" i="4"/>
  <c r="B136" i="4"/>
  <c r="A100" i="4"/>
  <c r="C99" i="4"/>
  <c r="B99" i="4"/>
  <c r="G58" i="4"/>
  <c r="G59" i="4"/>
  <c r="B60" i="4"/>
  <c r="D60" i="4" s="1"/>
  <c r="A61" i="4"/>
  <c r="C60" i="4"/>
  <c r="E60" i="4" s="1"/>
  <c r="A60" i="1"/>
  <c r="C59" i="1"/>
  <c r="E59" i="1" s="1"/>
  <c r="B59" i="1"/>
  <c r="D59" i="1" s="1"/>
  <c r="F59" i="1" s="1"/>
  <c r="H57" i="1"/>
  <c r="I57" i="1"/>
  <c r="J58" i="1"/>
  <c r="G58" i="1"/>
  <c r="J58" i="3"/>
  <c r="G58" i="3"/>
  <c r="A60" i="3"/>
  <c r="C59" i="3"/>
  <c r="E59" i="3" s="1"/>
  <c r="B59" i="3"/>
  <c r="D59" i="3" s="1"/>
  <c r="I57" i="3"/>
  <c r="H57" i="3"/>
  <c r="A214" i="1"/>
  <c r="B213" i="1"/>
  <c r="C213" i="1"/>
  <c r="C174" i="1"/>
  <c r="A175" i="1"/>
  <c r="B174" i="1"/>
  <c r="C136" i="1"/>
  <c r="A137" i="1"/>
  <c r="B136" i="1"/>
  <c r="A100" i="1"/>
  <c r="B99" i="1"/>
  <c r="C99" i="1"/>
  <c r="H215" i="6" l="1"/>
  <c r="I333" i="6"/>
  <c r="H333" i="6"/>
  <c r="C335" i="6"/>
  <c r="E335" i="6" s="1"/>
  <c r="B335" i="6"/>
  <c r="D335" i="6" s="1"/>
  <c r="A336" i="6"/>
  <c r="J334" i="6"/>
  <c r="G334" i="6"/>
  <c r="F217" i="6"/>
  <c r="G217" i="6" s="1"/>
  <c r="C290" i="6"/>
  <c r="B290" i="6"/>
  <c r="A291" i="6"/>
  <c r="C253" i="6"/>
  <c r="B253" i="6"/>
  <c r="A254" i="6"/>
  <c r="A219" i="6"/>
  <c r="C218" i="6"/>
  <c r="E218" i="6" s="1"/>
  <c r="B218" i="6"/>
  <c r="D218" i="6" s="1"/>
  <c r="I216" i="6"/>
  <c r="H216" i="6"/>
  <c r="C174" i="6"/>
  <c r="B174" i="6"/>
  <c r="A175" i="6"/>
  <c r="C137" i="6"/>
  <c r="B137" i="6"/>
  <c r="A138" i="6"/>
  <c r="A100" i="6"/>
  <c r="C99" i="6"/>
  <c r="B99" i="6"/>
  <c r="G61" i="6"/>
  <c r="A64" i="6"/>
  <c r="C63" i="6"/>
  <c r="E63" i="6" s="1"/>
  <c r="B63" i="6"/>
  <c r="D63" i="6" s="1"/>
  <c r="F62" i="6"/>
  <c r="F59" i="5"/>
  <c r="A176" i="5"/>
  <c r="C175" i="5"/>
  <c r="B175" i="5"/>
  <c r="B138" i="5"/>
  <c r="A139" i="5"/>
  <c r="C138" i="5"/>
  <c r="A61" i="5"/>
  <c r="C60" i="5"/>
  <c r="E60" i="5" s="1"/>
  <c r="B60" i="5"/>
  <c r="D60" i="5" s="1"/>
  <c r="G59" i="5"/>
  <c r="A99" i="5"/>
  <c r="C98" i="5"/>
  <c r="B98" i="5"/>
  <c r="I58" i="5"/>
  <c r="H58" i="5"/>
  <c r="B174" i="4"/>
  <c r="A175" i="4"/>
  <c r="C174" i="4"/>
  <c r="A138" i="4"/>
  <c r="C137" i="4"/>
  <c r="B137" i="4"/>
  <c r="A101" i="4"/>
  <c r="C100" i="4"/>
  <c r="B100" i="4"/>
  <c r="I59" i="4"/>
  <c r="H59" i="4"/>
  <c r="A62" i="4"/>
  <c r="C61" i="4"/>
  <c r="E61" i="4" s="1"/>
  <c r="B61" i="4"/>
  <c r="D61" i="4" s="1"/>
  <c r="F60" i="4"/>
  <c r="I58" i="4"/>
  <c r="H58" i="4"/>
  <c r="J59" i="1"/>
  <c r="G59" i="1"/>
  <c r="A61" i="1"/>
  <c r="B60" i="1"/>
  <c r="D60" i="1" s="1"/>
  <c r="C60" i="1"/>
  <c r="E60" i="1" s="1"/>
  <c r="I58" i="1"/>
  <c r="H58" i="1"/>
  <c r="A61" i="3"/>
  <c r="C60" i="3"/>
  <c r="E60" i="3" s="1"/>
  <c r="B60" i="3"/>
  <c r="D60" i="3" s="1"/>
  <c r="I58" i="3"/>
  <c r="H58" i="3"/>
  <c r="F59" i="3"/>
  <c r="A215" i="1"/>
  <c r="B214" i="1"/>
  <c r="C214" i="1"/>
  <c r="A176" i="1"/>
  <c r="B175" i="1"/>
  <c r="C175" i="1"/>
  <c r="A138" i="1"/>
  <c r="B137" i="1"/>
  <c r="C137" i="1"/>
  <c r="A101" i="1"/>
  <c r="B100" i="1"/>
  <c r="C100" i="1"/>
  <c r="F335" i="6" l="1"/>
  <c r="J335" i="6" s="1"/>
  <c r="J217" i="6"/>
  <c r="A337" i="6"/>
  <c r="C336" i="6"/>
  <c r="E336" i="6" s="1"/>
  <c r="B336" i="6"/>
  <c r="D336" i="6" s="1"/>
  <c r="G335" i="6"/>
  <c r="I334" i="6"/>
  <c r="H334" i="6"/>
  <c r="F218" i="6"/>
  <c r="A292" i="6"/>
  <c r="C291" i="6"/>
  <c r="B291" i="6"/>
  <c r="A255" i="6"/>
  <c r="C254" i="6"/>
  <c r="B254" i="6"/>
  <c r="J218" i="6"/>
  <c r="G218" i="6"/>
  <c r="B219" i="6"/>
  <c r="D219" i="6" s="1"/>
  <c r="C219" i="6"/>
  <c r="E219" i="6" s="1"/>
  <c r="A220" i="6"/>
  <c r="H217" i="6"/>
  <c r="I217" i="6"/>
  <c r="A176" i="6"/>
  <c r="C175" i="6"/>
  <c r="B175" i="6"/>
  <c r="A139" i="6"/>
  <c r="C138" i="6"/>
  <c r="B138" i="6"/>
  <c r="A101" i="6"/>
  <c r="C100" i="6"/>
  <c r="B100" i="6"/>
  <c r="F63" i="6"/>
  <c r="G63" i="6" s="1"/>
  <c r="G62" i="6"/>
  <c r="I61" i="6"/>
  <c r="H61" i="6"/>
  <c r="A65" i="6"/>
  <c r="C64" i="6"/>
  <c r="E64" i="6" s="1"/>
  <c r="B64" i="6"/>
  <c r="D64" i="6" s="1"/>
  <c r="F60" i="5"/>
  <c r="F60" i="3"/>
  <c r="G60" i="3" s="1"/>
  <c r="A177" i="5"/>
  <c r="C176" i="5"/>
  <c r="B176" i="5"/>
  <c r="A140" i="5"/>
  <c r="C139" i="5"/>
  <c r="B139" i="5"/>
  <c r="A100" i="5"/>
  <c r="C99" i="5"/>
  <c r="B99" i="5"/>
  <c r="I59" i="5"/>
  <c r="H59" i="5"/>
  <c r="G60" i="5"/>
  <c r="A62" i="5"/>
  <c r="C61" i="5"/>
  <c r="E61" i="5" s="1"/>
  <c r="B61" i="5"/>
  <c r="D61" i="5" s="1"/>
  <c r="A176" i="4"/>
  <c r="C175" i="4"/>
  <c r="B175" i="4"/>
  <c r="A139" i="4"/>
  <c r="C138" i="4"/>
  <c r="B138" i="4"/>
  <c r="A102" i="4"/>
  <c r="C101" i="4"/>
  <c r="B101" i="4"/>
  <c r="B62" i="4"/>
  <c r="D62" i="4" s="1"/>
  <c r="A63" i="4"/>
  <c r="C62" i="4"/>
  <c r="E62" i="4" s="1"/>
  <c r="G60" i="4"/>
  <c r="F61" i="4"/>
  <c r="H59" i="1"/>
  <c r="I59" i="1"/>
  <c r="A62" i="1"/>
  <c r="B61" i="1"/>
  <c r="D61" i="1" s="1"/>
  <c r="C61" i="1"/>
  <c r="E61" i="1" s="1"/>
  <c r="F60" i="1"/>
  <c r="G59" i="3"/>
  <c r="J59" i="3"/>
  <c r="A62" i="3"/>
  <c r="C61" i="3"/>
  <c r="E61" i="3" s="1"/>
  <c r="B61" i="3"/>
  <c r="D61" i="3" s="1"/>
  <c r="F61" i="3" s="1"/>
  <c r="C215" i="1"/>
  <c r="A216" i="1"/>
  <c r="B215" i="1"/>
  <c r="C176" i="1"/>
  <c r="A177" i="1"/>
  <c r="B176" i="1"/>
  <c r="A139" i="1"/>
  <c r="B138" i="1"/>
  <c r="C138" i="1"/>
  <c r="C101" i="1"/>
  <c r="A102" i="1"/>
  <c r="B101" i="1"/>
  <c r="K335" i="6" l="1"/>
  <c r="I335" i="6"/>
  <c r="H335" i="6"/>
  <c r="F336" i="6"/>
  <c r="A338" i="6"/>
  <c r="C337" i="6"/>
  <c r="E337" i="6" s="1"/>
  <c r="B337" i="6"/>
  <c r="D337" i="6" s="1"/>
  <c r="F337" i="6" s="1"/>
  <c r="F219" i="6"/>
  <c r="A293" i="6"/>
  <c r="C292" i="6"/>
  <c r="B292" i="6"/>
  <c r="A256" i="6"/>
  <c r="C255" i="6"/>
  <c r="B255" i="6"/>
  <c r="J219" i="6"/>
  <c r="G219" i="6"/>
  <c r="I218" i="6"/>
  <c r="H218" i="6"/>
  <c r="C220" i="6"/>
  <c r="E220" i="6" s="1"/>
  <c r="B220" i="6"/>
  <c r="D220" i="6" s="1"/>
  <c r="A221" i="6"/>
  <c r="A177" i="6"/>
  <c r="C176" i="6"/>
  <c r="B176" i="6"/>
  <c r="A140" i="6"/>
  <c r="C139" i="6"/>
  <c r="B139" i="6"/>
  <c r="A102" i="6"/>
  <c r="C101" i="6"/>
  <c r="B101" i="6"/>
  <c r="F64" i="6"/>
  <c r="G64" i="6" s="1"/>
  <c r="I63" i="6"/>
  <c r="H63" i="6"/>
  <c r="A66" i="6"/>
  <c r="C65" i="6"/>
  <c r="E65" i="6" s="1"/>
  <c r="B65" i="6"/>
  <c r="D65" i="6" s="1"/>
  <c r="I62" i="6"/>
  <c r="H62" i="6"/>
  <c r="F61" i="5"/>
  <c r="J60" i="3"/>
  <c r="A178" i="5"/>
  <c r="C177" i="5"/>
  <c r="B177" i="5"/>
  <c r="B140" i="5"/>
  <c r="A141" i="5"/>
  <c r="C140" i="5"/>
  <c r="I60" i="5"/>
  <c r="H60" i="5"/>
  <c r="G61" i="5"/>
  <c r="A63" i="5"/>
  <c r="C62" i="5"/>
  <c r="E62" i="5" s="1"/>
  <c r="B62" i="5"/>
  <c r="D62" i="5" s="1"/>
  <c r="A101" i="5"/>
  <c r="C100" i="5"/>
  <c r="B100" i="5"/>
  <c r="A177" i="4"/>
  <c r="B176" i="4"/>
  <c r="C176" i="4"/>
  <c r="A140" i="4"/>
  <c r="C139" i="4"/>
  <c r="B139" i="4"/>
  <c r="A103" i="4"/>
  <c r="C102" i="4"/>
  <c r="B102" i="4"/>
  <c r="I60" i="4"/>
  <c r="H60" i="4"/>
  <c r="G61" i="4"/>
  <c r="A64" i="4"/>
  <c r="C63" i="4"/>
  <c r="E63" i="4" s="1"/>
  <c r="B63" i="4"/>
  <c r="D63" i="4" s="1"/>
  <c r="F62" i="4"/>
  <c r="J60" i="1"/>
  <c r="G60" i="1"/>
  <c r="F61" i="1"/>
  <c r="A63" i="1"/>
  <c r="B62" i="1"/>
  <c r="D62" i="1" s="1"/>
  <c r="F62" i="1" s="1"/>
  <c r="C62" i="1"/>
  <c r="E62" i="1" s="1"/>
  <c r="H59" i="3"/>
  <c r="I59" i="3"/>
  <c r="G61" i="3"/>
  <c r="J61" i="3"/>
  <c r="A63" i="3"/>
  <c r="B62" i="3"/>
  <c r="D62" i="3" s="1"/>
  <c r="C62" i="3"/>
  <c r="E62" i="3" s="1"/>
  <c r="I60" i="3"/>
  <c r="H60" i="3"/>
  <c r="C216" i="1"/>
  <c r="A217" i="1"/>
  <c r="B216" i="1"/>
  <c r="C177" i="1"/>
  <c r="A178" i="1"/>
  <c r="B177" i="1"/>
  <c r="C139" i="1"/>
  <c r="A140" i="1"/>
  <c r="B139" i="1"/>
  <c r="C102" i="1"/>
  <c r="A103" i="1"/>
  <c r="B102" i="1"/>
  <c r="G337" i="6" l="1"/>
  <c r="J337" i="6"/>
  <c r="G336" i="6"/>
  <c r="J336" i="6"/>
  <c r="B338" i="6"/>
  <c r="D338" i="6" s="1"/>
  <c r="A339" i="6"/>
  <c r="C338" i="6"/>
  <c r="E338" i="6" s="1"/>
  <c r="F65" i="6"/>
  <c r="B293" i="6"/>
  <c r="A294" i="6"/>
  <c r="C293" i="6"/>
  <c r="B256" i="6"/>
  <c r="A257" i="6"/>
  <c r="C256" i="6"/>
  <c r="A222" i="6"/>
  <c r="C221" i="6"/>
  <c r="E221" i="6" s="1"/>
  <c r="B221" i="6"/>
  <c r="D221" i="6" s="1"/>
  <c r="F220" i="6"/>
  <c r="I219" i="6"/>
  <c r="H219" i="6"/>
  <c r="B177" i="6"/>
  <c r="A178" i="6"/>
  <c r="C177" i="6"/>
  <c r="B140" i="6"/>
  <c r="A141" i="6"/>
  <c r="C140" i="6"/>
  <c r="A103" i="6"/>
  <c r="C102" i="6"/>
  <c r="B102" i="6"/>
  <c r="I64" i="6"/>
  <c r="H64" i="6"/>
  <c r="G65" i="6"/>
  <c r="A67" i="6"/>
  <c r="C66" i="6"/>
  <c r="E66" i="6" s="1"/>
  <c r="B66" i="6"/>
  <c r="D66" i="6" s="1"/>
  <c r="F62" i="3"/>
  <c r="J62" i="3" s="1"/>
  <c r="F63" i="4"/>
  <c r="B178" i="5"/>
  <c r="A179" i="5"/>
  <c r="C178" i="5"/>
  <c r="A142" i="5"/>
  <c r="C141" i="5"/>
  <c r="B141" i="5"/>
  <c r="I61" i="5"/>
  <c r="H61" i="5"/>
  <c r="A64" i="5"/>
  <c r="C63" i="5"/>
  <c r="E63" i="5" s="1"/>
  <c r="B63" i="5"/>
  <c r="D63" i="5" s="1"/>
  <c r="A102" i="5"/>
  <c r="C101" i="5"/>
  <c r="B101" i="5"/>
  <c r="F62" i="5"/>
  <c r="A178" i="4"/>
  <c r="C177" i="4"/>
  <c r="B177" i="4"/>
  <c r="A141" i="4"/>
  <c r="C140" i="4"/>
  <c r="B140" i="4"/>
  <c r="A104" i="4"/>
  <c r="C103" i="4"/>
  <c r="B103" i="4"/>
  <c r="G63" i="4"/>
  <c r="G62" i="4"/>
  <c r="H61" i="4"/>
  <c r="I61" i="4"/>
  <c r="B64" i="4"/>
  <c r="D64" i="4" s="1"/>
  <c r="F64" i="4" s="1"/>
  <c r="A65" i="4"/>
  <c r="C64" i="4"/>
  <c r="E64" i="4" s="1"/>
  <c r="G62" i="1"/>
  <c r="J62" i="1"/>
  <c r="G61" i="1"/>
  <c r="J61" i="1"/>
  <c r="I60" i="1"/>
  <c r="H60" i="1"/>
  <c r="A64" i="1"/>
  <c r="C63" i="1"/>
  <c r="E63" i="1" s="1"/>
  <c r="B63" i="1"/>
  <c r="D63" i="1" s="1"/>
  <c r="F63" i="1" s="1"/>
  <c r="G62" i="3"/>
  <c r="I61" i="3"/>
  <c r="H61" i="3"/>
  <c r="A64" i="3"/>
  <c r="C63" i="3"/>
  <c r="E63" i="3" s="1"/>
  <c r="B63" i="3"/>
  <c r="D63" i="3" s="1"/>
  <c r="A218" i="1"/>
  <c r="B217" i="1"/>
  <c r="C217" i="1"/>
  <c r="C178" i="1"/>
  <c r="A179" i="1"/>
  <c r="B178" i="1"/>
  <c r="C140" i="1"/>
  <c r="A141" i="1"/>
  <c r="B140" i="1"/>
  <c r="A104" i="1"/>
  <c r="B103" i="1"/>
  <c r="C103" i="1"/>
  <c r="F66" i="6" l="1"/>
  <c r="F338" i="6"/>
  <c r="J338" i="6" s="1"/>
  <c r="G338" i="6"/>
  <c r="H336" i="6"/>
  <c r="K336" i="6"/>
  <c r="I336" i="6"/>
  <c r="C339" i="6"/>
  <c r="E339" i="6" s="1"/>
  <c r="B339" i="6"/>
  <c r="D339" i="6" s="1"/>
  <c r="A340" i="6"/>
  <c r="I337" i="6"/>
  <c r="H337" i="6"/>
  <c r="K337" i="6"/>
  <c r="F221" i="6"/>
  <c r="J221" i="6" s="1"/>
  <c r="C294" i="6"/>
  <c r="B294" i="6"/>
  <c r="A295" i="6"/>
  <c r="C257" i="6"/>
  <c r="B257" i="6"/>
  <c r="A258" i="6"/>
  <c r="G220" i="6"/>
  <c r="J220" i="6"/>
  <c r="C222" i="6"/>
  <c r="E222" i="6" s="1"/>
  <c r="B222" i="6"/>
  <c r="D222" i="6" s="1"/>
  <c r="F222" i="6" s="1"/>
  <c r="C178" i="6"/>
  <c r="B178" i="6"/>
  <c r="A179" i="6"/>
  <c r="C141" i="6"/>
  <c r="B141" i="6"/>
  <c r="A142" i="6"/>
  <c r="A104" i="6"/>
  <c r="C103" i="6"/>
  <c r="B103" i="6"/>
  <c r="I65" i="6"/>
  <c r="H65" i="6"/>
  <c r="G66" i="6"/>
  <c r="A68" i="6"/>
  <c r="C67" i="6"/>
  <c r="E67" i="6" s="1"/>
  <c r="B67" i="6"/>
  <c r="D67" i="6" s="1"/>
  <c r="F63" i="5"/>
  <c r="F63" i="3"/>
  <c r="A180" i="5"/>
  <c r="C179" i="5"/>
  <c r="B179" i="5"/>
  <c r="B142" i="5"/>
  <c r="A143" i="5"/>
  <c r="C142" i="5"/>
  <c r="G63" i="5"/>
  <c r="A65" i="5"/>
  <c r="C64" i="5"/>
  <c r="E64" i="5" s="1"/>
  <c r="B64" i="5"/>
  <c r="D64" i="5" s="1"/>
  <c r="G62" i="5"/>
  <c r="A103" i="5"/>
  <c r="C102" i="5"/>
  <c r="B102" i="5"/>
  <c r="A179" i="4"/>
  <c r="C178" i="4"/>
  <c r="B178" i="4"/>
  <c r="A142" i="4"/>
  <c r="C141" i="4"/>
  <c r="B141" i="4"/>
  <c r="A105" i="4"/>
  <c r="C104" i="4"/>
  <c r="B104" i="4"/>
  <c r="A66" i="4"/>
  <c r="C65" i="4"/>
  <c r="E65" i="4" s="1"/>
  <c r="B65" i="4"/>
  <c r="D65" i="4" s="1"/>
  <c r="I62" i="4"/>
  <c r="H62" i="4"/>
  <c r="G64" i="4"/>
  <c r="H63" i="4"/>
  <c r="I63" i="4"/>
  <c r="A65" i="1"/>
  <c r="B64" i="1"/>
  <c r="D64" i="1" s="1"/>
  <c r="C64" i="1"/>
  <c r="E64" i="1" s="1"/>
  <c r="I61" i="1"/>
  <c r="H61" i="1"/>
  <c r="G63" i="1"/>
  <c r="J63" i="1"/>
  <c r="I62" i="1"/>
  <c r="H62" i="1"/>
  <c r="G63" i="3"/>
  <c r="J63" i="3"/>
  <c r="A65" i="3"/>
  <c r="C64" i="3"/>
  <c r="E64" i="3" s="1"/>
  <c r="B64" i="3"/>
  <c r="D64" i="3" s="1"/>
  <c r="F64" i="3" s="1"/>
  <c r="I62" i="3"/>
  <c r="H62" i="3"/>
  <c r="C218" i="1"/>
  <c r="A219" i="1"/>
  <c r="B218" i="1"/>
  <c r="A180" i="1"/>
  <c r="B179" i="1"/>
  <c r="C179" i="1"/>
  <c r="A142" i="1"/>
  <c r="B141" i="1"/>
  <c r="C141" i="1"/>
  <c r="C104" i="1"/>
  <c r="A105" i="1"/>
  <c r="B104" i="1"/>
  <c r="F339" i="6" l="1"/>
  <c r="A341" i="6"/>
  <c r="C340" i="6"/>
  <c r="E340" i="6" s="1"/>
  <c r="B340" i="6"/>
  <c r="D340" i="6" s="1"/>
  <c r="F340" i="6" s="1"/>
  <c r="I338" i="6"/>
  <c r="H338" i="6"/>
  <c r="K338" i="6"/>
  <c r="G221" i="6"/>
  <c r="H221" i="6" s="1"/>
  <c r="A296" i="6"/>
  <c r="C295" i="6"/>
  <c r="B295" i="6"/>
  <c r="A259" i="6"/>
  <c r="C258" i="6"/>
  <c r="B258" i="6"/>
  <c r="K220" i="6"/>
  <c r="H220" i="6"/>
  <c r="I220" i="6"/>
  <c r="J222" i="6"/>
  <c r="G222" i="6"/>
  <c r="K221" i="6"/>
  <c r="A180" i="6"/>
  <c r="C179" i="6"/>
  <c r="B179" i="6"/>
  <c r="A143" i="6"/>
  <c r="C142" i="6"/>
  <c r="B142" i="6"/>
  <c r="A105" i="6"/>
  <c r="C104" i="6"/>
  <c r="B104" i="6"/>
  <c r="F67" i="6"/>
  <c r="G67" i="6" s="1"/>
  <c r="I66" i="6"/>
  <c r="H66" i="6"/>
  <c r="A69" i="6"/>
  <c r="C68" i="6"/>
  <c r="E68" i="6" s="1"/>
  <c r="B68" i="6"/>
  <c r="D68" i="6" s="1"/>
  <c r="F68" i="6" s="1"/>
  <c r="F65" i="4"/>
  <c r="F64" i="5"/>
  <c r="G64" i="5" s="1"/>
  <c r="B180" i="5"/>
  <c r="A181" i="5"/>
  <c r="C180" i="5"/>
  <c r="A144" i="5"/>
  <c r="C143" i="5"/>
  <c r="B143" i="5"/>
  <c r="I62" i="5"/>
  <c r="H62" i="5"/>
  <c r="A104" i="5"/>
  <c r="C103" i="5"/>
  <c r="B103" i="5"/>
  <c r="A66" i="5"/>
  <c r="C65" i="5"/>
  <c r="E65" i="5" s="1"/>
  <c r="B65" i="5"/>
  <c r="D65" i="5" s="1"/>
  <c r="I63" i="5"/>
  <c r="H63" i="5"/>
  <c r="A180" i="4"/>
  <c r="C179" i="4"/>
  <c r="B179" i="4"/>
  <c r="A143" i="4"/>
  <c r="C142" i="4"/>
  <c r="B142" i="4"/>
  <c r="A106" i="4"/>
  <c r="C105" i="4"/>
  <c r="B105" i="4"/>
  <c r="I64" i="4"/>
  <c r="H64" i="4"/>
  <c r="G65" i="4"/>
  <c r="B66" i="4"/>
  <c r="D66" i="4" s="1"/>
  <c r="A67" i="4"/>
  <c r="C66" i="4"/>
  <c r="E66" i="4" s="1"/>
  <c r="H63" i="1"/>
  <c r="I63" i="1"/>
  <c r="F64" i="1"/>
  <c r="A66" i="1"/>
  <c r="B65" i="1"/>
  <c r="D65" i="1" s="1"/>
  <c r="F65" i="1" s="1"/>
  <c r="C65" i="1"/>
  <c r="E65" i="1" s="1"/>
  <c r="A66" i="3"/>
  <c r="C65" i="3"/>
  <c r="E65" i="3" s="1"/>
  <c r="B65" i="3"/>
  <c r="D65" i="3" s="1"/>
  <c r="G64" i="3"/>
  <c r="J64" i="3"/>
  <c r="I63" i="3"/>
  <c r="H63" i="3"/>
  <c r="C219" i="1"/>
  <c r="A220" i="1"/>
  <c r="B219" i="1"/>
  <c r="C180" i="1"/>
  <c r="A181" i="1"/>
  <c r="B180" i="1"/>
  <c r="C142" i="1"/>
  <c r="A143" i="1"/>
  <c r="B142" i="1"/>
  <c r="C105" i="1"/>
  <c r="A106" i="1"/>
  <c r="B105" i="1"/>
  <c r="I221" i="6" l="1"/>
  <c r="G340" i="6"/>
  <c r="J340" i="6"/>
  <c r="C341" i="6"/>
  <c r="E341" i="6" s="1"/>
  <c r="B341" i="6"/>
  <c r="D341" i="6" s="1"/>
  <c r="G339" i="6"/>
  <c r="J339" i="6"/>
  <c r="C296" i="6"/>
  <c r="B296" i="6"/>
  <c r="C259" i="6"/>
  <c r="B259" i="6"/>
  <c r="I222" i="6"/>
  <c r="B226" i="6" s="1"/>
  <c r="K222" i="6"/>
  <c r="H222" i="6"/>
  <c r="G223" i="6"/>
  <c r="C180" i="6"/>
  <c r="B180" i="6"/>
  <c r="C143" i="6"/>
  <c r="B143" i="6"/>
  <c r="A106" i="6"/>
  <c r="C105" i="6"/>
  <c r="B105" i="6"/>
  <c r="I67" i="6"/>
  <c r="H67" i="6"/>
  <c r="G68" i="6"/>
  <c r="C69" i="6"/>
  <c r="E69" i="6" s="1"/>
  <c r="B69" i="6"/>
  <c r="D69" i="6" s="1"/>
  <c r="F65" i="5"/>
  <c r="F65" i="3"/>
  <c r="A182" i="5"/>
  <c r="C181" i="5"/>
  <c r="B181" i="5"/>
  <c r="B144" i="5"/>
  <c r="A145" i="5"/>
  <c r="C144" i="5"/>
  <c r="C66" i="5"/>
  <c r="E66" i="5" s="1"/>
  <c r="A67" i="5"/>
  <c r="B66" i="5"/>
  <c r="D66" i="5" s="1"/>
  <c r="I64" i="5"/>
  <c r="H64" i="5"/>
  <c r="G65" i="5"/>
  <c r="A105" i="5"/>
  <c r="C104" i="5"/>
  <c r="B104" i="5"/>
  <c r="C180" i="4"/>
  <c r="B180" i="4"/>
  <c r="A181" i="4"/>
  <c r="A144" i="4"/>
  <c r="C143" i="4"/>
  <c r="B143" i="4"/>
  <c r="A107" i="4"/>
  <c r="C106" i="4"/>
  <c r="B106" i="4"/>
  <c r="H65" i="4"/>
  <c r="I65" i="4"/>
  <c r="A68" i="4"/>
  <c r="C67" i="4"/>
  <c r="E67" i="4" s="1"/>
  <c r="B67" i="4"/>
  <c r="D67" i="4" s="1"/>
  <c r="F66" i="4"/>
  <c r="J64" i="1"/>
  <c r="G64" i="1"/>
  <c r="G65" i="1"/>
  <c r="J65" i="1"/>
  <c r="A67" i="1"/>
  <c r="B66" i="1"/>
  <c r="D66" i="1" s="1"/>
  <c r="C66" i="1"/>
  <c r="E66" i="1" s="1"/>
  <c r="G65" i="3"/>
  <c r="J65" i="3"/>
  <c r="I64" i="3"/>
  <c r="H64" i="3"/>
  <c r="A67" i="3"/>
  <c r="C66" i="3"/>
  <c r="E66" i="3" s="1"/>
  <c r="B66" i="3"/>
  <c r="D66" i="3" s="1"/>
  <c r="C220" i="1"/>
  <c r="A221" i="1"/>
  <c r="B220" i="1"/>
  <c r="C181" i="1"/>
  <c r="A182" i="1"/>
  <c r="B181" i="1"/>
  <c r="C143" i="1"/>
  <c r="A144" i="1"/>
  <c r="B143" i="1"/>
  <c r="C106" i="1"/>
  <c r="A107" i="1"/>
  <c r="B106" i="1"/>
  <c r="A226" i="6" l="1"/>
  <c r="D258" i="6" s="1"/>
  <c r="F341" i="6"/>
  <c r="G341" i="6" s="1"/>
  <c r="K339" i="6"/>
  <c r="I339" i="6"/>
  <c r="H339" i="6"/>
  <c r="H340" i="6"/>
  <c r="K340" i="6"/>
  <c r="I340" i="6"/>
  <c r="E231" i="6"/>
  <c r="E232" i="6"/>
  <c r="E230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D231" i="6"/>
  <c r="D230" i="6"/>
  <c r="F230" i="6" s="1"/>
  <c r="D232" i="6"/>
  <c r="F232" i="6" s="1"/>
  <c r="D233" i="6"/>
  <c r="D234" i="6"/>
  <c r="D235" i="6"/>
  <c r="F235" i="6" s="1"/>
  <c r="D236" i="6"/>
  <c r="F236" i="6" s="1"/>
  <c r="D237" i="6"/>
  <c r="D238" i="6"/>
  <c r="D239" i="6"/>
  <c r="F239" i="6" s="1"/>
  <c r="D240" i="6"/>
  <c r="F240" i="6" s="1"/>
  <c r="D241" i="6"/>
  <c r="D242" i="6"/>
  <c r="D243" i="6"/>
  <c r="F243" i="6" s="1"/>
  <c r="D244" i="6"/>
  <c r="F244" i="6" s="1"/>
  <c r="D245" i="6"/>
  <c r="D246" i="6"/>
  <c r="D247" i="6"/>
  <c r="D248" i="6"/>
  <c r="F248" i="6" s="1"/>
  <c r="D249" i="6"/>
  <c r="D250" i="6"/>
  <c r="D251" i="6"/>
  <c r="F251" i="6" s="1"/>
  <c r="D252" i="6"/>
  <c r="F252" i="6" s="1"/>
  <c r="D253" i="6"/>
  <c r="D254" i="6"/>
  <c r="D255" i="6"/>
  <c r="F255" i="6" s="1"/>
  <c r="D256" i="6"/>
  <c r="F256" i="6" s="1"/>
  <c r="D257" i="6"/>
  <c r="E259" i="6"/>
  <c r="E258" i="6"/>
  <c r="F258" i="6" s="1"/>
  <c r="D259" i="6"/>
  <c r="C106" i="6"/>
  <c r="B106" i="6"/>
  <c r="F69" i="6"/>
  <c r="I68" i="6"/>
  <c r="H68" i="6"/>
  <c r="G69" i="6"/>
  <c r="F66" i="5"/>
  <c r="F66" i="3"/>
  <c r="J66" i="3" s="1"/>
  <c r="B182" i="5"/>
  <c r="A183" i="5"/>
  <c r="C182" i="5"/>
  <c r="C145" i="5"/>
  <c r="B145" i="5"/>
  <c r="G66" i="5"/>
  <c r="A106" i="5"/>
  <c r="C105" i="5"/>
  <c r="B105" i="5"/>
  <c r="A68" i="5"/>
  <c r="B67" i="5"/>
  <c r="D67" i="5" s="1"/>
  <c r="C67" i="5"/>
  <c r="E67" i="5" s="1"/>
  <c r="I65" i="5"/>
  <c r="H65" i="5"/>
  <c r="A182" i="4"/>
  <c r="C181" i="4"/>
  <c r="B181" i="4"/>
  <c r="A145" i="4"/>
  <c r="C144" i="4"/>
  <c r="B144" i="4"/>
  <c r="C107" i="4"/>
  <c r="B107" i="4"/>
  <c r="A69" i="4"/>
  <c r="C68" i="4"/>
  <c r="E68" i="4" s="1"/>
  <c r="B68" i="4"/>
  <c r="D68" i="4" s="1"/>
  <c r="G66" i="4"/>
  <c r="F67" i="4"/>
  <c r="F66" i="1"/>
  <c r="I64" i="1"/>
  <c r="H64" i="1"/>
  <c r="I65" i="1"/>
  <c r="H65" i="1"/>
  <c r="C67" i="1"/>
  <c r="E67" i="1" s="1"/>
  <c r="B67" i="1"/>
  <c r="D67" i="1" s="1"/>
  <c r="F67" i="1" s="1"/>
  <c r="A68" i="1"/>
  <c r="G66" i="3"/>
  <c r="A68" i="3"/>
  <c r="C67" i="3"/>
  <c r="E67" i="3" s="1"/>
  <c r="B67" i="3"/>
  <c r="D67" i="3" s="1"/>
  <c r="F67" i="3" s="1"/>
  <c r="I65" i="3"/>
  <c r="H65" i="3"/>
  <c r="B221" i="1"/>
  <c r="C221" i="1"/>
  <c r="C182" i="1"/>
  <c r="A183" i="1"/>
  <c r="B182" i="1"/>
  <c r="C144" i="1"/>
  <c r="A145" i="1"/>
  <c r="B144" i="1"/>
  <c r="B107" i="1"/>
  <c r="C107" i="1"/>
  <c r="J341" i="6" l="1"/>
  <c r="F259" i="6"/>
  <c r="I341" i="6"/>
  <c r="H341" i="6"/>
  <c r="K341" i="6"/>
  <c r="G342" i="6"/>
  <c r="G256" i="6"/>
  <c r="J256" i="6"/>
  <c r="J252" i="6"/>
  <c r="G252" i="6"/>
  <c r="G248" i="6"/>
  <c r="J248" i="6"/>
  <c r="G240" i="6"/>
  <c r="J240" i="6"/>
  <c r="G236" i="6"/>
  <c r="J236" i="6"/>
  <c r="G232" i="6"/>
  <c r="J232" i="6"/>
  <c r="J255" i="6"/>
  <c r="G255" i="6"/>
  <c r="J251" i="6"/>
  <c r="G251" i="6"/>
  <c r="J247" i="6"/>
  <c r="G247" i="6"/>
  <c r="G243" i="6"/>
  <c r="J243" i="6"/>
  <c r="G239" i="6"/>
  <c r="J239" i="6"/>
  <c r="J235" i="6"/>
  <c r="G235" i="6"/>
  <c r="G230" i="6"/>
  <c r="J230" i="6"/>
  <c r="G258" i="6"/>
  <c r="J258" i="6"/>
  <c r="F254" i="6"/>
  <c r="F250" i="6"/>
  <c r="F246" i="6"/>
  <c r="F242" i="6"/>
  <c r="F238" i="6"/>
  <c r="F234" i="6"/>
  <c r="F231" i="6"/>
  <c r="F257" i="6"/>
  <c r="F253" i="6"/>
  <c r="F249" i="6"/>
  <c r="F245" i="6"/>
  <c r="F241" i="6"/>
  <c r="F237" i="6"/>
  <c r="F233" i="6"/>
  <c r="J244" i="6"/>
  <c r="G244" i="6"/>
  <c r="I69" i="6"/>
  <c r="H69" i="6"/>
  <c r="G70" i="6"/>
  <c r="F68" i="4"/>
  <c r="C183" i="5"/>
  <c r="B183" i="5"/>
  <c r="F67" i="5"/>
  <c r="A107" i="5"/>
  <c r="C106" i="5"/>
  <c r="B106" i="5"/>
  <c r="A69" i="5"/>
  <c r="C68" i="5"/>
  <c r="E68" i="5" s="1"/>
  <c r="B68" i="5"/>
  <c r="D68" i="5" s="1"/>
  <c r="H66" i="5"/>
  <c r="I66" i="5"/>
  <c r="A183" i="4"/>
  <c r="C182" i="4"/>
  <c r="B182" i="4"/>
  <c r="C145" i="4"/>
  <c r="B145" i="4"/>
  <c r="G68" i="4"/>
  <c r="G67" i="4"/>
  <c r="I66" i="4"/>
  <c r="H66" i="4"/>
  <c r="C69" i="4"/>
  <c r="E69" i="4" s="1"/>
  <c r="B69" i="4"/>
  <c r="D69" i="4" s="1"/>
  <c r="J67" i="1"/>
  <c r="G67" i="1"/>
  <c r="J66" i="1"/>
  <c r="G66" i="1"/>
  <c r="B68" i="1"/>
  <c r="D68" i="1" s="1"/>
  <c r="C68" i="1"/>
  <c r="E68" i="1" s="1"/>
  <c r="A69" i="1"/>
  <c r="A69" i="3"/>
  <c r="C68" i="3"/>
  <c r="E68" i="3" s="1"/>
  <c r="B68" i="3"/>
  <c r="D68" i="3" s="1"/>
  <c r="G67" i="3"/>
  <c r="J67" i="3"/>
  <c r="I66" i="3"/>
  <c r="H66" i="3"/>
  <c r="B183" i="1"/>
  <c r="C183" i="1"/>
  <c r="B145" i="1"/>
  <c r="C145" i="1"/>
  <c r="A345" i="6" l="1"/>
  <c r="B345" i="6"/>
  <c r="G259" i="6"/>
  <c r="J259" i="6"/>
  <c r="G242" i="6"/>
  <c r="J242" i="6"/>
  <c r="H235" i="6"/>
  <c r="I235" i="6"/>
  <c r="K235" i="6"/>
  <c r="H251" i="6"/>
  <c r="K251" i="6"/>
  <c r="I251" i="6"/>
  <c r="G233" i="6"/>
  <c r="J233" i="6"/>
  <c r="G246" i="6"/>
  <c r="J246" i="6"/>
  <c r="H243" i="6"/>
  <c r="K243" i="6"/>
  <c r="I243" i="6"/>
  <c r="I240" i="6"/>
  <c r="H240" i="6"/>
  <c r="K240" i="6"/>
  <c r="K244" i="6"/>
  <c r="H244" i="6"/>
  <c r="I244" i="6"/>
  <c r="G253" i="6"/>
  <c r="J253" i="6"/>
  <c r="J234" i="6"/>
  <c r="G234" i="6"/>
  <c r="J250" i="6"/>
  <c r="G250" i="6"/>
  <c r="I247" i="6"/>
  <c r="H247" i="6"/>
  <c r="K247" i="6"/>
  <c r="H255" i="6"/>
  <c r="I255" i="6"/>
  <c r="K255" i="6"/>
  <c r="G245" i="6"/>
  <c r="J245" i="6"/>
  <c r="I252" i="6"/>
  <c r="H252" i="6"/>
  <c r="K252" i="6"/>
  <c r="J249" i="6"/>
  <c r="G249" i="6"/>
  <c r="J231" i="6"/>
  <c r="G231" i="6"/>
  <c r="K258" i="6"/>
  <c r="I258" i="6"/>
  <c r="H258" i="6"/>
  <c r="K232" i="6"/>
  <c r="I232" i="6"/>
  <c r="H232" i="6"/>
  <c r="G237" i="6"/>
  <c r="J237" i="6"/>
  <c r="J241" i="6"/>
  <c r="G241" i="6"/>
  <c r="J257" i="6"/>
  <c r="G257" i="6"/>
  <c r="J238" i="6"/>
  <c r="G238" i="6"/>
  <c r="G254" i="6"/>
  <c r="J254" i="6"/>
  <c r="K230" i="6"/>
  <c r="H230" i="6"/>
  <c r="I230" i="6"/>
  <c r="I239" i="6"/>
  <c r="H239" i="6"/>
  <c r="K239" i="6"/>
  <c r="I236" i="6"/>
  <c r="H236" i="6"/>
  <c r="K236" i="6"/>
  <c r="H248" i="6"/>
  <c r="I248" i="6"/>
  <c r="K248" i="6"/>
  <c r="K256" i="6"/>
  <c r="I256" i="6"/>
  <c r="H256" i="6"/>
  <c r="A73" i="6"/>
  <c r="B73" i="6"/>
  <c r="F69" i="4"/>
  <c r="F68" i="3"/>
  <c r="F68" i="5"/>
  <c r="G68" i="5" s="1"/>
  <c r="C107" i="5"/>
  <c r="B107" i="5"/>
  <c r="C69" i="5"/>
  <c r="E69" i="5" s="1"/>
  <c r="B69" i="5"/>
  <c r="D69" i="5" s="1"/>
  <c r="G67" i="5"/>
  <c r="C183" i="4"/>
  <c r="B183" i="4"/>
  <c r="G69" i="4"/>
  <c r="I67" i="4"/>
  <c r="H67" i="4"/>
  <c r="I68" i="4"/>
  <c r="H68" i="4"/>
  <c r="F68" i="1"/>
  <c r="H67" i="1"/>
  <c r="I67" i="1"/>
  <c r="B69" i="1"/>
  <c r="D69" i="1" s="1"/>
  <c r="F69" i="1" s="1"/>
  <c r="C69" i="1"/>
  <c r="E69" i="1" s="1"/>
  <c r="I66" i="1"/>
  <c r="H66" i="1"/>
  <c r="I67" i="3"/>
  <c r="H67" i="3"/>
  <c r="G68" i="3"/>
  <c r="J68" i="3"/>
  <c r="C69" i="3"/>
  <c r="E69" i="3" s="1"/>
  <c r="B69" i="3"/>
  <c r="D69" i="3" s="1"/>
  <c r="I259" i="6" l="1"/>
  <c r="K259" i="6"/>
  <c r="H259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I257" i="6"/>
  <c r="K257" i="6"/>
  <c r="H257" i="6"/>
  <c r="K254" i="6"/>
  <c r="I254" i="6"/>
  <c r="H254" i="6"/>
  <c r="H237" i="6"/>
  <c r="K237" i="6"/>
  <c r="I237" i="6"/>
  <c r="I234" i="6"/>
  <c r="H234" i="6"/>
  <c r="K234" i="6"/>
  <c r="I233" i="6"/>
  <c r="K233" i="6"/>
  <c r="H233" i="6"/>
  <c r="H242" i="6"/>
  <c r="I242" i="6"/>
  <c r="K242" i="6"/>
  <c r="H250" i="6"/>
  <c r="K250" i="6"/>
  <c r="I250" i="6"/>
  <c r="H246" i="6"/>
  <c r="K246" i="6"/>
  <c r="I246" i="6"/>
  <c r="K231" i="6"/>
  <c r="H231" i="6"/>
  <c r="I231" i="6"/>
  <c r="G260" i="6"/>
  <c r="H245" i="6"/>
  <c r="K245" i="6"/>
  <c r="I245" i="6"/>
  <c r="I253" i="6"/>
  <c r="H253" i="6"/>
  <c r="K253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H238" i="6"/>
  <c r="I238" i="6"/>
  <c r="K238" i="6"/>
  <c r="I241" i="6"/>
  <c r="K241" i="6"/>
  <c r="H241" i="6"/>
  <c r="H249" i="6"/>
  <c r="K249" i="6"/>
  <c r="I249" i="6"/>
  <c r="F69" i="5"/>
  <c r="F69" i="3"/>
  <c r="J69" i="3" s="1"/>
  <c r="G69" i="5"/>
  <c r="I67" i="5"/>
  <c r="H67" i="5"/>
  <c r="I68" i="5"/>
  <c r="H68" i="5"/>
  <c r="H69" i="4"/>
  <c r="I69" i="4"/>
  <c r="G70" i="4"/>
  <c r="G69" i="1"/>
  <c r="J69" i="1"/>
  <c r="J68" i="1"/>
  <c r="G68" i="1"/>
  <c r="I68" i="3"/>
  <c r="H68" i="3"/>
  <c r="B263" i="6" l="1"/>
  <c r="A263" i="6"/>
  <c r="K260" i="6"/>
  <c r="F106" i="6"/>
  <c r="G106" i="6" s="1"/>
  <c r="F102" i="6"/>
  <c r="F98" i="6"/>
  <c r="F94" i="6"/>
  <c r="F90" i="6"/>
  <c r="F86" i="6"/>
  <c r="F82" i="6"/>
  <c r="F78" i="6"/>
  <c r="D269" i="6"/>
  <c r="D268" i="6"/>
  <c r="D267" i="6"/>
  <c r="D270" i="6"/>
  <c r="D271" i="6"/>
  <c r="D272" i="6"/>
  <c r="D273" i="6"/>
  <c r="D274" i="6"/>
  <c r="F274" i="6" s="1"/>
  <c r="D275" i="6"/>
  <c r="D276" i="6"/>
  <c r="D277" i="6"/>
  <c r="D278" i="6"/>
  <c r="F278" i="6" s="1"/>
  <c r="D279" i="6"/>
  <c r="D280" i="6"/>
  <c r="D281" i="6"/>
  <c r="D282" i="6"/>
  <c r="F282" i="6" s="1"/>
  <c r="D283" i="6"/>
  <c r="D284" i="6"/>
  <c r="D285" i="6"/>
  <c r="D286" i="6"/>
  <c r="F286" i="6" s="1"/>
  <c r="D287" i="6"/>
  <c r="D288" i="6"/>
  <c r="D289" i="6"/>
  <c r="D290" i="6"/>
  <c r="F290" i="6" s="1"/>
  <c r="D291" i="6"/>
  <c r="D292" i="6"/>
  <c r="D293" i="6"/>
  <c r="D294" i="6"/>
  <c r="F294" i="6" s="1"/>
  <c r="D295" i="6"/>
  <c r="D296" i="6"/>
  <c r="E267" i="6"/>
  <c r="E269" i="6"/>
  <c r="E268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G102" i="6"/>
  <c r="G94" i="6"/>
  <c r="G86" i="6"/>
  <c r="G82" i="6"/>
  <c r="F101" i="6"/>
  <c r="F93" i="6"/>
  <c r="F85" i="6"/>
  <c r="F77" i="6"/>
  <c r="F103" i="6"/>
  <c r="F99" i="6"/>
  <c r="F95" i="6"/>
  <c r="F91" i="6"/>
  <c r="F87" i="6"/>
  <c r="F83" i="6"/>
  <c r="F79" i="6"/>
  <c r="G98" i="6"/>
  <c r="G90" i="6"/>
  <c r="G78" i="6"/>
  <c r="F105" i="6"/>
  <c r="F97" i="6"/>
  <c r="F89" i="6"/>
  <c r="F81" i="6"/>
  <c r="F104" i="6"/>
  <c r="F100" i="6"/>
  <c r="F96" i="6"/>
  <c r="F92" i="6"/>
  <c r="F88" i="6"/>
  <c r="F84" i="6"/>
  <c r="F80" i="6"/>
  <c r="G69" i="3"/>
  <c r="I69" i="5"/>
  <c r="H69" i="5"/>
  <c r="G70" i="5"/>
  <c r="B74" i="4"/>
  <c r="A74" i="4"/>
  <c r="I68" i="1"/>
  <c r="H68" i="1"/>
  <c r="H69" i="1"/>
  <c r="A74" i="1" s="1"/>
  <c r="I69" i="1"/>
  <c r="B74" i="1" s="1"/>
  <c r="G70" i="1"/>
  <c r="I69" i="3"/>
  <c r="H69" i="3"/>
  <c r="G70" i="3"/>
  <c r="F270" i="6" l="1"/>
  <c r="G88" i="6"/>
  <c r="G105" i="6"/>
  <c r="K106" i="6"/>
  <c r="I106" i="6"/>
  <c r="H106" i="6"/>
  <c r="G77" i="6"/>
  <c r="K94" i="6"/>
  <c r="I94" i="6"/>
  <c r="H94" i="6"/>
  <c r="G290" i="6"/>
  <c r="K327" i="6" s="1"/>
  <c r="J290" i="6"/>
  <c r="J286" i="6"/>
  <c r="G286" i="6"/>
  <c r="K323" i="6" s="1"/>
  <c r="G278" i="6"/>
  <c r="K315" i="6" s="1"/>
  <c r="J278" i="6"/>
  <c r="G274" i="6"/>
  <c r="J274" i="6"/>
  <c r="G270" i="6"/>
  <c r="J270" i="6"/>
  <c r="G92" i="6"/>
  <c r="G81" i="6"/>
  <c r="K78" i="6"/>
  <c r="I78" i="6"/>
  <c r="H78" i="6"/>
  <c r="K98" i="6"/>
  <c r="H98" i="6"/>
  <c r="I98" i="6"/>
  <c r="G79" i="6"/>
  <c r="G95" i="6"/>
  <c r="G85" i="6"/>
  <c r="K82" i="6"/>
  <c r="I82" i="6"/>
  <c r="H82" i="6"/>
  <c r="F293" i="6"/>
  <c r="F289" i="6"/>
  <c r="F285" i="6"/>
  <c r="F281" i="6"/>
  <c r="F277" i="6"/>
  <c r="F273" i="6"/>
  <c r="F267" i="6"/>
  <c r="G80" i="6"/>
  <c r="G96" i="6"/>
  <c r="G89" i="6"/>
  <c r="G83" i="6"/>
  <c r="G99" i="6"/>
  <c r="G93" i="6"/>
  <c r="K86" i="6"/>
  <c r="H86" i="6"/>
  <c r="I86" i="6"/>
  <c r="F296" i="6"/>
  <c r="F292" i="6"/>
  <c r="F288" i="6"/>
  <c r="F284" i="6"/>
  <c r="F280" i="6"/>
  <c r="F276" i="6"/>
  <c r="F272" i="6"/>
  <c r="F268" i="6"/>
  <c r="G104" i="6"/>
  <c r="G91" i="6"/>
  <c r="G294" i="6"/>
  <c r="K331" i="6" s="1"/>
  <c r="J294" i="6"/>
  <c r="J282" i="6"/>
  <c r="G282" i="6"/>
  <c r="K319" i="6" s="1"/>
  <c r="G84" i="6"/>
  <c r="G100" i="6"/>
  <c r="G97" i="6"/>
  <c r="K90" i="6"/>
  <c r="H90" i="6"/>
  <c r="I90" i="6"/>
  <c r="G87" i="6"/>
  <c r="G103" i="6"/>
  <c r="G101" i="6"/>
  <c r="K102" i="6"/>
  <c r="I102" i="6"/>
  <c r="H102" i="6"/>
  <c r="F295" i="6"/>
  <c r="F291" i="6"/>
  <c r="F287" i="6"/>
  <c r="F283" i="6"/>
  <c r="F279" i="6"/>
  <c r="F275" i="6"/>
  <c r="F271" i="6"/>
  <c r="F269" i="6"/>
  <c r="D79" i="4"/>
  <c r="D80" i="4"/>
  <c r="D78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F93" i="4" s="1"/>
  <c r="D94" i="4"/>
  <c r="D95" i="4"/>
  <c r="D96" i="4"/>
  <c r="D97" i="4"/>
  <c r="F97" i="4" s="1"/>
  <c r="D98" i="4"/>
  <c r="D99" i="4"/>
  <c r="D100" i="4"/>
  <c r="D101" i="4"/>
  <c r="F101" i="4" s="1"/>
  <c r="D102" i="4"/>
  <c r="D103" i="4"/>
  <c r="D104" i="4"/>
  <c r="D105" i="4"/>
  <c r="F105" i="4" s="1"/>
  <c r="D106" i="4"/>
  <c r="D107" i="4"/>
  <c r="E79" i="4"/>
  <c r="E78" i="4"/>
  <c r="E80" i="4"/>
  <c r="F80" i="4" s="1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B74" i="5"/>
  <c r="A74" i="5"/>
  <c r="E82" i="1"/>
  <c r="E79" i="1"/>
  <c r="E83" i="1"/>
  <c r="E81" i="1"/>
  <c r="E80" i="1"/>
  <c r="E78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D78" i="1"/>
  <c r="F78" i="1" s="1"/>
  <c r="D83" i="1"/>
  <c r="F83" i="1" s="1"/>
  <c r="D80" i="1"/>
  <c r="F80" i="1" s="1"/>
  <c r="D81" i="1"/>
  <c r="F81" i="1" s="1"/>
  <c r="D82" i="1"/>
  <c r="F82" i="1" s="1"/>
  <c r="D79" i="1"/>
  <c r="F79" i="1" s="1"/>
  <c r="D84" i="1"/>
  <c r="D85" i="1"/>
  <c r="F85" i="1" s="1"/>
  <c r="D86" i="1"/>
  <c r="F86" i="1" s="1"/>
  <c r="D87" i="1"/>
  <c r="F87" i="1" s="1"/>
  <c r="D88" i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J269" i="6" l="1"/>
  <c r="G269" i="6"/>
  <c r="G283" i="6"/>
  <c r="K320" i="6" s="1"/>
  <c r="J283" i="6"/>
  <c r="K101" i="6"/>
  <c r="H101" i="6"/>
  <c r="I101" i="6"/>
  <c r="K87" i="6"/>
  <c r="I87" i="6"/>
  <c r="H87" i="6"/>
  <c r="K97" i="6"/>
  <c r="I97" i="6"/>
  <c r="H97" i="6"/>
  <c r="K84" i="6"/>
  <c r="I84" i="6"/>
  <c r="H84" i="6"/>
  <c r="J276" i="6"/>
  <c r="G276" i="6"/>
  <c r="K313" i="6" s="1"/>
  <c r="G292" i="6"/>
  <c r="K329" i="6" s="1"/>
  <c r="J292" i="6"/>
  <c r="K99" i="6"/>
  <c r="I99" i="6"/>
  <c r="H99" i="6"/>
  <c r="J281" i="6"/>
  <c r="G281" i="6"/>
  <c r="K318" i="6" s="1"/>
  <c r="G271" i="6"/>
  <c r="J271" i="6"/>
  <c r="G287" i="6"/>
  <c r="K324" i="6" s="1"/>
  <c r="J287" i="6"/>
  <c r="K294" i="6"/>
  <c r="H294" i="6"/>
  <c r="I294" i="6"/>
  <c r="K104" i="6"/>
  <c r="I104" i="6"/>
  <c r="H104" i="6"/>
  <c r="J280" i="6"/>
  <c r="G280" i="6"/>
  <c r="K317" i="6" s="1"/>
  <c r="J296" i="6"/>
  <c r="G296" i="6"/>
  <c r="K333" i="6" s="1"/>
  <c r="G267" i="6"/>
  <c r="J267" i="6"/>
  <c r="G285" i="6"/>
  <c r="K322" i="6" s="1"/>
  <c r="J285" i="6"/>
  <c r="I286" i="6"/>
  <c r="H286" i="6"/>
  <c r="K286" i="6"/>
  <c r="K105" i="6"/>
  <c r="I105" i="6"/>
  <c r="H105" i="6"/>
  <c r="J275" i="6"/>
  <c r="G275" i="6"/>
  <c r="K312" i="6" s="1"/>
  <c r="J291" i="6"/>
  <c r="G291" i="6"/>
  <c r="K328" i="6" s="1"/>
  <c r="K103" i="6"/>
  <c r="I103" i="6"/>
  <c r="H103" i="6"/>
  <c r="K100" i="6"/>
  <c r="I100" i="6"/>
  <c r="H100" i="6"/>
  <c r="H282" i="6"/>
  <c r="I282" i="6"/>
  <c r="K282" i="6"/>
  <c r="K91" i="6"/>
  <c r="H91" i="6"/>
  <c r="I91" i="6"/>
  <c r="G268" i="6"/>
  <c r="J268" i="6"/>
  <c r="G284" i="6"/>
  <c r="K321" i="6" s="1"/>
  <c r="J284" i="6"/>
  <c r="K93" i="6"/>
  <c r="H93" i="6"/>
  <c r="I93" i="6"/>
  <c r="K83" i="6"/>
  <c r="I83" i="6"/>
  <c r="H83" i="6"/>
  <c r="K96" i="6"/>
  <c r="H96" i="6"/>
  <c r="I96" i="6"/>
  <c r="J273" i="6"/>
  <c r="G273" i="6"/>
  <c r="G289" i="6"/>
  <c r="K326" i="6" s="1"/>
  <c r="J289" i="6"/>
  <c r="K95" i="6"/>
  <c r="H95" i="6"/>
  <c r="I95" i="6"/>
  <c r="K92" i="6"/>
  <c r="I92" i="6"/>
  <c r="H92" i="6"/>
  <c r="H274" i="6"/>
  <c r="K274" i="6"/>
  <c r="I274" i="6"/>
  <c r="G279" i="6"/>
  <c r="K316" i="6" s="1"/>
  <c r="J279" i="6"/>
  <c r="G295" i="6"/>
  <c r="K332" i="6" s="1"/>
  <c r="J295" i="6"/>
  <c r="G272" i="6"/>
  <c r="J272" i="6"/>
  <c r="G288" i="6"/>
  <c r="K325" i="6" s="1"/>
  <c r="J288" i="6"/>
  <c r="K89" i="6"/>
  <c r="H89" i="6"/>
  <c r="I89" i="6"/>
  <c r="K80" i="6"/>
  <c r="H80" i="6"/>
  <c r="I80" i="6"/>
  <c r="G277" i="6"/>
  <c r="K314" i="6" s="1"/>
  <c r="J277" i="6"/>
  <c r="G293" i="6"/>
  <c r="K330" i="6" s="1"/>
  <c r="J293" i="6"/>
  <c r="K85" i="6"/>
  <c r="I85" i="6"/>
  <c r="H85" i="6"/>
  <c r="K79" i="6"/>
  <c r="I79" i="6"/>
  <c r="H79" i="6"/>
  <c r="K88" i="6"/>
  <c r="H88" i="6"/>
  <c r="I88" i="6"/>
  <c r="K81" i="6"/>
  <c r="H81" i="6"/>
  <c r="I81" i="6"/>
  <c r="K270" i="6"/>
  <c r="H270" i="6"/>
  <c r="I270" i="6"/>
  <c r="K278" i="6"/>
  <c r="I278" i="6"/>
  <c r="H278" i="6"/>
  <c r="H290" i="6"/>
  <c r="K290" i="6"/>
  <c r="I290" i="6"/>
  <c r="K77" i="6"/>
  <c r="I77" i="6"/>
  <c r="H77" i="6"/>
  <c r="G107" i="6"/>
  <c r="F89" i="4"/>
  <c r="F85" i="4"/>
  <c r="F81" i="4"/>
  <c r="G97" i="4"/>
  <c r="G85" i="4"/>
  <c r="G81" i="4"/>
  <c r="F104" i="4"/>
  <c r="F100" i="4"/>
  <c r="F96" i="4"/>
  <c r="F92" i="4"/>
  <c r="F88" i="4"/>
  <c r="F84" i="4"/>
  <c r="F78" i="4"/>
  <c r="G105" i="4"/>
  <c r="G89" i="4"/>
  <c r="F107" i="4"/>
  <c r="F103" i="4"/>
  <c r="F99" i="4"/>
  <c r="F95" i="4"/>
  <c r="F91" i="4"/>
  <c r="F87" i="4"/>
  <c r="F83" i="4"/>
  <c r="G101" i="4"/>
  <c r="G93" i="4"/>
  <c r="G80" i="4"/>
  <c r="F106" i="4"/>
  <c r="F102" i="4"/>
  <c r="F98" i="4"/>
  <c r="F94" i="4"/>
  <c r="F90" i="4"/>
  <c r="F86" i="4"/>
  <c r="F82" i="4"/>
  <c r="F79" i="4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G107" i="1"/>
  <c r="J107" i="1"/>
  <c r="J103" i="1"/>
  <c r="G103" i="1"/>
  <c r="G99" i="1"/>
  <c r="J99" i="1"/>
  <c r="G95" i="1"/>
  <c r="J95" i="1"/>
  <c r="G91" i="1"/>
  <c r="J91" i="1"/>
  <c r="G87" i="1"/>
  <c r="J87" i="1"/>
  <c r="G79" i="1"/>
  <c r="J79" i="1"/>
  <c r="J83" i="1"/>
  <c r="G83" i="1"/>
  <c r="G106" i="1"/>
  <c r="J106" i="1"/>
  <c r="J102" i="1"/>
  <c r="G102" i="1"/>
  <c r="J98" i="1"/>
  <c r="G98" i="1"/>
  <c r="G94" i="1"/>
  <c r="J94" i="1"/>
  <c r="G90" i="1"/>
  <c r="J90" i="1"/>
  <c r="J86" i="1"/>
  <c r="G86" i="1"/>
  <c r="J82" i="1"/>
  <c r="G82" i="1"/>
  <c r="J78" i="1"/>
  <c r="G78" i="1"/>
  <c r="G105" i="1"/>
  <c r="J105" i="1"/>
  <c r="J97" i="1"/>
  <c r="G97" i="1"/>
  <c r="G93" i="1"/>
  <c r="J93" i="1"/>
  <c r="G89" i="1"/>
  <c r="J89" i="1"/>
  <c r="G85" i="1"/>
  <c r="J85" i="1"/>
  <c r="J81" i="1"/>
  <c r="G81" i="1"/>
  <c r="G101" i="1"/>
  <c r="J101" i="1"/>
  <c r="J104" i="1"/>
  <c r="G104" i="1"/>
  <c r="G100" i="1"/>
  <c r="J100" i="1"/>
  <c r="G96" i="1"/>
  <c r="J96" i="1"/>
  <c r="G92" i="1"/>
  <c r="J92" i="1"/>
  <c r="F88" i="1"/>
  <c r="F84" i="1"/>
  <c r="G80" i="1"/>
  <c r="J80" i="1"/>
  <c r="K107" i="6" l="1"/>
  <c r="K275" i="6"/>
  <c r="I275" i="6"/>
  <c r="H275" i="6"/>
  <c r="I296" i="6"/>
  <c r="H296" i="6"/>
  <c r="K296" i="6"/>
  <c r="H292" i="6"/>
  <c r="K292" i="6"/>
  <c r="I292" i="6"/>
  <c r="I283" i="6"/>
  <c r="H283" i="6"/>
  <c r="K283" i="6"/>
  <c r="K277" i="6"/>
  <c r="I277" i="6"/>
  <c r="H277" i="6"/>
  <c r="H288" i="6"/>
  <c r="K288" i="6"/>
  <c r="I288" i="6"/>
  <c r="I295" i="6"/>
  <c r="H295" i="6"/>
  <c r="K295" i="6"/>
  <c r="H268" i="6"/>
  <c r="K268" i="6"/>
  <c r="I268" i="6"/>
  <c r="H285" i="6"/>
  <c r="I285" i="6"/>
  <c r="K285" i="6"/>
  <c r="K271" i="6"/>
  <c r="I271" i="6"/>
  <c r="H271" i="6"/>
  <c r="I276" i="6"/>
  <c r="H276" i="6"/>
  <c r="K276" i="6"/>
  <c r="K269" i="6"/>
  <c r="I269" i="6"/>
  <c r="H269" i="6"/>
  <c r="A110" i="6"/>
  <c r="H289" i="6"/>
  <c r="K289" i="6"/>
  <c r="I289" i="6"/>
  <c r="H291" i="6"/>
  <c r="I291" i="6"/>
  <c r="K291" i="6"/>
  <c r="H280" i="6"/>
  <c r="K280" i="6"/>
  <c r="I280" i="6"/>
  <c r="I281" i="6"/>
  <c r="K281" i="6"/>
  <c r="H281" i="6"/>
  <c r="B110" i="6"/>
  <c r="H293" i="6"/>
  <c r="I293" i="6"/>
  <c r="K293" i="6"/>
  <c r="H272" i="6"/>
  <c r="I272" i="6"/>
  <c r="K272" i="6"/>
  <c r="H279" i="6"/>
  <c r="K279" i="6"/>
  <c r="I279" i="6"/>
  <c r="H273" i="6"/>
  <c r="K273" i="6"/>
  <c r="I273" i="6"/>
  <c r="K284" i="6"/>
  <c r="I284" i="6"/>
  <c r="H284" i="6"/>
  <c r="H267" i="6"/>
  <c r="K267" i="6"/>
  <c r="I267" i="6"/>
  <c r="G297" i="6"/>
  <c r="K334" i="6" s="1"/>
  <c r="K342" i="6" s="1"/>
  <c r="H287" i="6"/>
  <c r="K287" i="6"/>
  <c r="I287" i="6"/>
  <c r="G86" i="4"/>
  <c r="G99" i="4"/>
  <c r="G100" i="4"/>
  <c r="G90" i="4"/>
  <c r="I93" i="4"/>
  <c r="H93" i="4"/>
  <c r="G103" i="4"/>
  <c r="G88" i="4"/>
  <c r="H85" i="4"/>
  <c r="I85" i="4"/>
  <c r="F101" i="5"/>
  <c r="F97" i="5"/>
  <c r="F93" i="5"/>
  <c r="G93" i="5" s="1"/>
  <c r="F89" i="5"/>
  <c r="G89" i="5" s="1"/>
  <c r="F85" i="5"/>
  <c r="F81" i="5"/>
  <c r="G81" i="5" s="1"/>
  <c r="G79" i="4"/>
  <c r="G94" i="4"/>
  <c r="I80" i="4"/>
  <c r="H80" i="4"/>
  <c r="H101" i="4"/>
  <c r="I101" i="4"/>
  <c r="G91" i="4"/>
  <c r="G107" i="4"/>
  <c r="G92" i="4"/>
  <c r="I81" i="4"/>
  <c r="H81" i="4"/>
  <c r="I97" i="4"/>
  <c r="H97" i="4"/>
  <c r="G102" i="4"/>
  <c r="G83" i="4"/>
  <c r="G84" i="4"/>
  <c r="G106" i="4"/>
  <c r="G87" i="4"/>
  <c r="H105" i="4"/>
  <c r="I105" i="4"/>
  <c r="G104" i="4"/>
  <c r="F105" i="5"/>
  <c r="G82" i="4"/>
  <c r="G98" i="4"/>
  <c r="G95" i="4"/>
  <c r="I89" i="4"/>
  <c r="H89" i="4"/>
  <c r="G78" i="4"/>
  <c r="G96" i="4"/>
  <c r="F104" i="5"/>
  <c r="F100" i="5"/>
  <c r="F96" i="5"/>
  <c r="F92" i="5"/>
  <c r="F88" i="5"/>
  <c r="F84" i="5"/>
  <c r="F80" i="5"/>
  <c r="G97" i="5"/>
  <c r="G85" i="5"/>
  <c r="F107" i="5"/>
  <c r="F103" i="5"/>
  <c r="F99" i="5"/>
  <c r="F95" i="5"/>
  <c r="F91" i="5"/>
  <c r="F87" i="5"/>
  <c r="F83" i="5"/>
  <c r="F79" i="5"/>
  <c r="G101" i="5"/>
  <c r="F106" i="5"/>
  <c r="F102" i="5"/>
  <c r="F98" i="5"/>
  <c r="F94" i="5"/>
  <c r="F90" i="5"/>
  <c r="F86" i="5"/>
  <c r="F82" i="5"/>
  <c r="F78" i="5"/>
  <c r="G84" i="1"/>
  <c r="J84" i="1"/>
  <c r="I104" i="1"/>
  <c r="H104" i="1"/>
  <c r="I81" i="1"/>
  <c r="H81" i="1"/>
  <c r="H97" i="1"/>
  <c r="I97" i="1"/>
  <c r="H78" i="1"/>
  <c r="I78" i="1"/>
  <c r="H86" i="1"/>
  <c r="I86" i="1"/>
  <c r="I102" i="1"/>
  <c r="H102" i="1"/>
  <c r="I83" i="1"/>
  <c r="H83" i="1"/>
  <c r="I103" i="1"/>
  <c r="H103" i="1"/>
  <c r="G88" i="1"/>
  <c r="G108" i="1" s="1"/>
  <c r="J88" i="1"/>
  <c r="I96" i="1"/>
  <c r="H96" i="1"/>
  <c r="H89" i="1"/>
  <c r="I89" i="1"/>
  <c r="I94" i="1"/>
  <c r="H94" i="1"/>
  <c r="I87" i="1"/>
  <c r="H87" i="1"/>
  <c r="H95" i="1"/>
  <c r="I95" i="1"/>
  <c r="H82" i="1"/>
  <c r="I82" i="1"/>
  <c r="I98" i="1"/>
  <c r="H98" i="1"/>
  <c r="H80" i="1"/>
  <c r="I80" i="1"/>
  <c r="H92" i="1"/>
  <c r="I92" i="1"/>
  <c r="I100" i="1"/>
  <c r="H100" i="1"/>
  <c r="H101" i="1"/>
  <c r="I101" i="1"/>
  <c r="H85" i="1"/>
  <c r="I85" i="1"/>
  <c r="H93" i="1"/>
  <c r="I93" i="1"/>
  <c r="I105" i="1"/>
  <c r="H105" i="1"/>
  <c r="I90" i="1"/>
  <c r="H90" i="1"/>
  <c r="I106" i="1"/>
  <c r="H106" i="1"/>
  <c r="H79" i="1"/>
  <c r="I79" i="1"/>
  <c r="H91" i="1"/>
  <c r="I91" i="1"/>
  <c r="I99" i="1"/>
  <c r="H99" i="1"/>
  <c r="I107" i="1"/>
  <c r="H107" i="1"/>
  <c r="A300" i="6" l="1"/>
  <c r="A305" i="6" s="1"/>
  <c r="E115" i="6"/>
  <c r="E114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K297" i="6"/>
  <c r="D114" i="6"/>
  <c r="D115" i="6"/>
  <c r="F115" i="6" s="1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B300" i="6"/>
  <c r="B305" i="6" s="1"/>
  <c r="G105" i="5"/>
  <c r="I78" i="4"/>
  <c r="H78" i="4"/>
  <c r="G108" i="4"/>
  <c r="I82" i="4"/>
  <c r="H82" i="4"/>
  <c r="H83" i="4"/>
  <c r="I83" i="4"/>
  <c r="I91" i="4"/>
  <c r="H91" i="4"/>
  <c r="H99" i="4"/>
  <c r="I99" i="4"/>
  <c r="I96" i="4"/>
  <c r="H96" i="4"/>
  <c r="I104" i="4"/>
  <c r="H104" i="4"/>
  <c r="I94" i="4"/>
  <c r="H94" i="4"/>
  <c r="I88" i="4"/>
  <c r="H88" i="4"/>
  <c r="I100" i="4"/>
  <c r="H100" i="4"/>
  <c r="I95" i="4"/>
  <c r="H95" i="4"/>
  <c r="I92" i="4"/>
  <c r="H92" i="4"/>
  <c r="H98" i="4"/>
  <c r="I98" i="4"/>
  <c r="I106" i="4"/>
  <c r="H106" i="4"/>
  <c r="I79" i="4"/>
  <c r="H79" i="4"/>
  <c r="I103" i="4"/>
  <c r="H103" i="4"/>
  <c r="I90" i="4"/>
  <c r="H90" i="4"/>
  <c r="I87" i="4"/>
  <c r="H87" i="4"/>
  <c r="H84" i="4"/>
  <c r="I84" i="4"/>
  <c r="H102" i="4"/>
  <c r="I102" i="4"/>
  <c r="I107" i="4"/>
  <c r="H107" i="4"/>
  <c r="H86" i="4"/>
  <c r="I86" i="4"/>
  <c r="G82" i="5"/>
  <c r="G83" i="5"/>
  <c r="G84" i="5"/>
  <c r="G86" i="5"/>
  <c r="G102" i="5"/>
  <c r="G87" i="5"/>
  <c r="G103" i="5"/>
  <c r="G88" i="5"/>
  <c r="G104" i="5"/>
  <c r="I93" i="5"/>
  <c r="H93" i="5"/>
  <c r="I89" i="5"/>
  <c r="H89" i="5"/>
  <c r="G99" i="5"/>
  <c r="G100" i="5"/>
  <c r="G90" i="5"/>
  <c r="G106" i="5"/>
  <c r="I101" i="5"/>
  <c r="H101" i="5"/>
  <c r="G91" i="5"/>
  <c r="G107" i="5"/>
  <c r="I97" i="5"/>
  <c r="H97" i="5"/>
  <c r="G92" i="5"/>
  <c r="G98" i="5"/>
  <c r="I85" i="5"/>
  <c r="H85" i="5"/>
  <c r="G78" i="5"/>
  <c r="G94" i="5"/>
  <c r="G79" i="5"/>
  <c r="G95" i="5"/>
  <c r="G80" i="5"/>
  <c r="G96" i="5"/>
  <c r="I81" i="5"/>
  <c r="H81" i="5"/>
  <c r="I105" i="5"/>
  <c r="H105" i="5"/>
  <c r="H88" i="1"/>
  <c r="I88" i="1"/>
  <c r="A112" i="1"/>
  <c r="I84" i="1"/>
  <c r="B112" i="1" s="1"/>
  <c r="H84" i="1"/>
  <c r="F142" i="6" l="1"/>
  <c r="F138" i="6"/>
  <c r="G138" i="6" s="1"/>
  <c r="F134" i="6"/>
  <c r="F130" i="6"/>
  <c r="G130" i="6" s="1"/>
  <c r="F126" i="6"/>
  <c r="F122" i="6"/>
  <c r="J122" i="6" s="1"/>
  <c r="F118" i="6"/>
  <c r="F141" i="6"/>
  <c r="J141" i="6" s="1"/>
  <c r="F137" i="6"/>
  <c r="J137" i="6" s="1"/>
  <c r="F133" i="6"/>
  <c r="F129" i="6"/>
  <c r="F125" i="6"/>
  <c r="G125" i="6" s="1"/>
  <c r="F121" i="6"/>
  <c r="J121" i="6" s="1"/>
  <c r="F117" i="6"/>
  <c r="G141" i="6"/>
  <c r="G133" i="6"/>
  <c r="J133" i="6"/>
  <c r="J125" i="6"/>
  <c r="J117" i="6"/>
  <c r="G117" i="6"/>
  <c r="F136" i="6"/>
  <c r="F128" i="6"/>
  <c r="F120" i="6"/>
  <c r="F143" i="6"/>
  <c r="F135" i="6"/>
  <c r="F131" i="6"/>
  <c r="F127" i="6"/>
  <c r="F123" i="6"/>
  <c r="F119" i="6"/>
  <c r="J115" i="6"/>
  <c r="G115" i="6"/>
  <c r="G137" i="6"/>
  <c r="J129" i="6"/>
  <c r="G129" i="6"/>
  <c r="G121" i="6"/>
  <c r="F140" i="6"/>
  <c r="F132" i="6"/>
  <c r="F124" i="6"/>
  <c r="F116" i="6"/>
  <c r="F139" i="6"/>
  <c r="G142" i="6"/>
  <c r="J142" i="6"/>
  <c r="J138" i="6"/>
  <c r="G134" i="6"/>
  <c r="J134" i="6"/>
  <c r="J130" i="6"/>
  <c r="J126" i="6"/>
  <c r="G126" i="6"/>
  <c r="G122" i="6"/>
  <c r="J118" i="6"/>
  <c r="G118" i="6"/>
  <c r="F114" i="6"/>
  <c r="A112" i="4"/>
  <c r="B112" i="4"/>
  <c r="I94" i="5"/>
  <c r="H94" i="5"/>
  <c r="I92" i="5"/>
  <c r="H92" i="5"/>
  <c r="I107" i="5"/>
  <c r="H107" i="5"/>
  <c r="I90" i="5"/>
  <c r="H90" i="5"/>
  <c r="I99" i="5"/>
  <c r="H99" i="5"/>
  <c r="I88" i="5"/>
  <c r="H88" i="5"/>
  <c r="I87" i="5"/>
  <c r="H87" i="5"/>
  <c r="I86" i="5"/>
  <c r="H86" i="5"/>
  <c r="I83" i="5"/>
  <c r="H83" i="5"/>
  <c r="I95" i="5"/>
  <c r="H95" i="5"/>
  <c r="I100" i="5"/>
  <c r="H100" i="5"/>
  <c r="I104" i="5"/>
  <c r="H104" i="5"/>
  <c r="I96" i="5"/>
  <c r="H96" i="5"/>
  <c r="I80" i="5"/>
  <c r="H80" i="5"/>
  <c r="I79" i="5"/>
  <c r="H79" i="5"/>
  <c r="G108" i="5"/>
  <c r="I78" i="5"/>
  <c r="H78" i="5"/>
  <c r="I98" i="5"/>
  <c r="H98" i="5"/>
  <c r="I91" i="5"/>
  <c r="H91" i="5"/>
  <c r="I106" i="5"/>
  <c r="H106" i="5"/>
  <c r="I103" i="5"/>
  <c r="H103" i="5"/>
  <c r="I102" i="5"/>
  <c r="H102" i="5"/>
  <c r="I84" i="5"/>
  <c r="H84" i="5"/>
  <c r="I82" i="5"/>
  <c r="H82" i="5"/>
  <c r="E119" i="1"/>
  <c r="E123" i="1"/>
  <c r="E127" i="1"/>
  <c r="E131" i="1"/>
  <c r="E135" i="1"/>
  <c r="E139" i="1"/>
  <c r="E143" i="1"/>
  <c r="E145" i="1"/>
  <c r="E118" i="1"/>
  <c r="E120" i="1"/>
  <c r="E124" i="1"/>
  <c r="E128" i="1"/>
  <c r="E132" i="1"/>
  <c r="E136" i="1"/>
  <c r="E140" i="1"/>
  <c r="E144" i="1"/>
  <c r="E141" i="1"/>
  <c r="E116" i="1"/>
  <c r="E121" i="1"/>
  <c r="E125" i="1"/>
  <c r="E129" i="1"/>
  <c r="E133" i="1"/>
  <c r="E137" i="1"/>
  <c r="E117" i="1"/>
  <c r="E122" i="1"/>
  <c r="E126" i="1"/>
  <c r="E130" i="1"/>
  <c r="E134" i="1"/>
  <c r="E138" i="1"/>
  <c r="E142" i="1"/>
  <c r="D116" i="1"/>
  <c r="F116" i="1" s="1"/>
  <c r="D120" i="1"/>
  <c r="F120" i="1" s="1"/>
  <c r="D124" i="1"/>
  <c r="D128" i="1"/>
  <c r="D132" i="1"/>
  <c r="F132" i="1" s="1"/>
  <c r="D136" i="1"/>
  <c r="F136" i="1" s="1"/>
  <c r="D140" i="1"/>
  <c r="D144" i="1"/>
  <c r="D118" i="1"/>
  <c r="F118" i="1" s="1"/>
  <c r="D121" i="1"/>
  <c r="F121" i="1" s="1"/>
  <c r="D125" i="1"/>
  <c r="D133" i="1"/>
  <c r="F133" i="1" s="1"/>
  <c r="D137" i="1"/>
  <c r="F137" i="1" s="1"/>
  <c r="D141" i="1"/>
  <c r="F141" i="1" s="1"/>
  <c r="D145" i="1"/>
  <c r="D117" i="1"/>
  <c r="D126" i="1"/>
  <c r="F126" i="1" s="1"/>
  <c r="D134" i="1"/>
  <c r="F134" i="1" s="1"/>
  <c r="D142" i="1"/>
  <c r="F142" i="1" s="1"/>
  <c r="D129" i="1"/>
  <c r="F129" i="1" s="1"/>
  <c r="D122" i="1"/>
  <c r="F122" i="1" s="1"/>
  <c r="D138" i="1"/>
  <c r="F138" i="1" s="1"/>
  <c r="D139" i="1"/>
  <c r="F139" i="1" s="1"/>
  <c r="D130" i="1"/>
  <c r="D143" i="1"/>
  <c r="F143" i="1" s="1"/>
  <c r="D119" i="1"/>
  <c r="F119" i="1" s="1"/>
  <c r="D123" i="1"/>
  <c r="F123" i="1" s="1"/>
  <c r="D127" i="1"/>
  <c r="D131" i="1"/>
  <c r="D135" i="1"/>
  <c r="F135" i="1" s="1"/>
  <c r="K126" i="6" l="1"/>
  <c r="I126" i="6"/>
  <c r="H126" i="6"/>
  <c r="J124" i="6"/>
  <c r="G124" i="6"/>
  <c r="H121" i="6"/>
  <c r="I121" i="6"/>
  <c r="K121" i="6"/>
  <c r="K137" i="6"/>
  <c r="H137" i="6"/>
  <c r="I137" i="6"/>
  <c r="G143" i="6"/>
  <c r="J143" i="6"/>
  <c r="H134" i="6"/>
  <c r="K134" i="6"/>
  <c r="I134" i="6"/>
  <c r="J132" i="6"/>
  <c r="G132" i="6"/>
  <c r="K115" i="6"/>
  <c r="I115" i="6"/>
  <c r="H115" i="6"/>
  <c r="J120" i="6"/>
  <c r="G120" i="6"/>
  <c r="H133" i="6"/>
  <c r="I133" i="6"/>
  <c r="K133" i="6"/>
  <c r="I122" i="6"/>
  <c r="H122" i="6"/>
  <c r="K122" i="6"/>
  <c r="J139" i="6"/>
  <c r="G139" i="6"/>
  <c r="G140" i="6"/>
  <c r="J140" i="6"/>
  <c r="G131" i="6"/>
  <c r="J131" i="6"/>
  <c r="J128" i="6"/>
  <c r="G128" i="6"/>
  <c r="K141" i="6"/>
  <c r="I141" i="6"/>
  <c r="H141" i="6"/>
  <c r="H118" i="6"/>
  <c r="K118" i="6"/>
  <c r="I118" i="6"/>
  <c r="G123" i="6"/>
  <c r="J123" i="6"/>
  <c r="K117" i="6"/>
  <c r="I117" i="6"/>
  <c r="H117" i="6"/>
  <c r="I142" i="6"/>
  <c r="H142" i="6"/>
  <c r="K142" i="6"/>
  <c r="I129" i="6"/>
  <c r="K129" i="6"/>
  <c r="H129" i="6"/>
  <c r="J127" i="6"/>
  <c r="G127" i="6"/>
  <c r="J114" i="6"/>
  <c r="G114" i="6"/>
  <c r="K130" i="6"/>
  <c r="I130" i="6"/>
  <c r="H130" i="6"/>
  <c r="H138" i="6"/>
  <c r="I138" i="6"/>
  <c r="K138" i="6"/>
  <c r="J116" i="6"/>
  <c r="G116" i="6"/>
  <c r="G119" i="6"/>
  <c r="J119" i="6"/>
  <c r="J135" i="6"/>
  <c r="G135" i="6"/>
  <c r="J136" i="6"/>
  <c r="G136" i="6"/>
  <c r="K125" i="6"/>
  <c r="I125" i="6"/>
  <c r="H125" i="6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D116" i="4"/>
  <c r="F116" i="4" s="1"/>
  <c r="D118" i="4"/>
  <c r="D117" i="4"/>
  <c r="F117" i="4" s="1"/>
  <c r="D119" i="4"/>
  <c r="D120" i="4"/>
  <c r="F120" i="4" s="1"/>
  <c r="D121" i="4"/>
  <c r="F121" i="4" s="1"/>
  <c r="D122" i="4"/>
  <c r="F122" i="4" s="1"/>
  <c r="D123" i="4"/>
  <c r="D124" i="4"/>
  <c r="F124" i="4" s="1"/>
  <c r="D125" i="4"/>
  <c r="F125" i="4" s="1"/>
  <c r="D126" i="4"/>
  <c r="F126" i="4" s="1"/>
  <c r="D127" i="4"/>
  <c r="D128" i="4"/>
  <c r="F128" i="4" s="1"/>
  <c r="D129" i="4"/>
  <c r="F129" i="4" s="1"/>
  <c r="D130" i="4"/>
  <c r="F130" i="4" s="1"/>
  <c r="D131" i="4"/>
  <c r="D132" i="4"/>
  <c r="F132" i="4" s="1"/>
  <c r="D133" i="4"/>
  <c r="F133" i="4" s="1"/>
  <c r="D134" i="4"/>
  <c r="F134" i="4" s="1"/>
  <c r="D135" i="4"/>
  <c r="D136" i="4"/>
  <c r="F136" i="4" s="1"/>
  <c r="D137" i="4"/>
  <c r="F137" i="4" s="1"/>
  <c r="D138" i="4"/>
  <c r="D139" i="4"/>
  <c r="D140" i="4"/>
  <c r="F140" i="4" s="1"/>
  <c r="D141" i="4"/>
  <c r="F141" i="4" s="1"/>
  <c r="D142" i="4"/>
  <c r="F142" i="4" s="1"/>
  <c r="D143" i="4"/>
  <c r="D144" i="4"/>
  <c r="F144" i="4" s="1"/>
  <c r="D145" i="4"/>
  <c r="F145" i="4" s="1"/>
  <c r="B112" i="5"/>
  <c r="A112" i="5"/>
  <c r="G135" i="1"/>
  <c r="J135" i="1"/>
  <c r="G136" i="1"/>
  <c r="J136" i="1"/>
  <c r="G119" i="1"/>
  <c r="J119" i="1"/>
  <c r="G141" i="1"/>
  <c r="J141" i="1"/>
  <c r="G118" i="1"/>
  <c r="J118" i="1"/>
  <c r="G134" i="1"/>
  <c r="J134" i="1"/>
  <c r="G120" i="1"/>
  <c r="J120" i="1"/>
  <c r="F131" i="1"/>
  <c r="J122" i="1"/>
  <c r="G122" i="1"/>
  <c r="G137" i="1"/>
  <c r="J137" i="1"/>
  <c r="G116" i="1"/>
  <c r="J116" i="1"/>
  <c r="F127" i="1"/>
  <c r="F130" i="1"/>
  <c r="J129" i="1"/>
  <c r="G129" i="1"/>
  <c r="F117" i="1"/>
  <c r="G133" i="1"/>
  <c r="J133" i="1"/>
  <c r="F144" i="1"/>
  <c r="F128" i="1"/>
  <c r="G138" i="1"/>
  <c r="J138" i="1"/>
  <c r="G121" i="1"/>
  <c r="J121" i="1"/>
  <c r="J143" i="1"/>
  <c r="G143" i="1"/>
  <c r="J126" i="1"/>
  <c r="G126" i="1"/>
  <c r="J132" i="1"/>
  <c r="G132" i="1"/>
  <c r="G123" i="1"/>
  <c r="J123" i="1"/>
  <c r="G139" i="1"/>
  <c r="J139" i="1"/>
  <c r="J142" i="1"/>
  <c r="G142" i="1"/>
  <c r="F145" i="1"/>
  <c r="F125" i="1"/>
  <c r="F140" i="1"/>
  <c r="F124" i="1"/>
  <c r="H140" i="6" l="1"/>
  <c r="I140" i="6"/>
  <c r="K140" i="6"/>
  <c r="K143" i="6"/>
  <c r="I143" i="6"/>
  <c r="H143" i="6"/>
  <c r="I116" i="6"/>
  <c r="H116" i="6"/>
  <c r="K116" i="6"/>
  <c r="H136" i="6"/>
  <c r="I136" i="6"/>
  <c r="K136" i="6"/>
  <c r="K127" i="6"/>
  <c r="H127" i="6"/>
  <c r="I127" i="6"/>
  <c r="K123" i="6"/>
  <c r="I123" i="6"/>
  <c r="H123" i="6"/>
  <c r="H119" i="6"/>
  <c r="K119" i="6"/>
  <c r="I119" i="6"/>
  <c r="K139" i="6"/>
  <c r="I139" i="6"/>
  <c r="H139" i="6"/>
  <c r="I120" i="6"/>
  <c r="K120" i="6"/>
  <c r="H120" i="6"/>
  <c r="I135" i="6"/>
  <c r="H135" i="6"/>
  <c r="K135" i="6"/>
  <c r="I114" i="6"/>
  <c r="K114" i="6"/>
  <c r="H114" i="6"/>
  <c r="G144" i="6"/>
  <c r="H131" i="6"/>
  <c r="I131" i="6"/>
  <c r="K131" i="6"/>
  <c r="H132" i="6"/>
  <c r="K132" i="6"/>
  <c r="I132" i="6"/>
  <c r="H128" i="6"/>
  <c r="I128" i="6"/>
  <c r="K128" i="6"/>
  <c r="K124" i="6"/>
  <c r="H124" i="6"/>
  <c r="I124" i="6"/>
  <c r="F138" i="4"/>
  <c r="F118" i="4"/>
  <c r="G141" i="4"/>
  <c r="G129" i="4"/>
  <c r="G118" i="4"/>
  <c r="G144" i="4"/>
  <c r="G140" i="4"/>
  <c r="G136" i="4"/>
  <c r="G132" i="4"/>
  <c r="G128" i="4"/>
  <c r="G124" i="4"/>
  <c r="G120" i="4"/>
  <c r="G116" i="4"/>
  <c r="G137" i="4"/>
  <c r="G125" i="4"/>
  <c r="D118" i="5"/>
  <c r="D117" i="5"/>
  <c r="D116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F143" i="4"/>
  <c r="F139" i="4"/>
  <c r="F135" i="4"/>
  <c r="F131" i="4"/>
  <c r="F127" i="4"/>
  <c r="F123" i="4"/>
  <c r="F119" i="4"/>
  <c r="G145" i="4"/>
  <c r="G133" i="4"/>
  <c r="G121" i="4"/>
  <c r="E117" i="5"/>
  <c r="E116" i="5"/>
  <c r="E119" i="5"/>
  <c r="E118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G142" i="4"/>
  <c r="G138" i="4"/>
  <c r="G134" i="4"/>
  <c r="G130" i="4"/>
  <c r="G126" i="4"/>
  <c r="G122" i="4"/>
  <c r="G117" i="4"/>
  <c r="G125" i="1"/>
  <c r="J125" i="1"/>
  <c r="H132" i="1"/>
  <c r="I132" i="1"/>
  <c r="H143" i="1"/>
  <c r="I143" i="1"/>
  <c r="H116" i="1"/>
  <c r="I116" i="1"/>
  <c r="G145" i="1"/>
  <c r="J145" i="1"/>
  <c r="I139" i="1"/>
  <c r="H139" i="1"/>
  <c r="H138" i="1"/>
  <c r="I138" i="1"/>
  <c r="I133" i="1"/>
  <c r="H133" i="1"/>
  <c r="G130" i="1"/>
  <c r="J130" i="1"/>
  <c r="G131" i="1"/>
  <c r="J131" i="1"/>
  <c r="H134" i="1"/>
  <c r="I134" i="1"/>
  <c r="H141" i="1"/>
  <c r="I141" i="1"/>
  <c r="H136" i="1"/>
  <c r="I136" i="1"/>
  <c r="J124" i="1"/>
  <c r="G124" i="1"/>
  <c r="H142" i="1"/>
  <c r="I142" i="1"/>
  <c r="I126" i="1"/>
  <c r="H126" i="1"/>
  <c r="G128" i="1"/>
  <c r="J128" i="1"/>
  <c r="G117" i="1"/>
  <c r="J117" i="1"/>
  <c r="J127" i="1"/>
  <c r="G127" i="1"/>
  <c r="I137" i="1"/>
  <c r="H137" i="1"/>
  <c r="J140" i="1"/>
  <c r="G140" i="1"/>
  <c r="H123" i="1"/>
  <c r="I123" i="1"/>
  <c r="H121" i="1"/>
  <c r="I121" i="1"/>
  <c r="G144" i="1"/>
  <c r="J144" i="1"/>
  <c r="H129" i="1"/>
  <c r="I129" i="1"/>
  <c r="I122" i="1"/>
  <c r="H122" i="1"/>
  <c r="I120" i="1"/>
  <c r="H120" i="1"/>
  <c r="I118" i="1"/>
  <c r="H118" i="1"/>
  <c r="H119" i="1"/>
  <c r="I119" i="1"/>
  <c r="I135" i="1"/>
  <c r="H135" i="1"/>
  <c r="K144" i="6" l="1"/>
  <c r="B147" i="6"/>
  <c r="A147" i="6"/>
  <c r="F145" i="5"/>
  <c r="F141" i="5"/>
  <c r="F137" i="5"/>
  <c r="F133" i="5"/>
  <c r="G133" i="5" s="1"/>
  <c r="F129" i="5"/>
  <c r="F125" i="5"/>
  <c r="F121" i="5"/>
  <c r="F117" i="5"/>
  <c r="H126" i="4"/>
  <c r="I126" i="4"/>
  <c r="H121" i="4"/>
  <c r="I121" i="4"/>
  <c r="G145" i="5"/>
  <c r="G121" i="5"/>
  <c r="I128" i="4"/>
  <c r="H128" i="4"/>
  <c r="I129" i="4"/>
  <c r="H129" i="4"/>
  <c r="H130" i="4"/>
  <c r="I130" i="4"/>
  <c r="G119" i="4"/>
  <c r="G135" i="4"/>
  <c r="F144" i="5"/>
  <c r="F140" i="5"/>
  <c r="F136" i="5"/>
  <c r="F132" i="5"/>
  <c r="F128" i="5"/>
  <c r="F124" i="5"/>
  <c r="F120" i="5"/>
  <c r="F118" i="5"/>
  <c r="I120" i="4"/>
  <c r="H120" i="4"/>
  <c r="I136" i="4"/>
  <c r="H136" i="4"/>
  <c r="I144" i="4"/>
  <c r="H144" i="4"/>
  <c r="I117" i="4"/>
  <c r="H117" i="4"/>
  <c r="I134" i="4"/>
  <c r="H134" i="4"/>
  <c r="G137" i="5"/>
  <c r="G129" i="5"/>
  <c r="I122" i="4"/>
  <c r="H122" i="4"/>
  <c r="I138" i="4"/>
  <c r="H138" i="4"/>
  <c r="I133" i="4"/>
  <c r="H133" i="4"/>
  <c r="G123" i="4"/>
  <c r="G139" i="4"/>
  <c r="F143" i="5"/>
  <c r="F139" i="5"/>
  <c r="F135" i="5"/>
  <c r="F131" i="5"/>
  <c r="F127" i="5"/>
  <c r="F123" i="5"/>
  <c r="F119" i="5"/>
  <c r="G131" i="4"/>
  <c r="G141" i="5"/>
  <c r="G125" i="5"/>
  <c r="H137" i="4"/>
  <c r="I137" i="4"/>
  <c r="I142" i="4"/>
  <c r="H142" i="4"/>
  <c r="H145" i="4"/>
  <c r="I145" i="4"/>
  <c r="G127" i="4"/>
  <c r="G143" i="4"/>
  <c r="F142" i="5"/>
  <c r="F138" i="5"/>
  <c r="F134" i="5"/>
  <c r="F130" i="5"/>
  <c r="F126" i="5"/>
  <c r="F122" i="5"/>
  <c r="F116" i="5"/>
  <c r="H125" i="4"/>
  <c r="I125" i="4"/>
  <c r="I116" i="4"/>
  <c r="H116" i="4"/>
  <c r="I124" i="4"/>
  <c r="H124" i="4"/>
  <c r="I132" i="4"/>
  <c r="H132" i="4"/>
  <c r="I140" i="4"/>
  <c r="H140" i="4"/>
  <c r="H118" i="4"/>
  <c r="I118" i="4"/>
  <c r="I141" i="4"/>
  <c r="H141" i="4"/>
  <c r="H144" i="1"/>
  <c r="I144" i="1"/>
  <c r="I117" i="1"/>
  <c r="H117" i="1"/>
  <c r="H131" i="1"/>
  <c r="I131" i="1"/>
  <c r="H140" i="1"/>
  <c r="I140" i="1"/>
  <c r="I127" i="1"/>
  <c r="H127" i="1"/>
  <c r="H128" i="1"/>
  <c r="I128" i="1"/>
  <c r="I130" i="1"/>
  <c r="H130" i="1"/>
  <c r="A150" i="1" s="1"/>
  <c r="I145" i="1"/>
  <c r="H145" i="1"/>
  <c r="H124" i="1"/>
  <c r="I124" i="1"/>
  <c r="B150" i="1" s="1"/>
  <c r="G146" i="1"/>
  <c r="H125" i="1"/>
  <c r="I125" i="1"/>
  <c r="D153" i="6" l="1"/>
  <c r="D152" i="6"/>
  <c r="D151" i="6"/>
  <c r="D154" i="6"/>
  <c r="F154" i="6" s="1"/>
  <c r="D155" i="6"/>
  <c r="D156" i="6"/>
  <c r="D157" i="6"/>
  <c r="D158" i="6"/>
  <c r="F158" i="6" s="1"/>
  <c r="D159" i="6"/>
  <c r="D160" i="6"/>
  <c r="D161" i="6"/>
  <c r="D162" i="6"/>
  <c r="F162" i="6" s="1"/>
  <c r="D163" i="6"/>
  <c r="D164" i="6"/>
  <c r="D165" i="6"/>
  <c r="D166" i="6"/>
  <c r="F166" i="6" s="1"/>
  <c r="D167" i="6"/>
  <c r="D168" i="6"/>
  <c r="D169" i="6"/>
  <c r="D170" i="6"/>
  <c r="F170" i="6" s="1"/>
  <c r="D171" i="6"/>
  <c r="D172" i="6"/>
  <c r="D173" i="6"/>
  <c r="D174" i="6"/>
  <c r="F174" i="6" s="1"/>
  <c r="D175" i="6"/>
  <c r="D176" i="6"/>
  <c r="D177" i="6"/>
  <c r="F177" i="6" s="1"/>
  <c r="D178" i="6"/>
  <c r="F178" i="6" s="1"/>
  <c r="D179" i="6"/>
  <c r="D180" i="6"/>
  <c r="E151" i="6"/>
  <c r="E152" i="6"/>
  <c r="F152" i="6" s="1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G117" i="5"/>
  <c r="G134" i="5"/>
  <c r="G123" i="5"/>
  <c r="H123" i="4"/>
  <c r="I123" i="4"/>
  <c r="I135" i="4"/>
  <c r="H135" i="4"/>
  <c r="G122" i="5"/>
  <c r="G138" i="5"/>
  <c r="H131" i="4"/>
  <c r="I131" i="4"/>
  <c r="G127" i="5"/>
  <c r="G143" i="5"/>
  <c r="I137" i="5"/>
  <c r="H137" i="5"/>
  <c r="G120" i="5"/>
  <c r="G136" i="5"/>
  <c r="H133" i="5"/>
  <c r="I133" i="5"/>
  <c r="G116" i="5"/>
  <c r="I143" i="4"/>
  <c r="H143" i="4"/>
  <c r="H141" i="5"/>
  <c r="I141" i="5"/>
  <c r="G139" i="5"/>
  <c r="G132" i="5"/>
  <c r="G126" i="5"/>
  <c r="G142" i="5"/>
  <c r="H127" i="4"/>
  <c r="I127" i="4"/>
  <c r="H125" i="5"/>
  <c r="I125" i="5"/>
  <c r="G131" i="5"/>
  <c r="H129" i="5"/>
  <c r="I129" i="5"/>
  <c r="G124" i="5"/>
  <c r="G140" i="5"/>
  <c r="H117" i="5"/>
  <c r="I117" i="5"/>
  <c r="G118" i="5"/>
  <c r="G146" i="4"/>
  <c r="G130" i="5"/>
  <c r="G119" i="5"/>
  <c r="G135" i="5"/>
  <c r="H139" i="4"/>
  <c r="I139" i="4"/>
  <c r="G128" i="5"/>
  <c r="G144" i="5"/>
  <c r="I119" i="4"/>
  <c r="H119" i="4"/>
  <c r="I121" i="5"/>
  <c r="H121" i="5"/>
  <c r="I145" i="5"/>
  <c r="H145" i="5"/>
  <c r="E154" i="1"/>
  <c r="E160" i="1"/>
  <c r="E164" i="1"/>
  <c r="E168" i="1"/>
  <c r="E172" i="1"/>
  <c r="E176" i="1"/>
  <c r="E180" i="1"/>
  <c r="E181" i="1"/>
  <c r="E155" i="1"/>
  <c r="E162" i="1"/>
  <c r="E170" i="1"/>
  <c r="E178" i="1"/>
  <c r="E156" i="1"/>
  <c r="E171" i="1"/>
  <c r="E157" i="1"/>
  <c r="E161" i="1"/>
  <c r="E165" i="1"/>
  <c r="E169" i="1"/>
  <c r="E173" i="1"/>
  <c r="E177" i="1"/>
  <c r="E158" i="1"/>
  <c r="E166" i="1"/>
  <c r="E174" i="1"/>
  <c r="E182" i="1"/>
  <c r="E163" i="1"/>
  <c r="E175" i="1"/>
  <c r="E167" i="1"/>
  <c r="E179" i="1"/>
  <c r="E159" i="1"/>
  <c r="E183" i="1"/>
  <c r="D154" i="1"/>
  <c r="F154" i="1" s="1"/>
  <c r="D158" i="1"/>
  <c r="F158" i="1" s="1"/>
  <c r="D162" i="1"/>
  <c r="D166" i="1"/>
  <c r="F166" i="1" s="1"/>
  <c r="D170" i="1"/>
  <c r="F170" i="1" s="1"/>
  <c r="D174" i="1"/>
  <c r="F174" i="1" s="1"/>
  <c r="D178" i="1"/>
  <c r="F178" i="1" s="1"/>
  <c r="D182" i="1"/>
  <c r="F182" i="1" s="1"/>
  <c r="D155" i="1"/>
  <c r="F155" i="1" s="1"/>
  <c r="D160" i="1"/>
  <c r="F160" i="1" s="1"/>
  <c r="D168" i="1"/>
  <c r="F168" i="1" s="1"/>
  <c r="D172" i="1"/>
  <c r="F172" i="1" s="1"/>
  <c r="D176" i="1"/>
  <c r="F176" i="1" s="1"/>
  <c r="D157" i="1"/>
  <c r="F157" i="1" s="1"/>
  <c r="D165" i="1"/>
  <c r="F165" i="1" s="1"/>
  <c r="D177" i="1"/>
  <c r="F177" i="1" s="1"/>
  <c r="D156" i="1"/>
  <c r="F156" i="1" s="1"/>
  <c r="D159" i="1"/>
  <c r="F159" i="1" s="1"/>
  <c r="D163" i="1"/>
  <c r="F163" i="1" s="1"/>
  <c r="D167" i="1"/>
  <c r="F167" i="1" s="1"/>
  <c r="D171" i="1"/>
  <c r="F171" i="1" s="1"/>
  <c r="D175" i="1"/>
  <c r="F175" i="1" s="1"/>
  <c r="D179" i="1"/>
  <c r="F179" i="1" s="1"/>
  <c r="D183" i="1"/>
  <c r="F183" i="1" s="1"/>
  <c r="D180" i="1"/>
  <c r="F180" i="1" s="1"/>
  <c r="D161" i="1"/>
  <c r="F161" i="1" s="1"/>
  <c r="D169" i="1"/>
  <c r="F169" i="1" s="1"/>
  <c r="D181" i="1"/>
  <c r="F181" i="1" s="1"/>
  <c r="D164" i="1"/>
  <c r="F164" i="1" s="1"/>
  <c r="D173" i="1"/>
  <c r="F173" i="1" s="1"/>
  <c r="F173" i="6" l="1"/>
  <c r="J173" i="6" s="1"/>
  <c r="F169" i="6"/>
  <c r="G169" i="6" s="1"/>
  <c r="F165" i="6"/>
  <c r="F161" i="6"/>
  <c r="G161" i="6" s="1"/>
  <c r="F157" i="6"/>
  <c r="J157" i="6" s="1"/>
  <c r="G178" i="6"/>
  <c r="J178" i="6"/>
  <c r="J174" i="6"/>
  <c r="G174" i="6"/>
  <c r="G162" i="6"/>
  <c r="J162" i="6"/>
  <c r="G158" i="6"/>
  <c r="J158" i="6"/>
  <c r="G173" i="6"/>
  <c r="G165" i="6"/>
  <c r="J165" i="6"/>
  <c r="J161" i="6"/>
  <c r="F151" i="6"/>
  <c r="F180" i="6"/>
  <c r="F176" i="6"/>
  <c r="F172" i="6"/>
  <c r="F168" i="6"/>
  <c r="F164" i="6"/>
  <c r="F160" i="6"/>
  <c r="F156" i="6"/>
  <c r="G152" i="6"/>
  <c r="J152" i="6"/>
  <c r="G170" i="6"/>
  <c r="J170" i="6"/>
  <c r="G166" i="6"/>
  <c r="J166" i="6"/>
  <c r="J154" i="6"/>
  <c r="G154" i="6"/>
  <c r="G177" i="6"/>
  <c r="J177" i="6"/>
  <c r="J169" i="6"/>
  <c r="G157" i="6"/>
  <c r="F179" i="6"/>
  <c r="F175" i="6"/>
  <c r="F171" i="6"/>
  <c r="F167" i="6"/>
  <c r="F163" i="6"/>
  <c r="F159" i="6"/>
  <c r="F155" i="6"/>
  <c r="F153" i="6"/>
  <c r="H142" i="5"/>
  <c r="I142" i="5"/>
  <c r="I123" i="5"/>
  <c r="H123" i="5"/>
  <c r="H135" i="5"/>
  <c r="I135" i="5"/>
  <c r="H140" i="5"/>
  <c r="I140" i="5"/>
  <c r="I116" i="5"/>
  <c r="H116" i="5"/>
  <c r="G146" i="5"/>
  <c r="H138" i="5"/>
  <c r="I138" i="5"/>
  <c r="I130" i="5"/>
  <c r="H130" i="5"/>
  <c r="I126" i="5"/>
  <c r="H126" i="5"/>
  <c r="I139" i="5"/>
  <c r="H139" i="5"/>
  <c r="H120" i="5"/>
  <c r="I120" i="5"/>
  <c r="H143" i="5"/>
  <c r="I143" i="5"/>
  <c r="H122" i="5"/>
  <c r="I122" i="5"/>
  <c r="I134" i="5"/>
  <c r="H134" i="5"/>
  <c r="I144" i="5"/>
  <c r="H144" i="5"/>
  <c r="H127" i="5"/>
  <c r="I127" i="5"/>
  <c r="H128" i="5"/>
  <c r="I128" i="5"/>
  <c r="I118" i="5"/>
  <c r="H118" i="5"/>
  <c r="I132" i="5"/>
  <c r="H132" i="5"/>
  <c r="H136" i="5"/>
  <c r="I136" i="5"/>
  <c r="I119" i="5"/>
  <c r="H119" i="5"/>
  <c r="A150" i="4"/>
  <c r="B150" i="4"/>
  <c r="I124" i="5"/>
  <c r="H124" i="5"/>
  <c r="H131" i="5"/>
  <c r="I131" i="5"/>
  <c r="G173" i="1"/>
  <c r="J173" i="1"/>
  <c r="G161" i="1"/>
  <c r="J161" i="1"/>
  <c r="G175" i="1"/>
  <c r="J175" i="1"/>
  <c r="J159" i="1"/>
  <c r="G159" i="1"/>
  <c r="G157" i="1"/>
  <c r="J157" i="1"/>
  <c r="J160" i="1"/>
  <c r="G160" i="1"/>
  <c r="J174" i="1"/>
  <c r="G174" i="1"/>
  <c r="G158" i="1"/>
  <c r="J158" i="1"/>
  <c r="J171" i="1"/>
  <c r="G171" i="1"/>
  <c r="G156" i="1"/>
  <c r="J156" i="1"/>
  <c r="G176" i="1"/>
  <c r="J176" i="1"/>
  <c r="J155" i="1"/>
  <c r="G155" i="1"/>
  <c r="G170" i="1"/>
  <c r="J170" i="1"/>
  <c r="J154" i="1"/>
  <c r="G154" i="1"/>
  <c r="G164" i="1"/>
  <c r="J164" i="1"/>
  <c r="J181" i="1"/>
  <c r="G181" i="1"/>
  <c r="G167" i="1"/>
  <c r="J167" i="1"/>
  <c r="G172" i="1"/>
  <c r="J172" i="1"/>
  <c r="G182" i="1"/>
  <c r="J182" i="1"/>
  <c r="J166" i="1"/>
  <c r="G166" i="1"/>
  <c r="J180" i="1"/>
  <c r="G180" i="1"/>
  <c r="J183" i="1"/>
  <c r="G183" i="1"/>
  <c r="G177" i="1"/>
  <c r="J177" i="1"/>
  <c r="G169" i="1"/>
  <c r="J169" i="1"/>
  <c r="G179" i="1"/>
  <c r="J179" i="1"/>
  <c r="G163" i="1"/>
  <c r="J163" i="1"/>
  <c r="J165" i="1"/>
  <c r="G165" i="1"/>
  <c r="J168" i="1"/>
  <c r="G168" i="1"/>
  <c r="G178" i="1"/>
  <c r="J178" i="1"/>
  <c r="F162" i="1"/>
  <c r="J167" i="6" l="1"/>
  <c r="G167" i="6"/>
  <c r="G164" i="6"/>
  <c r="J164" i="6"/>
  <c r="K212" i="6"/>
  <c r="I174" i="6"/>
  <c r="H174" i="6"/>
  <c r="K174" i="6"/>
  <c r="G171" i="6"/>
  <c r="J171" i="6"/>
  <c r="K204" i="6"/>
  <c r="H166" i="6"/>
  <c r="I166" i="6"/>
  <c r="K166" i="6"/>
  <c r="K152" i="6"/>
  <c r="I152" i="6"/>
  <c r="H152" i="6"/>
  <c r="G151" i="6"/>
  <c r="J151" i="6"/>
  <c r="K203" i="6"/>
  <c r="K165" i="6"/>
  <c r="I165" i="6"/>
  <c r="H165" i="6"/>
  <c r="K196" i="6"/>
  <c r="K158" i="6"/>
  <c r="H158" i="6"/>
  <c r="I158" i="6"/>
  <c r="G159" i="6"/>
  <c r="J159" i="6"/>
  <c r="G175" i="6"/>
  <c r="J175" i="6"/>
  <c r="K207" i="6"/>
  <c r="H169" i="6"/>
  <c r="K169" i="6"/>
  <c r="I169" i="6"/>
  <c r="I154" i="6"/>
  <c r="H154" i="6"/>
  <c r="K154" i="6"/>
  <c r="G156" i="6"/>
  <c r="J156" i="6"/>
  <c r="G172" i="6"/>
  <c r="J172" i="6"/>
  <c r="K199" i="6"/>
  <c r="I161" i="6"/>
  <c r="H161" i="6"/>
  <c r="K161" i="6"/>
  <c r="J153" i="6"/>
  <c r="G153" i="6"/>
  <c r="K195" i="6"/>
  <c r="H157" i="6"/>
  <c r="K157" i="6"/>
  <c r="I157" i="6"/>
  <c r="J180" i="6"/>
  <c r="G180" i="6"/>
  <c r="J155" i="6"/>
  <c r="G155" i="6"/>
  <c r="K215" i="6"/>
  <c r="K177" i="6"/>
  <c r="I177" i="6"/>
  <c r="H177" i="6"/>
  <c r="J168" i="6"/>
  <c r="G168" i="6"/>
  <c r="G163" i="6"/>
  <c r="J163" i="6"/>
  <c r="G179" i="6"/>
  <c r="J179" i="6"/>
  <c r="K208" i="6"/>
  <c r="K170" i="6"/>
  <c r="I170" i="6"/>
  <c r="H170" i="6"/>
  <c r="G160" i="6"/>
  <c r="J160" i="6"/>
  <c r="G176" i="6"/>
  <c r="J176" i="6"/>
  <c r="K211" i="6"/>
  <c r="I173" i="6"/>
  <c r="K173" i="6"/>
  <c r="H173" i="6"/>
  <c r="K200" i="6"/>
  <c r="K162" i="6"/>
  <c r="I162" i="6"/>
  <c r="H162" i="6"/>
  <c r="K216" i="6"/>
  <c r="K178" i="6"/>
  <c r="H178" i="6"/>
  <c r="I178" i="6"/>
  <c r="E155" i="4"/>
  <c r="E154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A150" i="5"/>
  <c r="B150" i="5"/>
  <c r="D154" i="4"/>
  <c r="D155" i="4"/>
  <c r="D156" i="4"/>
  <c r="F156" i="4" s="1"/>
  <c r="D157" i="4"/>
  <c r="F157" i="4" s="1"/>
  <c r="D158" i="4"/>
  <c r="F158" i="4" s="1"/>
  <c r="D159" i="4"/>
  <c r="F159" i="4" s="1"/>
  <c r="D160" i="4"/>
  <c r="F160" i="4" s="1"/>
  <c r="D161" i="4"/>
  <c r="F161" i="4" s="1"/>
  <c r="D162" i="4"/>
  <c r="F162" i="4" s="1"/>
  <c r="D163" i="4"/>
  <c r="F163" i="4" s="1"/>
  <c r="D164" i="4"/>
  <c r="F164" i="4" s="1"/>
  <c r="D165" i="4"/>
  <c r="F165" i="4" s="1"/>
  <c r="D166" i="4"/>
  <c r="F166" i="4" s="1"/>
  <c r="D167" i="4"/>
  <c r="F167" i="4" s="1"/>
  <c r="D168" i="4"/>
  <c r="F168" i="4" s="1"/>
  <c r="D169" i="4"/>
  <c r="F169" i="4" s="1"/>
  <c r="D170" i="4"/>
  <c r="F170" i="4" s="1"/>
  <c r="D171" i="4"/>
  <c r="F171" i="4" s="1"/>
  <c r="D172" i="4"/>
  <c r="F172" i="4" s="1"/>
  <c r="D173" i="4"/>
  <c r="F173" i="4" s="1"/>
  <c r="D174" i="4"/>
  <c r="F174" i="4" s="1"/>
  <c r="D175" i="4"/>
  <c r="F175" i="4" s="1"/>
  <c r="D176" i="4"/>
  <c r="F176" i="4" s="1"/>
  <c r="D177" i="4"/>
  <c r="F177" i="4" s="1"/>
  <c r="D178" i="4"/>
  <c r="F178" i="4" s="1"/>
  <c r="D179" i="4"/>
  <c r="F179" i="4" s="1"/>
  <c r="D180" i="4"/>
  <c r="F180" i="4" s="1"/>
  <c r="D181" i="4"/>
  <c r="F181" i="4" s="1"/>
  <c r="D182" i="4"/>
  <c r="F182" i="4" s="1"/>
  <c r="D183" i="4"/>
  <c r="F183" i="4" s="1"/>
  <c r="H171" i="1"/>
  <c r="I171" i="1"/>
  <c r="I168" i="1"/>
  <c r="H168" i="1"/>
  <c r="I183" i="1"/>
  <c r="H183" i="1"/>
  <c r="I166" i="1"/>
  <c r="H166" i="1"/>
  <c r="I181" i="1"/>
  <c r="H181" i="1"/>
  <c r="I154" i="1"/>
  <c r="G184" i="1"/>
  <c r="H154" i="1"/>
  <c r="I155" i="1"/>
  <c r="H155" i="1"/>
  <c r="H160" i="1"/>
  <c r="I160" i="1"/>
  <c r="I159" i="1"/>
  <c r="H159" i="1"/>
  <c r="J162" i="1"/>
  <c r="G162" i="1"/>
  <c r="H163" i="1"/>
  <c r="I163" i="1"/>
  <c r="H169" i="1"/>
  <c r="I169" i="1"/>
  <c r="H172" i="1"/>
  <c r="I172" i="1"/>
  <c r="I156" i="1"/>
  <c r="H156" i="1"/>
  <c r="H158" i="1"/>
  <c r="I158" i="1"/>
  <c r="I161" i="1"/>
  <c r="H161" i="1"/>
  <c r="H165" i="1"/>
  <c r="I165" i="1"/>
  <c r="I180" i="1"/>
  <c r="H180" i="1"/>
  <c r="I174" i="1"/>
  <c r="H174" i="1"/>
  <c r="I178" i="1"/>
  <c r="H178" i="1"/>
  <c r="I179" i="1"/>
  <c r="H179" i="1"/>
  <c r="H177" i="1"/>
  <c r="I177" i="1"/>
  <c r="H182" i="1"/>
  <c r="I182" i="1"/>
  <c r="I167" i="1"/>
  <c r="H167" i="1"/>
  <c r="H164" i="1"/>
  <c r="I164" i="1"/>
  <c r="I170" i="1"/>
  <c r="H170" i="1"/>
  <c r="H176" i="1"/>
  <c r="I176" i="1"/>
  <c r="I157" i="1"/>
  <c r="H157" i="1"/>
  <c r="I175" i="1"/>
  <c r="H175" i="1"/>
  <c r="H173" i="1"/>
  <c r="I173" i="1"/>
  <c r="H153" i="6" l="1"/>
  <c r="K153" i="6"/>
  <c r="I153" i="6"/>
  <c r="K197" i="6"/>
  <c r="H159" i="6"/>
  <c r="K159" i="6"/>
  <c r="I159" i="6"/>
  <c r="K198" i="6"/>
  <c r="K160" i="6"/>
  <c r="I160" i="6"/>
  <c r="H160" i="6"/>
  <c r="K201" i="6"/>
  <c r="I163" i="6"/>
  <c r="H163" i="6"/>
  <c r="K163" i="6"/>
  <c r="K194" i="6"/>
  <c r="H156" i="6"/>
  <c r="K156" i="6"/>
  <c r="I156" i="6"/>
  <c r="K202" i="6"/>
  <c r="K164" i="6"/>
  <c r="I164" i="6"/>
  <c r="H164" i="6"/>
  <c r="K206" i="6"/>
  <c r="H168" i="6"/>
  <c r="I168" i="6"/>
  <c r="K168" i="6"/>
  <c r="K218" i="6"/>
  <c r="I180" i="6"/>
  <c r="K180" i="6"/>
  <c r="H180" i="6"/>
  <c r="K213" i="6"/>
  <c r="I175" i="6"/>
  <c r="H175" i="6"/>
  <c r="K175" i="6"/>
  <c r="I151" i="6"/>
  <c r="B185" i="6" s="1"/>
  <c r="H151" i="6"/>
  <c r="K151" i="6"/>
  <c r="G181" i="6"/>
  <c r="K219" i="6" s="1"/>
  <c r="K205" i="6"/>
  <c r="I167" i="6"/>
  <c r="K167" i="6"/>
  <c r="H167" i="6"/>
  <c r="K193" i="6"/>
  <c r="I155" i="6"/>
  <c r="H155" i="6"/>
  <c r="K155" i="6"/>
  <c r="K214" i="6"/>
  <c r="I176" i="6"/>
  <c r="K176" i="6"/>
  <c r="H176" i="6"/>
  <c r="K217" i="6"/>
  <c r="K179" i="6"/>
  <c r="I179" i="6"/>
  <c r="H179" i="6"/>
  <c r="K210" i="6"/>
  <c r="K172" i="6"/>
  <c r="H172" i="6"/>
  <c r="I172" i="6"/>
  <c r="K209" i="6"/>
  <c r="H171" i="6"/>
  <c r="K171" i="6"/>
  <c r="I171" i="6"/>
  <c r="F155" i="4"/>
  <c r="G181" i="4"/>
  <c r="G177" i="4"/>
  <c r="G173" i="4"/>
  <c r="G169" i="4"/>
  <c r="G165" i="4"/>
  <c r="G161" i="4"/>
  <c r="G157" i="4"/>
  <c r="E154" i="5"/>
  <c r="E156" i="5"/>
  <c r="E155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G180" i="4"/>
  <c r="G176" i="4"/>
  <c r="G172" i="4"/>
  <c r="G168" i="4"/>
  <c r="G164" i="4"/>
  <c r="G160" i="4"/>
  <c r="G156" i="4"/>
  <c r="D154" i="5"/>
  <c r="F154" i="5" s="1"/>
  <c r="D155" i="5"/>
  <c r="F155" i="5" s="1"/>
  <c r="D156" i="5"/>
  <c r="D157" i="5"/>
  <c r="F157" i="5" s="1"/>
  <c r="D158" i="5"/>
  <c r="F158" i="5" s="1"/>
  <c r="D159" i="5"/>
  <c r="F159" i="5" s="1"/>
  <c r="D160" i="5"/>
  <c r="F160" i="5" s="1"/>
  <c r="D161" i="5"/>
  <c r="F161" i="5" s="1"/>
  <c r="D162" i="5"/>
  <c r="F162" i="5" s="1"/>
  <c r="D163" i="5"/>
  <c r="F163" i="5" s="1"/>
  <c r="D164" i="5"/>
  <c r="F164" i="5" s="1"/>
  <c r="D165" i="5"/>
  <c r="F165" i="5" s="1"/>
  <c r="D166" i="5"/>
  <c r="F166" i="5" s="1"/>
  <c r="D167" i="5"/>
  <c r="F167" i="5" s="1"/>
  <c r="D168" i="5"/>
  <c r="F168" i="5" s="1"/>
  <c r="D169" i="5"/>
  <c r="F169" i="5" s="1"/>
  <c r="D170" i="5"/>
  <c r="F170" i="5" s="1"/>
  <c r="D171" i="5"/>
  <c r="F171" i="5" s="1"/>
  <c r="D172" i="5"/>
  <c r="F172" i="5" s="1"/>
  <c r="D173" i="5"/>
  <c r="F173" i="5" s="1"/>
  <c r="D174" i="5"/>
  <c r="F174" i="5" s="1"/>
  <c r="D175" i="5"/>
  <c r="F175" i="5" s="1"/>
  <c r="D176" i="5"/>
  <c r="F176" i="5" s="1"/>
  <c r="D177" i="5"/>
  <c r="F177" i="5" s="1"/>
  <c r="D178" i="5"/>
  <c r="F178" i="5" s="1"/>
  <c r="D179" i="5"/>
  <c r="F179" i="5" s="1"/>
  <c r="D180" i="5"/>
  <c r="F180" i="5" s="1"/>
  <c r="D181" i="5"/>
  <c r="F181" i="5" s="1"/>
  <c r="D182" i="5"/>
  <c r="F182" i="5" s="1"/>
  <c r="D183" i="5"/>
  <c r="F183" i="5" s="1"/>
  <c r="G183" i="4"/>
  <c r="G179" i="4"/>
  <c r="G175" i="4"/>
  <c r="G171" i="4"/>
  <c r="G167" i="4"/>
  <c r="G163" i="4"/>
  <c r="G159" i="4"/>
  <c r="G155" i="4"/>
  <c r="G182" i="4"/>
  <c r="G178" i="4"/>
  <c r="G174" i="4"/>
  <c r="G170" i="4"/>
  <c r="G166" i="4"/>
  <c r="G162" i="4"/>
  <c r="G158" i="4"/>
  <c r="F154" i="4"/>
  <c r="H162" i="1"/>
  <c r="I162" i="1"/>
  <c r="B188" i="1" s="1"/>
  <c r="A188" i="1"/>
  <c r="K181" i="6" l="1"/>
  <c r="K223" i="6"/>
  <c r="A185" i="6"/>
  <c r="I182" i="4"/>
  <c r="H182" i="4"/>
  <c r="G181" i="5"/>
  <c r="G173" i="5"/>
  <c r="G157" i="5"/>
  <c r="H172" i="4"/>
  <c r="I172" i="4"/>
  <c r="I157" i="4"/>
  <c r="H157" i="4"/>
  <c r="H170" i="4"/>
  <c r="I170" i="4"/>
  <c r="I178" i="4"/>
  <c r="H178" i="4"/>
  <c r="G183" i="5"/>
  <c r="G179" i="5"/>
  <c r="G175" i="5"/>
  <c r="G171" i="5"/>
  <c r="G167" i="5"/>
  <c r="G163" i="5"/>
  <c r="G159" i="5"/>
  <c r="G155" i="5"/>
  <c r="I168" i="4"/>
  <c r="H168" i="4"/>
  <c r="H161" i="4"/>
  <c r="I161" i="4"/>
  <c r="G154" i="4"/>
  <c r="I162" i="4"/>
  <c r="H162" i="4"/>
  <c r="H155" i="4"/>
  <c r="I155" i="4"/>
  <c r="I163" i="4"/>
  <c r="H163" i="4"/>
  <c r="I171" i="4"/>
  <c r="H171" i="4"/>
  <c r="I179" i="4"/>
  <c r="H179" i="4"/>
  <c r="G182" i="5"/>
  <c r="G178" i="5"/>
  <c r="G174" i="5"/>
  <c r="G170" i="5"/>
  <c r="G166" i="5"/>
  <c r="G162" i="5"/>
  <c r="G158" i="5"/>
  <c r="G154" i="5"/>
  <c r="I160" i="4"/>
  <c r="H160" i="4"/>
  <c r="H176" i="4"/>
  <c r="I176" i="4"/>
  <c r="H169" i="4"/>
  <c r="I169" i="4"/>
  <c r="I177" i="4"/>
  <c r="H177" i="4"/>
  <c r="H158" i="4"/>
  <c r="I158" i="4"/>
  <c r="I159" i="4"/>
  <c r="H159" i="4"/>
  <c r="H183" i="4"/>
  <c r="I183" i="4"/>
  <c r="G177" i="5"/>
  <c r="G169" i="5"/>
  <c r="G165" i="5"/>
  <c r="G161" i="5"/>
  <c r="I156" i="4"/>
  <c r="H156" i="4"/>
  <c r="H166" i="4"/>
  <c r="I166" i="4"/>
  <c r="H174" i="4"/>
  <c r="I174" i="4"/>
  <c r="H167" i="4"/>
  <c r="I167" i="4"/>
  <c r="H175" i="4"/>
  <c r="I175" i="4"/>
  <c r="G180" i="5"/>
  <c r="G176" i="5"/>
  <c r="G172" i="5"/>
  <c r="G168" i="5"/>
  <c r="G164" i="5"/>
  <c r="G160" i="5"/>
  <c r="F156" i="5"/>
  <c r="I164" i="4"/>
  <c r="H164" i="4"/>
  <c r="H180" i="4"/>
  <c r="I180" i="4"/>
  <c r="H165" i="4"/>
  <c r="I165" i="4"/>
  <c r="I173" i="4"/>
  <c r="H173" i="4"/>
  <c r="H181" i="4"/>
  <c r="I181" i="4"/>
  <c r="E195" i="1"/>
  <c r="E199" i="1"/>
  <c r="E203" i="1"/>
  <c r="E207" i="1"/>
  <c r="E211" i="1"/>
  <c r="E215" i="1"/>
  <c r="E219" i="1"/>
  <c r="E192" i="1"/>
  <c r="E200" i="1"/>
  <c r="E208" i="1"/>
  <c r="E216" i="1"/>
  <c r="E201" i="1"/>
  <c r="E213" i="1"/>
  <c r="E221" i="1"/>
  <c r="E205" i="1"/>
  <c r="E194" i="1"/>
  <c r="E198" i="1"/>
  <c r="E202" i="1"/>
  <c r="E206" i="1"/>
  <c r="E210" i="1"/>
  <c r="E214" i="1"/>
  <c r="E218" i="1"/>
  <c r="E196" i="1"/>
  <c r="E204" i="1"/>
  <c r="E212" i="1"/>
  <c r="E220" i="1"/>
  <c r="E193" i="1"/>
  <c r="E197" i="1"/>
  <c r="E209" i="1"/>
  <c r="E217" i="1"/>
  <c r="D194" i="1"/>
  <c r="D197" i="1"/>
  <c r="F197" i="1" s="1"/>
  <c r="D201" i="1"/>
  <c r="D205" i="1"/>
  <c r="D209" i="1"/>
  <c r="F209" i="1" s="1"/>
  <c r="D213" i="1"/>
  <c r="F213" i="1" s="1"/>
  <c r="D217" i="1"/>
  <c r="D221" i="1"/>
  <c r="F221" i="1" s="1"/>
  <c r="D198" i="1"/>
  <c r="F198" i="1" s="1"/>
  <c r="D206" i="1"/>
  <c r="F206" i="1" s="1"/>
  <c r="D214" i="1"/>
  <c r="F214" i="1" s="1"/>
  <c r="D219" i="1"/>
  <c r="D195" i="1"/>
  <c r="F195" i="1" s="1"/>
  <c r="D199" i="1"/>
  <c r="F199" i="1" s="1"/>
  <c r="D203" i="1"/>
  <c r="D207" i="1"/>
  <c r="D211" i="1"/>
  <c r="F211" i="1" s="1"/>
  <c r="D215" i="1"/>
  <c r="F215" i="1" s="1"/>
  <c r="D192" i="1"/>
  <c r="D196" i="1"/>
  <c r="D200" i="1"/>
  <c r="F200" i="1" s="1"/>
  <c r="D204" i="1"/>
  <c r="F204" i="1" s="1"/>
  <c r="D208" i="1"/>
  <c r="F208" i="1" s="1"/>
  <c r="D212" i="1"/>
  <c r="F212" i="1" s="1"/>
  <c r="D216" i="1"/>
  <c r="F216" i="1" s="1"/>
  <c r="D220" i="1"/>
  <c r="F220" i="1" s="1"/>
  <c r="D193" i="1"/>
  <c r="D202" i="1"/>
  <c r="F202" i="1" s="1"/>
  <c r="D210" i="1"/>
  <c r="D218" i="1"/>
  <c r="F218" i="1" s="1"/>
  <c r="I176" i="5" l="1"/>
  <c r="H176" i="5"/>
  <c r="I160" i="5"/>
  <c r="H160" i="5"/>
  <c r="H168" i="5"/>
  <c r="I168" i="5"/>
  <c r="I154" i="5"/>
  <c r="H154" i="5"/>
  <c r="I162" i="5"/>
  <c r="H162" i="5"/>
  <c r="I155" i="5"/>
  <c r="H155" i="5"/>
  <c r="I163" i="5"/>
  <c r="H163" i="5"/>
  <c r="I171" i="5"/>
  <c r="H171" i="5"/>
  <c r="I179" i="5"/>
  <c r="H179" i="5"/>
  <c r="I157" i="5"/>
  <c r="H157" i="5"/>
  <c r="H181" i="5"/>
  <c r="I181" i="5"/>
  <c r="H165" i="5"/>
  <c r="I165" i="5"/>
  <c r="I170" i="5"/>
  <c r="H170" i="5"/>
  <c r="I164" i="5"/>
  <c r="H164" i="5"/>
  <c r="I172" i="5"/>
  <c r="H172" i="5"/>
  <c r="H180" i="5"/>
  <c r="I180" i="5"/>
  <c r="I161" i="5"/>
  <c r="H161" i="5"/>
  <c r="H169" i="5"/>
  <c r="I169" i="5"/>
  <c r="H158" i="5"/>
  <c r="I158" i="5"/>
  <c r="I174" i="5"/>
  <c r="H174" i="5"/>
  <c r="I182" i="5"/>
  <c r="H182" i="5"/>
  <c r="I167" i="5"/>
  <c r="H167" i="5"/>
  <c r="I177" i="5"/>
  <c r="H177" i="5"/>
  <c r="H178" i="5"/>
  <c r="I178" i="5"/>
  <c r="G156" i="5"/>
  <c r="I166" i="5"/>
  <c r="H166" i="5"/>
  <c r="I154" i="4"/>
  <c r="H154" i="4"/>
  <c r="G184" i="4"/>
  <c r="I159" i="5"/>
  <c r="H159" i="5"/>
  <c r="I175" i="5"/>
  <c r="H175" i="5"/>
  <c r="I183" i="5"/>
  <c r="H183" i="5"/>
  <c r="H173" i="5"/>
  <c r="I173" i="5"/>
  <c r="G218" i="1"/>
  <c r="J218" i="1"/>
  <c r="J215" i="1"/>
  <c r="G215" i="1"/>
  <c r="G204" i="1"/>
  <c r="J204" i="1"/>
  <c r="J206" i="1"/>
  <c r="G206" i="1"/>
  <c r="G197" i="1"/>
  <c r="J197" i="1"/>
  <c r="G216" i="1"/>
  <c r="J216" i="1"/>
  <c r="J211" i="1"/>
  <c r="G211" i="1"/>
  <c r="G198" i="1"/>
  <c r="J198" i="1"/>
  <c r="F194" i="1"/>
  <c r="G202" i="1"/>
  <c r="J202" i="1"/>
  <c r="J212" i="1"/>
  <c r="G212" i="1"/>
  <c r="F196" i="1"/>
  <c r="F207" i="1"/>
  <c r="F219" i="1"/>
  <c r="G221" i="1"/>
  <c r="J221" i="1"/>
  <c r="F205" i="1"/>
  <c r="G220" i="1"/>
  <c r="J220" i="1"/>
  <c r="J199" i="1"/>
  <c r="G199" i="1"/>
  <c r="G213" i="1"/>
  <c r="J213" i="1"/>
  <c r="F210" i="1"/>
  <c r="J200" i="1"/>
  <c r="G200" i="1"/>
  <c r="G195" i="1"/>
  <c r="J195" i="1"/>
  <c r="G209" i="1"/>
  <c r="J209" i="1"/>
  <c r="F193" i="1"/>
  <c r="J208" i="1"/>
  <c r="G208" i="1"/>
  <c r="F192" i="1"/>
  <c r="F203" i="1"/>
  <c r="G214" i="1"/>
  <c r="J214" i="1"/>
  <c r="F217" i="1"/>
  <c r="F201" i="1"/>
  <c r="B188" i="4" l="1"/>
  <c r="A188" i="4"/>
  <c r="I156" i="5"/>
  <c r="H156" i="5"/>
  <c r="G184" i="5"/>
  <c r="H200" i="1"/>
  <c r="I200" i="1"/>
  <c r="H213" i="1"/>
  <c r="I213" i="1"/>
  <c r="I220" i="1"/>
  <c r="H220" i="1"/>
  <c r="G219" i="1"/>
  <c r="J219" i="1"/>
  <c r="H206" i="1"/>
  <c r="I206" i="1"/>
  <c r="H215" i="1"/>
  <c r="I215" i="1"/>
  <c r="G192" i="1"/>
  <c r="J192" i="1"/>
  <c r="H208" i="1"/>
  <c r="I208" i="1"/>
  <c r="H209" i="1"/>
  <c r="I209" i="1"/>
  <c r="I199" i="1"/>
  <c r="H199" i="1"/>
  <c r="G205" i="1"/>
  <c r="J205" i="1"/>
  <c r="G207" i="1"/>
  <c r="J207" i="1"/>
  <c r="I198" i="1"/>
  <c r="H198" i="1"/>
  <c r="I216" i="1"/>
  <c r="H216" i="1"/>
  <c r="G217" i="1"/>
  <c r="J217" i="1"/>
  <c r="I214" i="1"/>
  <c r="H214" i="1"/>
  <c r="J210" i="1"/>
  <c r="G210" i="1"/>
  <c r="G196" i="1"/>
  <c r="J196" i="1"/>
  <c r="I202" i="1"/>
  <c r="H202" i="1"/>
  <c r="H211" i="1"/>
  <c r="I211" i="1"/>
  <c r="J201" i="1"/>
  <c r="G201" i="1"/>
  <c r="G203" i="1"/>
  <c r="J203" i="1"/>
  <c r="J193" i="1"/>
  <c r="G193" i="1"/>
  <c r="H195" i="1"/>
  <c r="I195" i="1"/>
  <c r="I221" i="1"/>
  <c r="H221" i="1"/>
  <c r="H212" i="1"/>
  <c r="I212" i="1"/>
  <c r="G194" i="1"/>
  <c r="J194" i="1"/>
  <c r="H197" i="1"/>
  <c r="I197" i="1"/>
  <c r="H204" i="1"/>
  <c r="I204" i="1"/>
  <c r="I218" i="1"/>
  <c r="H218" i="1"/>
  <c r="B188" i="5" l="1"/>
  <c r="A188" i="5"/>
  <c r="I203" i="1"/>
  <c r="H203" i="1"/>
  <c r="I196" i="1"/>
  <c r="H196" i="1"/>
  <c r="H207" i="1"/>
  <c r="I207" i="1"/>
  <c r="H219" i="1"/>
  <c r="I219" i="1"/>
  <c r="I201" i="1"/>
  <c r="H201" i="1"/>
  <c r="I210" i="1"/>
  <c r="H210" i="1"/>
  <c r="I193" i="1"/>
  <c r="H193" i="1"/>
  <c r="I194" i="1"/>
  <c r="H194" i="1"/>
  <c r="I217" i="1"/>
  <c r="H217" i="1"/>
  <c r="H205" i="1"/>
  <c r="I205" i="1"/>
  <c r="G222" i="1"/>
  <c r="H192" i="1"/>
  <c r="I192" i="1"/>
  <c r="B226" i="1" l="1"/>
  <c r="A226" i="1"/>
</calcChain>
</file>

<file path=xl/sharedStrings.xml><?xml version="1.0" encoding="utf-8"?>
<sst xmlns="http://schemas.openxmlformats.org/spreadsheetml/2006/main" count="331" uniqueCount="32">
  <si>
    <t>#0</t>
  </si>
  <si>
    <t>Data</t>
  </si>
  <si>
    <t>Rand</t>
  </si>
  <si>
    <t>#1</t>
  </si>
  <si>
    <t>Run props</t>
  </si>
  <si>
    <t>Starting position</t>
  </si>
  <si>
    <t>Query window and epsilon</t>
  </si>
  <si>
    <t>Index</t>
  </si>
  <si>
    <t>X</t>
  </si>
  <si>
    <t>Y</t>
  </si>
  <si>
    <t>Dx</t>
  </si>
  <si>
    <t>Dy</t>
  </si>
  <si>
    <t>Dist</t>
  </si>
  <si>
    <t>Mask</t>
  </si>
  <si>
    <t>xMask</t>
  </si>
  <si>
    <t>yMask</t>
  </si>
  <si>
    <t>count=</t>
  </si>
  <si>
    <t>#10</t>
  </si>
  <si>
    <t>#11</t>
  </si>
  <si>
    <t>#12</t>
  </si>
  <si>
    <t>#13</t>
  </si>
  <si>
    <t>#14</t>
  </si>
  <si>
    <t>Hit=</t>
  </si>
  <si>
    <t>Delta=</t>
  </si>
  <si>
    <t>#</t>
  </si>
  <si>
    <t>Starting position #1</t>
  </si>
  <si>
    <t>Step</t>
  </si>
  <si>
    <t>Destination</t>
  </si>
  <si>
    <t>#101</t>
  </si>
  <si>
    <t>Trace</t>
  </si>
  <si>
    <t>#2</t>
  </si>
  <si>
    <t>#102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</si>
</sst>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1" fillId="2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30x2'!$A$3:$A$32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30x2'!$B$3:$B$32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30x2'!$A$36</c:f>
              <c:numCache>
                <c:formatCode>General</c:formatCode>
                <c:ptCount val="1"/>
                <c:pt idx="0">
                  <c:v>-1.061157717861017</c:v>
                </c:pt>
              </c:numCache>
            </c:numRef>
          </c:xVal>
          <c:yVal>
            <c:numRef>
              <c:f>'test rand gauss 30x2'!$B$36</c:f>
              <c:numCache>
                <c:formatCode>General</c:formatCode>
                <c:ptCount val="1"/>
                <c:pt idx="0">
                  <c:v>0.22256318341291925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84880"/>
        <c:axId val="64467888"/>
      </c:scatterChart>
      <c:valAx>
        <c:axId val="1296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7888"/>
        <c:crosses val="autoZero"/>
        <c:crossBetween val="midCat"/>
      </c:valAx>
      <c:valAx>
        <c:axId val="644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 (3)'!$A$3:$A$32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 (3)'!$B$3:$B$32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 (3)'!$A$74</c:f>
              <c:numCache>
                <c:formatCode>General</c:formatCode>
                <c:ptCount val="1"/>
                <c:pt idx="0">
                  <c:v>0.87492321084257274</c:v>
                </c:pt>
              </c:numCache>
            </c:numRef>
          </c:xVal>
          <c:yVal>
            <c:numRef>
              <c:f>'test rand gauss 30x2 (3)'!$B$74</c:f>
              <c:numCache>
                <c:formatCode>General</c:formatCode>
                <c:ptCount val="1"/>
                <c:pt idx="0">
                  <c:v>-0.66752509261219217</c:v>
                </c:pt>
              </c:numCache>
            </c:numRef>
          </c:yVal>
          <c:smooth val="0"/>
        </c:ser>
        <c:ser>
          <c:idx val="2"/>
          <c:order val="2"/>
          <c:tx>
            <c:v>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rand gauss 30x2 (3)'!$H$43,'test rand gauss 30x2 (3)'!$H$52,'test rand gauss 30x2 (3)'!$H$57,'test rand gauss 30x2 (3)'!$H$59:$H$60,'test rand gauss 30x2 (3)'!$H$62,'test rand gauss 30x2 (3)'!$H$66)</c:f>
              <c:numCache>
                <c:formatCode>General</c:formatCode>
                <c:ptCount val="7"/>
                <c:pt idx="0">
                  <c:v>0.50524742935838618</c:v>
                </c:pt>
                <c:pt idx="1">
                  <c:v>1.4733636779292958</c:v>
                </c:pt>
                <c:pt idx="2">
                  <c:v>0.55982923192349876</c:v>
                </c:pt>
                <c:pt idx="3">
                  <c:v>1.5608631558693553</c:v>
                </c:pt>
                <c:pt idx="4">
                  <c:v>0.88259545582414145</c:v>
                </c:pt>
                <c:pt idx="5">
                  <c:v>0.24957004832029139</c:v>
                </c:pt>
                <c:pt idx="6">
                  <c:v>0.89299347667304085</c:v>
                </c:pt>
              </c:numCache>
            </c:numRef>
          </c:xVal>
          <c:yVal>
            <c:numRef>
              <c:f>('test rand gauss 30x2 (3)'!$I$43,'test rand gauss 30x2 (3)'!$I$52,'test rand gauss 30x2 (3)'!$I$57,'test rand gauss 30x2 (3)'!$I$59:$I$60,'test rand gauss 30x2 (3)'!$I$62,'test rand gauss 30x2 (3)'!$I$66)</c:f>
              <c:numCache>
                <c:formatCode>General</c:formatCode>
                <c:ptCount val="7"/>
                <c:pt idx="0">
                  <c:v>-0.52133903363444312</c:v>
                </c:pt>
                <c:pt idx="1">
                  <c:v>-0.73102419729287049</c:v>
                </c:pt>
                <c:pt idx="2">
                  <c:v>-0.18842597776213385</c:v>
                </c:pt>
                <c:pt idx="3">
                  <c:v>-0.88231660284004121</c:v>
                </c:pt>
                <c:pt idx="4">
                  <c:v>-0.34472540312448546</c:v>
                </c:pt>
                <c:pt idx="5">
                  <c:v>-0.904319103180666</c:v>
                </c:pt>
                <c:pt idx="6">
                  <c:v>-1.1005253304507057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05584"/>
        <c:axId val="518703624"/>
      </c:scatterChart>
      <c:valAx>
        <c:axId val="51870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03624"/>
        <c:crosses val="autoZero"/>
        <c:crossBetween val="midCat"/>
      </c:valAx>
      <c:valAx>
        <c:axId val="51870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0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 (3)'!$A$3:$A$32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 (3)'!$B$3:$B$32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 (3)'!$A$112</c:f>
              <c:numCache>
                <c:formatCode>General</c:formatCode>
                <c:ptCount val="1"/>
                <c:pt idx="0">
                  <c:v>0.87346527716148092</c:v>
                </c:pt>
              </c:numCache>
            </c:numRef>
          </c:xVal>
          <c:yVal>
            <c:numRef>
              <c:f>'test rand gauss 30x2 (3)'!$B$112</c:f>
              <c:numCache>
                <c:formatCode>General</c:formatCode>
                <c:ptCount val="1"/>
                <c:pt idx="0">
                  <c:v>-0.5683787515450367</c:v>
                </c:pt>
              </c:numCache>
            </c:numRef>
          </c:yVal>
          <c:smooth val="0"/>
        </c:ser>
        <c:ser>
          <c:idx val="2"/>
          <c:order val="2"/>
          <c:tx>
            <c:v>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rand gauss 30x2 (3)'!$H$80:$H$81,'test rand gauss 30x2 (3)'!$H$90,'test rand gauss 30x2 (3)'!$H$95,'test rand gauss 30x2 (3)'!$H$97:$H$98,'test rand gauss 30x2 (3)'!$H$100,'test rand gauss 30x2 (3)'!$H$104)</c:f>
              <c:numCache>
                <c:formatCode>General</c:formatCode>
                <c:ptCount val="8"/>
                <c:pt idx="0">
                  <c:v>0.86325974139383788</c:v>
                </c:pt>
                <c:pt idx="1">
                  <c:v>0.50524742935838618</c:v>
                </c:pt>
                <c:pt idx="2">
                  <c:v>1.4733636779292958</c:v>
                </c:pt>
                <c:pt idx="3">
                  <c:v>0.55982923192349876</c:v>
                </c:pt>
                <c:pt idx="4">
                  <c:v>1.5608631558693553</c:v>
                </c:pt>
                <c:pt idx="5">
                  <c:v>0.88259545582414145</c:v>
                </c:pt>
                <c:pt idx="6">
                  <c:v>0.24957004832029139</c:v>
                </c:pt>
                <c:pt idx="7">
                  <c:v>0.89299347667304085</c:v>
                </c:pt>
              </c:numCache>
            </c:numRef>
          </c:xVal>
          <c:yVal>
            <c:numRef>
              <c:f>('test rand gauss 30x2 (3)'!$I$80:$I$81,'test rand gauss 30x2 (3)'!$I$90,'test rand gauss 30x2 (3)'!$I$95,'test rand gauss 30x2 (3)'!$I$97:$I$98,'test rand gauss 30x2 (3)'!$I$100,'test rand gauss 30x2 (3)'!$I$104)</c:f>
              <c:numCache>
                <c:formatCode>General</c:formatCode>
                <c:ptCount val="8"/>
                <c:pt idx="0">
                  <c:v>0.12564563592505235</c:v>
                </c:pt>
                <c:pt idx="1">
                  <c:v>-0.52133903363444312</c:v>
                </c:pt>
                <c:pt idx="2">
                  <c:v>-0.73102419729287049</c:v>
                </c:pt>
                <c:pt idx="3">
                  <c:v>-0.18842597776213385</c:v>
                </c:pt>
                <c:pt idx="4">
                  <c:v>-0.88231660284004121</c:v>
                </c:pt>
                <c:pt idx="5">
                  <c:v>-0.34472540312448546</c:v>
                </c:pt>
                <c:pt idx="6">
                  <c:v>-0.904319103180666</c:v>
                </c:pt>
                <c:pt idx="7">
                  <c:v>-1.1005253304507057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02840"/>
        <c:axId val="518703232"/>
      </c:scatterChart>
      <c:valAx>
        <c:axId val="51870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03232"/>
        <c:crosses val="autoZero"/>
        <c:crossBetween val="midCat"/>
      </c:valAx>
      <c:valAx>
        <c:axId val="5187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0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 (3)'!$A$3:$A$32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 (3)'!$B$3:$B$32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 (3)'!$A$112</c:f>
              <c:numCache>
                <c:formatCode>General</c:formatCode>
                <c:ptCount val="1"/>
                <c:pt idx="0">
                  <c:v>0.87346527716148092</c:v>
                </c:pt>
              </c:numCache>
            </c:numRef>
          </c:xVal>
          <c:yVal>
            <c:numRef>
              <c:f>'test rand gauss 30x2 (3)'!$B$112</c:f>
              <c:numCache>
                <c:formatCode>General</c:formatCode>
                <c:ptCount val="1"/>
                <c:pt idx="0">
                  <c:v>-0.5683787515450367</c:v>
                </c:pt>
              </c:numCache>
            </c:numRef>
          </c:yVal>
          <c:smooth val="0"/>
        </c:ser>
        <c:ser>
          <c:idx val="2"/>
          <c:order val="2"/>
          <c:tx>
            <c:v>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rand gauss 30x2 (3)'!$H$118:$H$119,'test rand gauss 30x2 (3)'!$H$128,'test rand gauss 30x2 (3)'!$H$130,'test rand gauss 30x2 (3)'!$H$133,'test rand gauss 30x2 (3)'!$H$135:$H$136,'test rand gauss 30x2 (3)'!$H$138,'test rand gauss 30x2 (3)'!$H$142)</c:f>
              <c:numCache>
                <c:formatCode>General</c:formatCode>
                <c:ptCount val="9"/>
                <c:pt idx="0">
                  <c:v>0.86325974139383788</c:v>
                </c:pt>
                <c:pt idx="1">
                  <c:v>0.50524742935838618</c:v>
                </c:pt>
                <c:pt idx="2">
                  <c:v>1.4733636779292958</c:v>
                </c:pt>
                <c:pt idx="3">
                  <c:v>1.340399419497915</c:v>
                </c:pt>
                <c:pt idx="4">
                  <c:v>0.55982923192349876</c:v>
                </c:pt>
                <c:pt idx="5">
                  <c:v>1.5608631558693553</c:v>
                </c:pt>
                <c:pt idx="6">
                  <c:v>0.88259545582414145</c:v>
                </c:pt>
                <c:pt idx="7">
                  <c:v>0.24957004832029139</c:v>
                </c:pt>
                <c:pt idx="8">
                  <c:v>0.89299347667304085</c:v>
                </c:pt>
              </c:numCache>
            </c:numRef>
          </c:xVal>
          <c:yVal>
            <c:numRef>
              <c:f>('test rand gauss 30x2 (3)'!$I$118:$I$119,'test rand gauss 30x2 (3)'!$I$128,'test rand gauss 30x2 (3)'!$I$130,'test rand gauss 30x2 (3)'!$I$133,'test rand gauss 30x2 (3)'!$I$135:$I$136,'test rand gauss 30x2 (3)'!$I$138,'test rand gauss 30x2 (3)'!$I$142)</c:f>
              <c:numCache>
                <c:formatCode>General</c:formatCode>
                <c:ptCount val="9"/>
                <c:pt idx="0">
                  <c:v>0.12564563592505235</c:v>
                </c:pt>
                <c:pt idx="1">
                  <c:v>-0.52133903363444312</c:v>
                </c:pt>
                <c:pt idx="2">
                  <c:v>-0.73102419729287049</c:v>
                </c:pt>
                <c:pt idx="3">
                  <c:v>0.24333788963397013</c:v>
                </c:pt>
                <c:pt idx="4">
                  <c:v>-0.18842597776213385</c:v>
                </c:pt>
                <c:pt idx="5">
                  <c:v>-0.88231660284004121</c:v>
                </c:pt>
                <c:pt idx="6">
                  <c:v>-0.34472540312448546</c:v>
                </c:pt>
                <c:pt idx="7">
                  <c:v>-0.904319103180666</c:v>
                </c:pt>
                <c:pt idx="8">
                  <c:v>-1.1005253304507057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04016"/>
        <c:axId val="518704800"/>
      </c:scatterChart>
      <c:valAx>
        <c:axId val="51870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04800"/>
        <c:crosses val="autoZero"/>
        <c:crossBetween val="midCat"/>
      </c:valAx>
      <c:valAx>
        <c:axId val="5187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0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 (4)'!$A$3:$A$32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 (4)'!$B$3:$B$32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 (4)'!$A$36</c:f>
              <c:numCache>
                <c:formatCode>General</c:formatCode>
                <c:ptCount val="1"/>
                <c:pt idx="0">
                  <c:v>0.24957004832029139</c:v>
                </c:pt>
              </c:numCache>
            </c:numRef>
          </c:xVal>
          <c:yVal>
            <c:numRef>
              <c:f>'test rand gauss 30x2 (4)'!$B$36</c:f>
              <c:numCache>
                <c:formatCode>General</c:formatCode>
                <c:ptCount val="1"/>
                <c:pt idx="0">
                  <c:v>-0.904319103180666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02448"/>
        <c:axId val="518705192"/>
      </c:scatterChart>
      <c:valAx>
        <c:axId val="51870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05192"/>
        <c:crosses val="autoZero"/>
        <c:crossBetween val="midCat"/>
      </c:valAx>
      <c:valAx>
        <c:axId val="51870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0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 (ALL)'!$A$3:$A$32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 (ALL)'!$B$3:$B$32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16936"/>
        <c:axId val="483714192"/>
      </c:scatterChart>
      <c:valAx>
        <c:axId val="48371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14192"/>
        <c:crosses val="autoZero"/>
        <c:crossBetween val="midCat"/>
      </c:valAx>
      <c:valAx>
        <c:axId val="4837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1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30x2'!$B$40:$B$69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30x2'!$C$40:$C$69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Next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30x2'!$A$74</c:f>
              <c:numCache>
                <c:formatCode>General</c:formatCode>
                <c:ptCount val="1"/>
                <c:pt idx="0">
                  <c:v>-0.73437067906887854</c:v>
                </c:pt>
              </c:numCache>
            </c:numRef>
          </c:xVal>
          <c:yVal>
            <c:numRef>
              <c:f>'test rand gauss 30x2'!$B$74</c:f>
              <c:numCache>
                <c:formatCode>General</c:formatCode>
                <c:ptCount val="1"/>
                <c:pt idx="0">
                  <c:v>-5.143748313952573E-2</c:v>
                </c:pt>
              </c:numCache>
            </c:numRef>
          </c:yVal>
          <c:smooth val="0"/>
        </c:ser>
        <c:ser>
          <c:idx val="2"/>
          <c:order val="2"/>
          <c:tx>
            <c:v>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rand gauss 30x2'!$H$48:$H$49,'test rand gauss 30x2'!$H$53,'test rand gauss 30x2'!$H$58,'test rand gauss 30x2'!$H$61,'test rand gauss 30x2'!$H$67,'test rand gauss 30x2'!$H$69)</c:f>
              <c:numCache>
                <c:formatCode>General</c:formatCode>
                <c:ptCount val="7"/>
                <c:pt idx="0">
                  <c:v>-1.061157717861017</c:v>
                </c:pt>
                <c:pt idx="1">
                  <c:v>-0.12843118010240348</c:v>
                </c:pt>
                <c:pt idx="2">
                  <c:v>-0.80536306848204697</c:v>
                </c:pt>
                <c:pt idx="3">
                  <c:v>-0.65649337678175279</c:v>
                </c:pt>
                <c:pt idx="4">
                  <c:v>-1.448572631894242</c:v>
                </c:pt>
                <c:pt idx="5">
                  <c:v>-0.77563893277149387</c:v>
                </c:pt>
                <c:pt idx="6">
                  <c:v>-0.26493784558919387</c:v>
                </c:pt>
              </c:numCache>
            </c:numRef>
          </c:xVal>
          <c:yVal>
            <c:numRef>
              <c:f>('test rand gauss 30x2'!$I$48:$I$49,'test rand gauss 30x2'!$I$53,'test rand gauss 30x2'!$I$58,'test rand gauss 30x2'!$I$61,'test rand gauss 30x2'!$I$67,'test rand gauss 30x2'!$I$69)</c:f>
              <c:numCache>
                <c:formatCode>General</c:formatCode>
                <c:ptCount val="7"/>
                <c:pt idx="0">
                  <c:v>0.22256318341291925</c:v>
                </c:pt>
                <c:pt idx="1">
                  <c:v>0.41060225425359065</c:v>
                </c:pt>
                <c:pt idx="2">
                  <c:v>-0.65925842326114859</c:v>
                </c:pt>
                <c:pt idx="3">
                  <c:v>-8.2567370495402623E-2</c:v>
                </c:pt>
                <c:pt idx="4">
                  <c:v>-0.34361884044202545</c:v>
                </c:pt>
                <c:pt idx="5">
                  <c:v>-0.17871968600735788</c:v>
                </c:pt>
                <c:pt idx="6">
                  <c:v>0.27093650056274449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1024"/>
        <c:axId val="64471808"/>
      </c:scatterChart>
      <c:valAx>
        <c:axId val="644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1808"/>
        <c:crosses val="autoZero"/>
        <c:crossBetween val="midCat"/>
      </c:valAx>
      <c:valAx>
        <c:axId val="644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30x2'!$B$78:$B$107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30x2'!$C$78:$C$107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Next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30x2'!$A$112</c:f>
              <c:numCache>
                <c:formatCode>General</c:formatCode>
                <c:ptCount val="1"/>
                <c:pt idx="0">
                  <c:v>-0.69186615404816865</c:v>
                </c:pt>
              </c:numCache>
            </c:numRef>
          </c:xVal>
          <c:yVal>
            <c:numRef>
              <c:f>'test rand gauss 30x2'!$B$112</c:f>
              <c:numCache>
                <c:formatCode>General</c:formatCode>
                <c:ptCount val="1"/>
                <c:pt idx="0">
                  <c:v>-9.9256708042906594E-2</c:v>
                </c:pt>
              </c:numCache>
            </c:numRef>
          </c:yVal>
          <c:smooth val="0"/>
        </c:ser>
        <c:ser>
          <c:idx val="2"/>
          <c:order val="2"/>
          <c:tx>
            <c:v>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rand gauss 30x2'!$H$79,'test rand gauss 30x2'!$H$86:$H$87,'test rand gauss 30x2'!$H$91,'test rand gauss 30x2'!$H$96,'test rand gauss 30x2'!$H$99,'test rand gauss 30x2'!$H$102,'test rand gauss 30x2'!$H$105,'test rand gauss 30x2'!$H$107)</c:f>
              <c:numCache>
                <c:formatCode>General</c:formatCode>
                <c:ptCount val="9"/>
                <c:pt idx="0">
                  <c:v>-1.2240815571424164</c:v>
                </c:pt>
                <c:pt idx="1">
                  <c:v>-1.061157717861017</c:v>
                </c:pt>
                <c:pt idx="2">
                  <c:v>-0.12843118010240348</c:v>
                </c:pt>
                <c:pt idx="3">
                  <c:v>-0.80536306848204697</c:v>
                </c:pt>
                <c:pt idx="4">
                  <c:v>-0.65649337678175279</c:v>
                </c:pt>
                <c:pt idx="5">
                  <c:v>-1.448572631894242</c:v>
                </c:pt>
                <c:pt idx="6">
                  <c:v>0.13788092419104772</c:v>
                </c:pt>
                <c:pt idx="7">
                  <c:v>-0.77563893277149387</c:v>
                </c:pt>
                <c:pt idx="8">
                  <c:v>-0.26493784558919387</c:v>
                </c:pt>
              </c:numCache>
            </c:numRef>
          </c:xVal>
          <c:yVal>
            <c:numRef>
              <c:f>('test rand gauss 30x2'!$I$79,'test rand gauss 30x2'!$I$86:$I$87,'test rand gauss 30x2'!$I$91,'test rand gauss 30x2'!$I$96,'test rand gauss 30x2'!$I$99,'test rand gauss 30x2'!$I$102,'test rand gauss 30x2'!$I$105,'test rand gauss 30x2'!$I$107)</c:f>
              <c:numCache>
                <c:formatCode>General</c:formatCode>
                <c:ptCount val="9"/>
                <c:pt idx="0">
                  <c:v>-0.90805256425299141</c:v>
                </c:pt>
                <c:pt idx="1">
                  <c:v>0.22256318341291925</c:v>
                </c:pt>
                <c:pt idx="2">
                  <c:v>0.41060225425359065</c:v>
                </c:pt>
                <c:pt idx="3">
                  <c:v>-0.65925842326114859</c:v>
                </c:pt>
                <c:pt idx="4">
                  <c:v>-8.2567370495402623E-2</c:v>
                </c:pt>
                <c:pt idx="5">
                  <c:v>-0.34361884044202545</c:v>
                </c:pt>
                <c:pt idx="6">
                  <c:v>0.37480457384351251</c:v>
                </c:pt>
                <c:pt idx="7">
                  <c:v>-0.17871968600735788</c:v>
                </c:pt>
                <c:pt idx="8">
                  <c:v>0.27093650056274449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0632"/>
        <c:axId val="64473768"/>
      </c:scatterChart>
      <c:valAx>
        <c:axId val="6447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3768"/>
        <c:crosses val="autoZero"/>
        <c:crossBetween val="midCat"/>
      </c:valAx>
      <c:valAx>
        <c:axId val="6447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30x2'!$B$116:$B$145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30x2'!$C$116:$C$145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Next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30x2'!$A$150</c:f>
              <c:numCache>
                <c:formatCode>General</c:formatCode>
                <c:ptCount val="1"/>
                <c:pt idx="0">
                  <c:v>-0.69845975968099094</c:v>
                </c:pt>
              </c:numCache>
            </c:numRef>
          </c:xVal>
          <c:yVal>
            <c:numRef>
              <c:f>'test rand gauss 30x2'!$B$150</c:f>
              <c:numCache>
                <c:formatCode>General</c:formatCode>
                <c:ptCount val="1"/>
                <c:pt idx="0">
                  <c:v>-0.19646996475826781</c:v>
                </c:pt>
              </c:numCache>
            </c:numRef>
          </c:yVal>
          <c:smooth val="0"/>
        </c:ser>
        <c:ser>
          <c:idx val="2"/>
          <c:order val="2"/>
          <c:tx>
            <c:v>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rand gauss 30x2'!$H$117,'test rand gauss 30x2'!$H$124:$H$125,'test rand gauss 30x2'!$H$129,'test rand gauss 30x2'!$H$134,'test rand gauss 30x2'!$H$137,'test rand gauss 30x2'!$H$140:$H$141,'test rand gauss 30x2'!$H$143,'test rand gauss 30x2'!$H$145)</c:f>
              <c:numCache>
                <c:formatCode>General</c:formatCode>
                <c:ptCount val="10"/>
                <c:pt idx="0">
                  <c:v>-1.2240815571424164</c:v>
                </c:pt>
                <c:pt idx="1">
                  <c:v>-1.061157717861017</c:v>
                </c:pt>
                <c:pt idx="2">
                  <c:v>-0.12843118010240348</c:v>
                </c:pt>
                <c:pt idx="3">
                  <c:v>-0.80536306848204697</c:v>
                </c:pt>
                <c:pt idx="4">
                  <c:v>-0.65649337678175279</c:v>
                </c:pt>
                <c:pt idx="5">
                  <c:v>-1.448572631894242</c:v>
                </c:pt>
                <c:pt idx="6">
                  <c:v>0.13788092419104772</c:v>
                </c:pt>
                <c:pt idx="7">
                  <c:v>-0.75780221037639195</c:v>
                </c:pt>
                <c:pt idx="8">
                  <c:v>-0.77563893277149387</c:v>
                </c:pt>
                <c:pt idx="9">
                  <c:v>-0.26493784558919387</c:v>
                </c:pt>
              </c:numCache>
            </c:numRef>
          </c:xVal>
          <c:yVal>
            <c:numRef>
              <c:f>('test rand gauss 30x2'!$I$117,'test rand gauss 30x2'!$I$124:$I$125,'test rand gauss 30x2'!$I$129,'test rand gauss 30x2'!$I$134,'test rand gauss 30x2'!$I$137,'test rand gauss 30x2'!$I$140:$I$141,'test rand gauss 30x2'!$I$143,'test rand gauss 30x2'!$I$145)</c:f>
              <c:numCache>
                <c:formatCode>General</c:formatCode>
                <c:ptCount val="10"/>
                <c:pt idx="0">
                  <c:v>-0.90805256425299141</c:v>
                </c:pt>
                <c:pt idx="1">
                  <c:v>0.22256318341291925</c:v>
                </c:pt>
                <c:pt idx="2">
                  <c:v>0.41060225425359065</c:v>
                </c:pt>
                <c:pt idx="3">
                  <c:v>-0.65925842326114859</c:v>
                </c:pt>
                <c:pt idx="4">
                  <c:v>-8.2567370495402623E-2</c:v>
                </c:pt>
                <c:pt idx="5">
                  <c:v>-0.34361884044202545</c:v>
                </c:pt>
                <c:pt idx="6">
                  <c:v>0.37480457384351251</c:v>
                </c:pt>
                <c:pt idx="7">
                  <c:v>-1.0713892751965188</c:v>
                </c:pt>
                <c:pt idx="8">
                  <c:v>-0.17871968600735788</c:v>
                </c:pt>
                <c:pt idx="9">
                  <c:v>0.27093650056274449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1416"/>
        <c:axId val="64472200"/>
      </c:scatterChart>
      <c:valAx>
        <c:axId val="6447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2200"/>
        <c:crosses val="autoZero"/>
        <c:crossBetween val="midCat"/>
      </c:valAx>
      <c:valAx>
        <c:axId val="6447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30x2'!$B$154:$B$183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30x2'!$C$154:$C$183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Next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30x2'!$A$188</c:f>
              <c:numCache>
                <c:formatCode>General</c:formatCode>
                <c:ptCount val="1"/>
                <c:pt idx="0">
                  <c:v>-0.79138650233343977</c:v>
                </c:pt>
              </c:numCache>
            </c:numRef>
          </c:xVal>
          <c:yVal>
            <c:numRef>
              <c:f>'test rand gauss 30x2'!$B$188</c:f>
              <c:numCache>
                <c:formatCode>General</c:formatCode>
                <c:ptCount val="1"/>
                <c:pt idx="0">
                  <c:v>-0.25994491349179893</c:v>
                </c:pt>
              </c:numCache>
            </c:numRef>
          </c:yVal>
          <c:smooth val="0"/>
        </c:ser>
        <c:ser>
          <c:idx val="2"/>
          <c:order val="2"/>
          <c:tx>
            <c:v>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rand gauss 30x2'!$H$155,'test rand gauss 30x2'!$H$162:$H$163,'test rand gauss 30x2'!$H$167,'test rand gauss 30x2'!$H$172,'test rand gauss 30x2'!$H$175,'test rand gauss 30x2'!$H$179,'test rand gauss 30x2'!$H$181,'test rand gauss 30x2'!$H$183)</c:f>
              <c:numCache>
                <c:formatCode>General</c:formatCode>
                <c:ptCount val="9"/>
                <c:pt idx="0">
                  <c:v>-1.2240815571424164</c:v>
                </c:pt>
                <c:pt idx="1">
                  <c:v>-1.061157717861017</c:v>
                </c:pt>
                <c:pt idx="2">
                  <c:v>-0.12843118010240348</c:v>
                </c:pt>
                <c:pt idx="3">
                  <c:v>-0.80536306848204697</c:v>
                </c:pt>
                <c:pt idx="4">
                  <c:v>-0.65649337678175279</c:v>
                </c:pt>
                <c:pt idx="5">
                  <c:v>-1.448572631894242</c:v>
                </c:pt>
                <c:pt idx="6">
                  <c:v>-0.75780221037639195</c:v>
                </c:pt>
                <c:pt idx="7">
                  <c:v>-0.77563893277149387</c:v>
                </c:pt>
                <c:pt idx="8">
                  <c:v>-0.26493784558919387</c:v>
                </c:pt>
              </c:numCache>
            </c:numRef>
          </c:xVal>
          <c:yVal>
            <c:numRef>
              <c:f>('test rand gauss 30x2'!$I$155,'test rand gauss 30x2'!$I$162:$I$163,'test rand gauss 30x2'!$I$167,'test rand gauss 30x2'!$I$172,'test rand gauss 30x2'!$I$175,'test rand gauss 30x2'!$I$179,'test rand gauss 30x2'!$I$181,'test rand gauss 30x2'!$I$183)</c:f>
              <c:numCache>
                <c:formatCode>General</c:formatCode>
                <c:ptCount val="9"/>
                <c:pt idx="0">
                  <c:v>-0.90805256425299141</c:v>
                </c:pt>
                <c:pt idx="1">
                  <c:v>0.22256318341291925</c:v>
                </c:pt>
                <c:pt idx="2">
                  <c:v>0.41060225425359065</c:v>
                </c:pt>
                <c:pt idx="3">
                  <c:v>-0.65925842326114859</c:v>
                </c:pt>
                <c:pt idx="4">
                  <c:v>-8.2567370495402623E-2</c:v>
                </c:pt>
                <c:pt idx="5">
                  <c:v>-0.34361884044202545</c:v>
                </c:pt>
                <c:pt idx="6">
                  <c:v>-1.0713892751965188</c:v>
                </c:pt>
                <c:pt idx="7">
                  <c:v>-0.17871968600735788</c:v>
                </c:pt>
                <c:pt idx="8">
                  <c:v>0.27093650056274449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2592"/>
        <c:axId val="64473376"/>
      </c:scatterChart>
      <c:valAx>
        <c:axId val="6447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3376"/>
        <c:crosses val="autoZero"/>
        <c:crossBetween val="midCat"/>
      </c:valAx>
      <c:valAx>
        <c:axId val="644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30x2'!$B$154:$B$183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30x2'!$C$154:$C$183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Next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30x2'!$A$226</c:f>
              <c:numCache>
                <c:formatCode>General</c:formatCode>
                <c:ptCount val="1"/>
                <c:pt idx="0">
                  <c:v>-0.79138650233343977</c:v>
                </c:pt>
              </c:numCache>
            </c:numRef>
          </c:xVal>
          <c:yVal>
            <c:numRef>
              <c:f>'test rand gauss 30x2'!$B$226</c:f>
              <c:numCache>
                <c:formatCode>General</c:formatCode>
                <c:ptCount val="1"/>
                <c:pt idx="0">
                  <c:v>-0.25994491349179893</c:v>
                </c:pt>
              </c:numCache>
            </c:numRef>
          </c:yVal>
          <c:smooth val="0"/>
        </c:ser>
        <c:ser>
          <c:idx val="2"/>
          <c:order val="2"/>
          <c:tx>
            <c:v>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rand gauss 30x2'!$H$155:$H$157,'test rand gauss 30x2'!$H$162:$H$163,'test rand gauss 30x2'!$H$165:$H$169,'test rand gauss 30x2'!$H$171:$H$172,'test rand gauss 30x2'!$H$174:$H$181,'test rand gauss 30x2'!$H$183,'test rand gauss 30x2'!$H$193:$H$195,'test rand gauss 30x2'!$H$200:$H$201,'test rand gauss 30x2'!$H$203:$H$207,'test rand gauss 30x2'!$H$209:$H$219,'test rand gauss 30x2'!$H$221)</c:f>
              <c:numCache>
                <c:formatCode>General</c:formatCode>
                <c:ptCount val="43"/>
                <c:pt idx="0">
                  <c:v>-1.2240815571424164</c:v>
                </c:pt>
                <c:pt idx="1">
                  <c:v>0</c:v>
                </c:pt>
                <c:pt idx="2">
                  <c:v>0</c:v>
                </c:pt>
                <c:pt idx="3">
                  <c:v>-1.061157717861017</c:v>
                </c:pt>
                <c:pt idx="4">
                  <c:v>-0.12843118010240348</c:v>
                </c:pt>
                <c:pt idx="5">
                  <c:v>0</c:v>
                </c:pt>
                <c:pt idx="6">
                  <c:v>0</c:v>
                </c:pt>
                <c:pt idx="7">
                  <c:v>-0.80536306848204697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-0.65649337678175279</c:v>
                </c:pt>
                <c:pt idx="12">
                  <c:v>0</c:v>
                </c:pt>
                <c:pt idx="13">
                  <c:v>-1.448572631894242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-0.75780221037639195</c:v>
                </c:pt>
                <c:pt idx="18">
                  <c:v>0</c:v>
                </c:pt>
                <c:pt idx="19">
                  <c:v>-0.77563893277149387</c:v>
                </c:pt>
                <c:pt idx="20">
                  <c:v>-0.26493784558919387</c:v>
                </c:pt>
                <c:pt idx="21">
                  <c:v>-1.2240815571424164</c:v>
                </c:pt>
                <c:pt idx="22">
                  <c:v>0</c:v>
                </c:pt>
                <c:pt idx="23">
                  <c:v>0</c:v>
                </c:pt>
                <c:pt idx="24">
                  <c:v>-1.061157717861017</c:v>
                </c:pt>
                <c:pt idx="25">
                  <c:v>-0.12843118010240348</c:v>
                </c:pt>
                <c:pt idx="26">
                  <c:v>0</c:v>
                </c:pt>
                <c:pt idx="27">
                  <c:v>0</c:v>
                </c:pt>
                <c:pt idx="28">
                  <c:v>-0.80536306848204697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-0.65649337678175279</c:v>
                </c:pt>
                <c:pt idx="33">
                  <c:v>0</c:v>
                </c:pt>
                <c:pt idx="34">
                  <c:v>0</c:v>
                </c:pt>
                <c:pt idx="35">
                  <c:v>-1.448572631894242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-0.75780221037639195</c:v>
                </c:pt>
                <c:pt idx="40">
                  <c:v>0</c:v>
                </c:pt>
                <c:pt idx="41">
                  <c:v>-0.77563893277149387</c:v>
                </c:pt>
                <c:pt idx="42">
                  <c:v>-0.26493784558919387</c:v>
                </c:pt>
              </c:numCache>
            </c:numRef>
          </c:xVal>
          <c:yVal>
            <c:numRef>
              <c:f>('test rand gauss 30x2'!$I$155:$I$157,'test rand gauss 30x2'!$I$162:$I$163,'test rand gauss 30x2'!$I$165:$I$169,'test rand gauss 30x2'!$I$171:$I$172,'test rand gauss 30x2'!$I$174:$I$181,'test rand gauss 30x2'!$I$183,'test rand gauss 30x2'!$I$193:$I$195,'test rand gauss 30x2'!$I$200:$I$201,'test rand gauss 30x2'!$I$203:$I$207,'test rand gauss 30x2'!$I$209:$I$219,'test rand gauss 30x2'!$I$221)</c:f>
              <c:numCache>
                <c:formatCode>General</c:formatCode>
                <c:ptCount val="43"/>
                <c:pt idx="0">
                  <c:v>-0.90805256425299141</c:v>
                </c:pt>
                <c:pt idx="1">
                  <c:v>0</c:v>
                </c:pt>
                <c:pt idx="2">
                  <c:v>0</c:v>
                </c:pt>
                <c:pt idx="3">
                  <c:v>0.22256318341291925</c:v>
                </c:pt>
                <c:pt idx="4">
                  <c:v>0.41060225425359065</c:v>
                </c:pt>
                <c:pt idx="5">
                  <c:v>0</c:v>
                </c:pt>
                <c:pt idx="6">
                  <c:v>0</c:v>
                </c:pt>
                <c:pt idx="7">
                  <c:v>-0.65925842326114859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-8.2567370495402623E-2</c:v>
                </c:pt>
                <c:pt idx="12">
                  <c:v>0</c:v>
                </c:pt>
                <c:pt idx="13">
                  <c:v>-0.34361884044202545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-1.0713892751965188</c:v>
                </c:pt>
                <c:pt idx="18">
                  <c:v>0</c:v>
                </c:pt>
                <c:pt idx="19">
                  <c:v>-0.17871968600735788</c:v>
                </c:pt>
                <c:pt idx="20">
                  <c:v>0.27093650056274449</c:v>
                </c:pt>
                <c:pt idx="21">
                  <c:v>-0.90805256425299141</c:v>
                </c:pt>
                <c:pt idx="22">
                  <c:v>0</c:v>
                </c:pt>
                <c:pt idx="23">
                  <c:v>0</c:v>
                </c:pt>
                <c:pt idx="24">
                  <c:v>0.22256318341291925</c:v>
                </c:pt>
                <c:pt idx="25">
                  <c:v>0.41060225425359065</c:v>
                </c:pt>
                <c:pt idx="26">
                  <c:v>0</c:v>
                </c:pt>
                <c:pt idx="27">
                  <c:v>0</c:v>
                </c:pt>
                <c:pt idx="28">
                  <c:v>-0.65925842326114859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-8.2567370495402623E-2</c:v>
                </c:pt>
                <c:pt idx="33">
                  <c:v>0</c:v>
                </c:pt>
                <c:pt idx="34">
                  <c:v>0</c:v>
                </c:pt>
                <c:pt idx="35">
                  <c:v>-0.34361884044202545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-1.0713892751965188</c:v>
                </c:pt>
                <c:pt idx="40">
                  <c:v>0</c:v>
                </c:pt>
                <c:pt idx="41">
                  <c:v>-0.17871968600735788</c:v>
                </c:pt>
                <c:pt idx="42">
                  <c:v>0.27093650056274449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4160"/>
        <c:axId val="64474552"/>
      </c:scatterChart>
      <c:valAx>
        <c:axId val="644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4552"/>
        <c:crosses val="autoZero"/>
        <c:crossBetween val="midCat"/>
      </c:valAx>
      <c:valAx>
        <c:axId val="6447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30x2'!$A$3:$A$32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30x2'!$B$3:$B$32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 (2)'!$A$36</c:f>
              <c:numCache>
                <c:formatCode>General</c:formatCode>
                <c:ptCount val="1"/>
                <c:pt idx="0">
                  <c:v>1.9813318465562726</c:v>
                </c:pt>
              </c:numCache>
            </c:numRef>
          </c:xVal>
          <c:yVal>
            <c:numRef>
              <c:f>'test rand gauss 30x2 (2)'!$B$36</c:f>
              <c:numCache>
                <c:formatCode>General</c:formatCode>
                <c:ptCount val="1"/>
                <c:pt idx="0">
                  <c:v>1.3015684025001548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68672"/>
        <c:axId val="64469064"/>
      </c:scatterChart>
      <c:valAx>
        <c:axId val="64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9064"/>
        <c:crosses val="autoZero"/>
        <c:crossBetween val="midCat"/>
      </c:valAx>
      <c:valAx>
        <c:axId val="6446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 (2)'!$B$40:$B$69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 (2)'!$C$40:$C$69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2"/>
          <c:order val="1"/>
          <c:tx>
            <c:v>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 rand gauss 30x2 (2)'!$H$44,'test rand gauss 30x2 (2)'!$H$68)</c:f>
              <c:numCache>
                <c:formatCode>General</c:formatCode>
                <c:ptCount val="2"/>
                <c:pt idx="0">
                  <c:v>1.2407075520907429</c:v>
                </c:pt>
                <c:pt idx="1">
                  <c:v>1.9813318465562726</c:v>
                </c:pt>
              </c:numCache>
            </c:numRef>
          </c:xVal>
          <c:yVal>
            <c:numRef>
              <c:f>('test rand gauss 30x2 (2)'!$I$44,'test rand gauss 30x2 (2)'!$I$68)</c:f>
              <c:numCache>
                <c:formatCode>General</c:formatCode>
                <c:ptCount val="2"/>
                <c:pt idx="0">
                  <c:v>1.1375317786926569</c:v>
                </c:pt>
                <c:pt idx="1">
                  <c:v>1.3015684025001548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02056"/>
        <c:axId val="518706760"/>
      </c:scatterChart>
      <c:valAx>
        <c:axId val="51870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06760"/>
        <c:crosses val="autoZero"/>
        <c:crossBetween val="midCat"/>
      </c:valAx>
      <c:valAx>
        <c:axId val="518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0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gauss 30x2 (3)'!$A$3:$A$32</c:f>
              <c:numCache>
                <c:formatCode>General</c:formatCode>
                <c:ptCount val="30"/>
                <c:pt idx="0">
                  <c:v>-2.5543663986074772</c:v>
                </c:pt>
                <c:pt idx="1">
                  <c:v>-1.2240815571424164</c:v>
                </c:pt>
                <c:pt idx="2">
                  <c:v>0.86325974139383788</c:v>
                </c:pt>
                <c:pt idx="3">
                  <c:v>0.50524742935838618</c:v>
                </c:pt>
                <c:pt idx="4">
                  <c:v>1.2407075520907429</c:v>
                </c:pt>
                <c:pt idx="5">
                  <c:v>2.4059380553909229</c:v>
                </c:pt>
                <c:pt idx="6">
                  <c:v>0.38095633095156323</c:v>
                </c:pt>
                <c:pt idx="7">
                  <c:v>-1.2946330775211872</c:v>
                </c:pt>
                <c:pt idx="8">
                  <c:v>-1.061157717861017</c:v>
                </c:pt>
                <c:pt idx="9">
                  <c:v>-0.12843118010240348</c:v>
                </c:pt>
                <c:pt idx="10">
                  <c:v>0.65164589913931725</c:v>
                </c:pt>
                <c:pt idx="11">
                  <c:v>-0.74912760415551138</c:v>
                </c:pt>
                <c:pt idx="12">
                  <c:v>1.4733636779292958</c:v>
                </c:pt>
                <c:pt idx="13">
                  <c:v>-0.80536306848204697</c:v>
                </c:pt>
                <c:pt idx="14">
                  <c:v>1.340399419497915</c:v>
                </c:pt>
                <c:pt idx="15">
                  <c:v>0.41791419398616159</c:v>
                </c:pt>
                <c:pt idx="16">
                  <c:v>1.6399590354936611</c:v>
                </c:pt>
                <c:pt idx="17">
                  <c:v>0.55982923192349876</c:v>
                </c:pt>
                <c:pt idx="18">
                  <c:v>-0.65649337678175279</c:v>
                </c:pt>
                <c:pt idx="19">
                  <c:v>1.5608631558693553</c:v>
                </c:pt>
                <c:pt idx="20">
                  <c:v>0.88259545582414145</c:v>
                </c:pt>
                <c:pt idx="21">
                  <c:v>-1.448572631894242</c:v>
                </c:pt>
                <c:pt idx="22">
                  <c:v>0.24957004832029139</c:v>
                </c:pt>
                <c:pt idx="23">
                  <c:v>0.85200760003422993</c:v>
                </c:pt>
                <c:pt idx="24">
                  <c:v>0.13788092419104772</c:v>
                </c:pt>
                <c:pt idx="25">
                  <c:v>-0.75780221037639195</c:v>
                </c:pt>
                <c:pt idx="26">
                  <c:v>0.89299347667304085</c:v>
                </c:pt>
                <c:pt idx="27">
                  <c:v>-0.77563893277149387</c:v>
                </c:pt>
                <c:pt idx="28">
                  <c:v>1.9813318465562726</c:v>
                </c:pt>
                <c:pt idx="29">
                  <c:v>-0.26493784558919387</c:v>
                </c:pt>
              </c:numCache>
            </c:numRef>
          </c:xVal>
          <c:yVal>
            <c:numRef>
              <c:f>'test rand gauss 30x2 (3)'!$B$3:$B$32</c:f>
              <c:numCache>
                <c:formatCode>General</c:formatCode>
                <c:ptCount val="30"/>
                <c:pt idx="0">
                  <c:v>-0.32117082445948669</c:v>
                </c:pt>
                <c:pt idx="1">
                  <c:v>-0.90805256425299141</c:v>
                </c:pt>
                <c:pt idx="2">
                  <c:v>0.12564563592505235</c:v>
                </c:pt>
                <c:pt idx="3">
                  <c:v>-0.52133903363444312</c:v>
                </c:pt>
                <c:pt idx="4">
                  <c:v>1.1375317786926569</c:v>
                </c:pt>
                <c:pt idx="5">
                  <c:v>-0.36357269897985933</c:v>
                </c:pt>
                <c:pt idx="6">
                  <c:v>3.0801527331652849</c:v>
                </c:pt>
                <c:pt idx="7">
                  <c:v>1.547786941224466</c:v>
                </c:pt>
                <c:pt idx="8">
                  <c:v>0.22256318341291925</c:v>
                </c:pt>
                <c:pt idx="9">
                  <c:v>0.41060225425359065</c:v>
                </c:pt>
                <c:pt idx="10">
                  <c:v>2.0672828517285664</c:v>
                </c:pt>
                <c:pt idx="11">
                  <c:v>-1.5223396825075397</c:v>
                </c:pt>
                <c:pt idx="12">
                  <c:v>-0.73102419729287049</c:v>
                </c:pt>
                <c:pt idx="13">
                  <c:v>-0.65925842326114859</c:v>
                </c:pt>
                <c:pt idx="14">
                  <c:v>0.24333788963397013</c:v>
                </c:pt>
                <c:pt idx="15">
                  <c:v>0.59139716422315047</c:v>
                </c:pt>
                <c:pt idx="16">
                  <c:v>-2.4199478873619218</c:v>
                </c:pt>
                <c:pt idx="17">
                  <c:v>-0.18842597776213385</c:v>
                </c:pt>
                <c:pt idx="18">
                  <c:v>-8.2567370495402623E-2</c:v>
                </c:pt>
                <c:pt idx="19">
                  <c:v>-0.88231660284004121</c:v>
                </c:pt>
                <c:pt idx="20">
                  <c:v>-0.34472540312448546</c:v>
                </c:pt>
                <c:pt idx="21">
                  <c:v>-0.34361884044202545</c:v>
                </c:pt>
                <c:pt idx="22">
                  <c:v>-0.904319103180666</c:v>
                </c:pt>
                <c:pt idx="23">
                  <c:v>0.92890453980190713</c:v>
                </c:pt>
                <c:pt idx="24">
                  <c:v>0.37480457384351251</c:v>
                </c:pt>
                <c:pt idx="25">
                  <c:v>-1.0713892751965188</c:v>
                </c:pt>
                <c:pt idx="26">
                  <c:v>-1.1005253304507057</c:v>
                </c:pt>
                <c:pt idx="27">
                  <c:v>-0.17871968600735788</c:v>
                </c:pt>
                <c:pt idx="28">
                  <c:v>1.3015684025001548</c:v>
                </c:pt>
                <c:pt idx="29">
                  <c:v>0.27093650056274449</c:v>
                </c:pt>
              </c:numCache>
            </c:numRef>
          </c:yVal>
          <c:smooth val="0"/>
        </c:ser>
        <c:ser>
          <c:idx val="1"/>
          <c:order val="1"/>
          <c:tx>
            <c:v>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gauss 30x2 (3)'!$A$36</c:f>
              <c:numCache>
                <c:formatCode>General</c:formatCode>
                <c:ptCount val="1"/>
                <c:pt idx="0">
                  <c:v>0.89299347667304085</c:v>
                </c:pt>
              </c:numCache>
            </c:numRef>
          </c:xVal>
          <c:yVal>
            <c:numRef>
              <c:f>'test rand gauss 30x2 (3)'!$B$36</c:f>
              <c:numCache>
                <c:formatCode>General</c:formatCode>
                <c:ptCount val="1"/>
                <c:pt idx="0">
                  <c:v>-1.1005253304507057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07152"/>
        <c:axId val="518701272"/>
      </c:scatterChart>
      <c:valAx>
        <c:axId val="51870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01272"/>
        <c:crosses val="autoZero"/>
        <c:crossBetween val="midCat"/>
      </c:valAx>
      <c:valAx>
        <c:axId val="51870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0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6</xdr:row>
      <xdr:rowOff>60960</xdr:rowOff>
    </xdr:from>
    <xdr:to>
      <xdr:col>15</xdr:col>
      <xdr:colOff>358140</xdr:colOff>
      <xdr:row>21</xdr:row>
      <xdr:rowOff>60960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175260</xdr:colOff>
      <xdr:row>46</xdr:row>
      <xdr:rowOff>68580</xdr:rowOff>
    </xdr:from>
    <xdr:to>
      <xdr:col>19</xdr:col>
      <xdr:colOff>53340</xdr:colOff>
      <xdr:row>61</xdr:row>
      <xdr:rowOff>68580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</xdr:colOff>
      <xdr:row>81</xdr:row>
      <xdr:rowOff>0</xdr:rowOff>
    </xdr:from>
    <xdr:to>
      <xdr:col>17</xdr:col>
      <xdr:colOff>579120</xdr:colOff>
      <xdr:row>96</xdr:row>
      <xdr:rowOff>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274320</xdr:colOff>
      <xdr:row>118</xdr:row>
      <xdr:rowOff>91440</xdr:rowOff>
    </xdr:from>
    <xdr:to>
      <xdr:col>18</xdr:col>
      <xdr:colOff>152400</xdr:colOff>
      <xdr:row>133</xdr:row>
      <xdr:rowOff>91440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182880</xdr:colOff>
      <xdr:row>157</xdr:row>
      <xdr:rowOff>83820</xdr:rowOff>
    </xdr:from>
    <xdr:to>
      <xdr:col>18</xdr:col>
      <xdr:colOff>60960</xdr:colOff>
      <xdr:row>172</xdr:row>
      <xdr:rowOff>83820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60960</xdr:colOff>
      <xdr:row>194</xdr:row>
      <xdr:rowOff>144780</xdr:rowOff>
    </xdr:from>
    <xdr:to>
      <xdr:col>17</xdr:col>
      <xdr:colOff>609600</xdr:colOff>
      <xdr:row>209</xdr:row>
      <xdr:rowOff>144780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15</xdr:col>
      <xdr:colOff>548640</xdr:colOff>
      <xdr:row>22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662940</xdr:colOff>
      <xdr:row>42</xdr:row>
      <xdr:rowOff>0</xdr:rowOff>
    </xdr:from>
    <xdr:to>
      <xdr:col>17</xdr:col>
      <xdr:colOff>541020</xdr:colOff>
      <xdr:row>57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</xdr:row>
      <xdr:rowOff>175260</xdr:rowOff>
    </xdr:from>
    <xdr:to>
      <xdr:col>11</xdr:col>
      <xdr:colOff>30480</xdr:colOff>
      <xdr:row>20</xdr:row>
      <xdr:rowOff>175260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17</xdr:col>
      <xdr:colOff>548640</xdr:colOff>
      <xdr:row>55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81</xdr:row>
      <xdr:rowOff>0</xdr:rowOff>
    </xdr:from>
    <xdr:to>
      <xdr:col>17</xdr:col>
      <xdr:colOff>548640</xdr:colOff>
      <xdr:row>96</xdr:row>
      <xdr:rowOff>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120</xdr:row>
      <xdr:rowOff>0</xdr:rowOff>
    </xdr:from>
    <xdr:to>
      <xdr:col>17</xdr:col>
      <xdr:colOff>548640</xdr:colOff>
      <xdr:row>135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3</xdr:row>
      <xdr:rowOff>175260</xdr:rowOff>
    </xdr:from>
    <xdr:to>
      <xdr:col>11</xdr:col>
      <xdr:colOff>99060</xdr:colOff>
      <xdr:row>17</xdr:row>
      <xdr:rowOff>144780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10</xdr:col>
      <xdr:colOff>548640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7"/>
  <sheetViews>
    <sheetView topLeftCell="A181" workbookViewId="0">
      <selection activeCell="F154" sqref="F154"/>
    </sheetView>
  </sheetViews>
  <sheetFormatPr defaultRowHeight="14.4" x14ac:dyDescent="0.3"/>
  <cols>
    <col min="1" max="16384" width="8.796875" style="1"/>
  </cols>
  <sheetData>
    <row r="1" spans="1:8" x14ac:dyDescent="0.3">
      <c r="A1" s="1" t="s">
        <v>0</v>
      </c>
      <c r="B1" s="1" t="s">
        <v>1</v>
      </c>
    </row>
    <row r="2" spans="1:8" x14ac:dyDescent="0.3">
      <c r="A2" s="1">
        <f>COUNTA(A3:A32)</f>
        <v>30</v>
      </c>
      <c r="B2" s="1">
        <f>COUNTA(A3:B32)/A2</f>
        <v>2</v>
      </c>
      <c r="G2" s="1" t="s">
        <v>2</v>
      </c>
    </row>
    <row r="3" spans="1:8" x14ac:dyDescent="0.3">
      <c r="A3" s="1">
        <f>_xlfn.NORM.S.INV(G3)</f>
        <v>-2.5543663986074772</v>
      </c>
      <c r="B3" s="1">
        <f>_xlfn.NORM.S.INV(H3)</f>
        <v>-0.32117082445948669</v>
      </c>
      <c r="G3" s="1">
        <v>5.3190623182682861E-3</v>
      </c>
      <c r="H3" s="1">
        <v>0.37404047029057053</v>
      </c>
    </row>
    <row r="4" spans="1:8" x14ac:dyDescent="0.3">
      <c r="A4" s="1">
        <f t="shared" ref="A4:A32" si="0">_xlfn.NORM.S.INV(G4)</f>
        <v>-1.2240815571424164</v>
      </c>
      <c r="B4" s="1">
        <f t="shared" ref="B4:B32" si="1">_xlfn.NORM.S.INV(H4)</f>
        <v>-0.90805256425299141</v>
      </c>
      <c r="G4" s="1">
        <v>0.11046073131225642</v>
      </c>
      <c r="H4" s="1">
        <v>0.18192522537246802</v>
      </c>
    </row>
    <row r="5" spans="1:8" x14ac:dyDescent="0.3">
      <c r="A5" s="1">
        <f t="shared" si="0"/>
        <v>0.86325974139383788</v>
      </c>
      <c r="B5" s="1">
        <f t="shared" si="1"/>
        <v>0.12564563592505235</v>
      </c>
      <c r="G5" s="1">
        <v>0.80600266320633951</v>
      </c>
      <c r="H5" s="1">
        <v>0.54999378153111367</v>
      </c>
    </row>
    <row r="6" spans="1:8" x14ac:dyDescent="0.3">
      <c r="A6" s="1">
        <f t="shared" si="0"/>
        <v>0.50524742935838618</v>
      </c>
      <c r="B6" s="1">
        <f t="shared" si="1"/>
        <v>-0.52133903363444312</v>
      </c>
      <c r="G6" s="1">
        <v>0.69330746928727782</v>
      </c>
      <c r="H6" s="1">
        <v>0.30106530691394939</v>
      </c>
    </row>
    <row r="7" spans="1:8" x14ac:dyDescent="0.3">
      <c r="A7" s="1">
        <f t="shared" si="0"/>
        <v>1.2407075520907429</v>
      </c>
      <c r="B7" s="1">
        <f t="shared" si="1"/>
        <v>1.1375317786926569</v>
      </c>
      <c r="G7" s="1">
        <v>0.8926430982882988</v>
      </c>
      <c r="H7" s="1">
        <v>0.87234197620541676</v>
      </c>
    </row>
    <row r="8" spans="1:8" x14ac:dyDescent="0.3">
      <c r="A8" s="1">
        <f t="shared" si="0"/>
        <v>2.4059380553909229</v>
      </c>
      <c r="B8" s="1">
        <f t="shared" si="1"/>
        <v>-0.36357269897985933</v>
      </c>
      <c r="G8" s="1">
        <v>0.9919345001781068</v>
      </c>
      <c r="H8" s="1">
        <v>0.3580885582936536</v>
      </c>
    </row>
    <row r="9" spans="1:8" x14ac:dyDescent="0.3">
      <c r="A9" s="1">
        <f t="shared" si="0"/>
        <v>0.38095633095156323</v>
      </c>
      <c r="B9" s="1">
        <f t="shared" si="1"/>
        <v>3.0801527331652849</v>
      </c>
      <c r="G9" s="1">
        <v>0.64838217382580954</v>
      </c>
      <c r="H9" s="1">
        <v>0.99896552765994273</v>
      </c>
    </row>
    <row r="10" spans="1:8" x14ac:dyDescent="0.3">
      <c r="A10" s="1">
        <f t="shared" si="0"/>
        <v>-1.2946330775211872</v>
      </c>
      <c r="B10" s="1">
        <f t="shared" si="1"/>
        <v>1.547786941224466</v>
      </c>
      <c r="G10" s="1">
        <v>9.7723418020506325E-2</v>
      </c>
      <c r="H10" s="1">
        <v>0.93916319920819336</v>
      </c>
    </row>
    <row r="11" spans="1:8" x14ac:dyDescent="0.3">
      <c r="A11" s="1">
        <f t="shared" si="0"/>
        <v>-1.061157717861017</v>
      </c>
      <c r="B11" s="1">
        <f t="shared" si="1"/>
        <v>0.22256318341291925</v>
      </c>
      <c r="G11" s="1">
        <v>0.14430911558665382</v>
      </c>
      <c r="H11" s="1">
        <v>0.58806225344601237</v>
      </c>
    </row>
    <row r="12" spans="1:8" x14ac:dyDescent="0.3">
      <c r="A12" s="1">
        <f t="shared" si="0"/>
        <v>-0.12843118010240348</v>
      </c>
      <c r="B12" s="1">
        <f t="shared" si="1"/>
        <v>0.41060225425359065</v>
      </c>
      <c r="G12" s="1">
        <v>0.4489038786593994</v>
      </c>
      <c r="H12" s="1">
        <v>0.65931789476064662</v>
      </c>
    </row>
    <row r="13" spans="1:8" x14ac:dyDescent="0.3">
      <c r="A13" s="1">
        <f t="shared" si="0"/>
        <v>0.65164589913931725</v>
      </c>
      <c r="B13" s="1">
        <f t="shared" si="1"/>
        <v>2.0672828517285664</v>
      </c>
      <c r="G13" s="1">
        <v>0.74268518463323951</v>
      </c>
      <c r="H13" s="1">
        <v>0.98064624542983259</v>
      </c>
    </row>
    <row r="14" spans="1:8" x14ac:dyDescent="0.3">
      <c r="A14" s="1">
        <f t="shared" si="0"/>
        <v>-0.74912760415551138</v>
      </c>
      <c r="B14" s="1">
        <f t="shared" si="1"/>
        <v>-1.5223396825075397</v>
      </c>
      <c r="G14" s="1">
        <v>0.2268901493522163</v>
      </c>
      <c r="H14" s="1">
        <v>6.3961994920709642E-2</v>
      </c>
    </row>
    <row r="15" spans="1:8" x14ac:dyDescent="0.3">
      <c r="A15" s="1">
        <f t="shared" si="0"/>
        <v>1.4733636779292958</v>
      </c>
      <c r="B15" s="1">
        <f t="shared" si="1"/>
        <v>-0.73102419729287049</v>
      </c>
      <c r="G15" s="1">
        <v>0.92967350061037468</v>
      </c>
      <c r="H15" s="1">
        <v>0.23238218657838494</v>
      </c>
    </row>
    <row r="16" spans="1:8" x14ac:dyDescent="0.3">
      <c r="A16" s="1">
        <f t="shared" si="0"/>
        <v>-0.80536306848204697</v>
      </c>
      <c r="B16" s="1">
        <f t="shared" si="1"/>
        <v>-0.65925842326114859</v>
      </c>
      <c r="G16" s="1">
        <v>0.21030509851133017</v>
      </c>
      <c r="H16" s="1">
        <v>0.25486491802224653</v>
      </c>
    </row>
    <row r="17" spans="1:8" x14ac:dyDescent="0.3">
      <c r="A17" s="1">
        <f t="shared" si="0"/>
        <v>1.340399419497915</v>
      </c>
      <c r="B17" s="1">
        <f t="shared" si="1"/>
        <v>0.24333788963397013</v>
      </c>
      <c r="G17" s="1">
        <v>0.90994223782010342</v>
      </c>
      <c r="H17" s="1">
        <v>0.59612817268066309</v>
      </c>
    </row>
    <row r="18" spans="1:8" x14ac:dyDescent="0.3">
      <c r="A18" s="1">
        <f t="shared" si="0"/>
        <v>0.41791419398616159</v>
      </c>
      <c r="B18" s="1">
        <f t="shared" si="1"/>
        <v>0.59139716422315047</v>
      </c>
      <c r="G18" s="1">
        <v>0.66199507281542924</v>
      </c>
      <c r="H18" s="1">
        <v>0.72287283000085667</v>
      </c>
    </row>
    <row r="19" spans="1:8" x14ac:dyDescent="0.3">
      <c r="A19" s="1">
        <f t="shared" si="0"/>
        <v>1.6399590354936611</v>
      </c>
      <c r="B19" s="1">
        <f t="shared" si="1"/>
        <v>-2.4199478873619218</v>
      </c>
      <c r="G19" s="1">
        <v>0.94949315766789166</v>
      </c>
      <c r="H19" s="1">
        <v>7.7613657416342186E-3</v>
      </c>
    </row>
    <row r="20" spans="1:8" x14ac:dyDescent="0.3">
      <c r="A20" s="1">
        <f t="shared" si="0"/>
        <v>0.55982923192349876</v>
      </c>
      <c r="B20" s="1">
        <f t="shared" si="1"/>
        <v>-0.18842597776213385</v>
      </c>
      <c r="G20" s="1">
        <v>0.7122020386331076</v>
      </c>
      <c r="H20" s="1">
        <v>0.42527136854940084</v>
      </c>
    </row>
    <row r="21" spans="1:8" x14ac:dyDescent="0.3">
      <c r="A21" s="1">
        <f t="shared" si="0"/>
        <v>-0.65649337678175279</v>
      </c>
      <c r="B21" s="1">
        <f t="shared" si="1"/>
        <v>-8.2567370495402623E-2</v>
      </c>
      <c r="G21" s="1">
        <v>0.25575336383634628</v>
      </c>
      <c r="H21" s="1">
        <v>0.46709777361348503</v>
      </c>
    </row>
    <row r="22" spans="1:8" x14ac:dyDescent="0.3">
      <c r="A22" s="1">
        <f t="shared" si="0"/>
        <v>1.5608631558693553</v>
      </c>
      <c r="B22" s="1">
        <f t="shared" si="1"/>
        <v>-0.88231660284004121</v>
      </c>
      <c r="G22" s="1">
        <v>0.9407219789213912</v>
      </c>
      <c r="H22" s="1">
        <v>0.18880281025434664</v>
      </c>
    </row>
    <row r="23" spans="1:8" x14ac:dyDescent="0.3">
      <c r="A23" s="1">
        <f t="shared" si="0"/>
        <v>0.88259545582414145</v>
      </c>
      <c r="B23" s="1">
        <f t="shared" si="1"/>
        <v>-0.34472540312448546</v>
      </c>
      <c r="G23" s="1">
        <v>0.81127255767531337</v>
      </c>
      <c r="H23" s="1">
        <v>0.3651504092680864</v>
      </c>
    </row>
    <row r="24" spans="1:8" x14ac:dyDescent="0.3">
      <c r="A24" s="1">
        <f t="shared" si="0"/>
        <v>-1.448572631894242</v>
      </c>
      <c r="B24" s="1">
        <f t="shared" si="1"/>
        <v>-0.34361884044202545</v>
      </c>
      <c r="G24" s="1">
        <v>7.3728484380565118E-2</v>
      </c>
      <c r="H24" s="1">
        <v>0.36556647697511901</v>
      </c>
    </row>
    <row r="25" spans="1:8" x14ac:dyDescent="0.3">
      <c r="A25" s="1">
        <f t="shared" si="0"/>
        <v>0.24957004832029139</v>
      </c>
      <c r="B25" s="1">
        <f t="shared" si="1"/>
        <v>-0.904319103180666</v>
      </c>
      <c r="G25" s="1">
        <v>0.59854006814655847</v>
      </c>
      <c r="H25" s="1">
        <v>0.18291311004640676</v>
      </c>
    </row>
    <row r="26" spans="1:8" x14ac:dyDescent="0.3">
      <c r="A26" s="1">
        <f t="shared" si="0"/>
        <v>0.85200760003422993</v>
      </c>
      <c r="B26" s="1">
        <f t="shared" si="1"/>
        <v>0.92890453980190713</v>
      </c>
      <c r="G26" s="1">
        <v>0.80289506306784098</v>
      </c>
      <c r="H26" s="1">
        <v>0.82353071996810834</v>
      </c>
    </row>
    <row r="27" spans="1:8" x14ac:dyDescent="0.3">
      <c r="A27" s="1">
        <f t="shared" si="0"/>
        <v>0.13788092419104772</v>
      </c>
      <c r="B27" s="1">
        <f t="shared" si="1"/>
        <v>0.37480457384351251</v>
      </c>
      <c r="G27" s="1">
        <v>0.55483273665490884</v>
      </c>
      <c r="H27" s="1">
        <v>0.64609709379854474</v>
      </c>
    </row>
    <row r="28" spans="1:8" x14ac:dyDescent="0.3">
      <c r="A28" s="1">
        <f t="shared" si="0"/>
        <v>-0.75780221037639195</v>
      </c>
      <c r="B28" s="1">
        <f t="shared" si="1"/>
        <v>-1.0713892751965188</v>
      </c>
      <c r="G28" s="1">
        <v>0.22428469946802199</v>
      </c>
      <c r="H28" s="1">
        <v>0.14199721655141362</v>
      </c>
    </row>
    <row r="29" spans="1:8" x14ac:dyDescent="0.3">
      <c r="A29" s="1">
        <f t="shared" si="0"/>
        <v>0.89299347667304085</v>
      </c>
      <c r="B29" s="1">
        <f t="shared" si="1"/>
        <v>-1.1005253304507057</v>
      </c>
      <c r="G29" s="1">
        <v>0.81406966697363936</v>
      </c>
      <c r="H29" s="1">
        <v>0.13555164962954358</v>
      </c>
    </row>
    <row r="30" spans="1:8" x14ac:dyDescent="0.3">
      <c r="A30" s="1">
        <f t="shared" si="0"/>
        <v>-0.77563893277149387</v>
      </c>
      <c r="B30" s="1">
        <f t="shared" si="1"/>
        <v>-0.17871968600735788</v>
      </c>
      <c r="G30" s="1">
        <v>0.2189811029753016</v>
      </c>
      <c r="H30" s="1">
        <v>0.42907890542613847</v>
      </c>
    </row>
    <row r="31" spans="1:8" x14ac:dyDescent="0.3">
      <c r="A31" s="1">
        <f t="shared" si="0"/>
        <v>1.9813318465562726</v>
      </c>
      <c r="B31" s="1">
        <f t="shared" si="1"/>
        <v>1.3015684025001548</v>
      </c>
      <c r="G31" s="1">
        <v>0.97622296438521861</v>
      </c>
      <c r="H31" s="1">
        <v>0.90346801641298691</v>
      </c>
    </row>
    <row r="32" spans="1:8" x14ac:dyDescent="0.3">
      <c r="A32" s="1">
        <f t="shared" si="0"/>
        <v>-0.26493784558919387</v>
      </c>
      <c r="B32" s="1">
        <f t="shared" si="1"/>
        <v>0.27093650056274449</v>
      </c>
      <c r="G32" s="1">
        <v>0.39552867158465266</v>
      </c>
      <c r="H32" s="1">
        <v>0.60678006440413912</v>
      </c>
    </row>
    <row r="34" spans="1:10" x14ac:dyDescent="0.3">
      <c r="A34" s="1" t="s">
        <v>3</v>
      </c>
      <c r="B34" s="1" t="s">
        <v>4</v>
      </c>
    </row>
    <row r="35" spans="1:10" x14ac:dyDescent="0.3">
      <c r="A35" s="1">
        <v>2</v>
      </c>
      <c r="B35" s="1">
        <v>2</v>
      </c>
    </row>
    <row r="36" spans="1:10" x14ac:dyDescent="0.3">
      <c r="A36" s="1">
        <f>A11</f>
        <v>-1.061157717861017</v>
      </c>
      <c r="B36" s="1">
        <f>B11</f>
        <v>0.22256318341291925</v>
      </c>
      <c r="C36" s="1" t="s">
        <v>5</v>
      </c>
    </row>
    <row r="37" spans="1:10" x14ac:dyDescent="0.3">
      <c r="A37" s="1">
        <v>1</v>
      </c>
      <c r="B37" s="2">
        <v>9.9999999999999995E-7</v>
      </c>
      <c r="C37" s="1" t="s">
        <v>6</v>
      </c>
    </row>
    <row r="39" spans="1:10" x14ac:dyDescent="0.3">
      <c r="A39" s="1" t="s">
        <v>7</v>
      </c>
      <c r="B39" s="1" t="s">
        <v>8</v>
      </c>
      <c r="C39" s="1" t="s">
        <v>9</v>
      </c>
      <c r="D39" s="1" t="s">
        <v>10</v>
      </c>
      <c r="E39" s="1" t="s">
        <v>11</v>
      </c>
      <c r="F39" s="1" t="s">
        <v>12</v>
      </c>
      <c r="G39" s="1" t="s">
        <v>13</v>
      </c>
      <c r="H39" s="1" t="s">
        <v>14</v>
      </c>
      <c r="I39" s="1" t="s">
        <v>15</v>
      </c>
      <c r="J39" s="1" t="s">
        <v>22</v>
      </c>
    </row>
    <row r="40" spans="1:10" x14ac:dyDescent="0.3">
      <c r="A40" s="1">
        <v>1</v>
      </c>
      <c r="B40" s="1">
        <f>INDEX(A$3:A$32,A40)</f>
        <v>-2.5543663986074772</v>
      </c>
      <c r="C40" s="1">
        <f>INDEX(B$3:B$32,A40)</f>
        <v>-0.32117082445948669</v>
      </c>
      <c r="D40" s="1">
        <f>B40-A36</f>
        <v>-1.4932086807464602</v>
      </c>
      <c r="E40" s="1">
        <f>C40-B36</f>
        <v>-0.543734007872406</v>
      </c>
      <c r="F40" s="1">
        <f>SUMPRODUCT(D40:E40,D40:E40)</f>
        <v>2.5253188355735738</v>
      </c>
      <c r="G40" s="1">
        <f>IF(F40&gt;A37,0,1)</f>
        <v>0</v>
      </c>
      <c r="H40" s="1">
        <f>G40*B40</f>
        <v>0</v>
      </c>
      <c r="I40" s="1">
        <f>G40*C40</f>
        <v>0</v>
      </c>
      <c r="J40" s="1" t="b">
        <f>F40&lt;B37</f>
        <v>0</v>
      </c>
    </row>
    <row r="41" spans="1:10" x14ac:dyDescent="0.3">
      <c r="A41" s="1">
        <f>A40+1</f>
        <v>2</v>
      </c>
      <c r="B41" s="1">
        <f t="shared" ref="B41:B69" si="2">INDEX(A$3:A$32,A41)</f>
        <v>-1.2240815571424164</v>
      </c>
      <c r="C41" s="1">
        <f t="shared" ref="C41:C69" si="3">INDEX(B$3:B$32,A41)</f>
        <v>-0.90805256425299141</v>
      </c>
      <c r="D41" s="1">
        <f>B41-A36</f>
        <v>-0.16292383928139942</v>
      </c>
      <c r="E41" s="1">
        <f>C41-B36</f>
        <v>-1.1306157476659107</v>
      </c>
      <c r="F41" s="1">
        <f t="shared" ref="F41:F69" si="4">SUMPRODUCT(D41:E41,D41:E41)</f>
        <v>1.3048361462763374</v>
      </c>
      <c r="G41" s="1">
        <f>IF(F41&gt;A37,0,1)</f>
        <v>0</v>
      </c>
      <c r="H41" s="1">
        <f t="shared" ref="H41:H69" si="5">G41*B41</f>
        <v>0</v>
      </c>
      <c r="I41" s="1">
        <f t="shared" ref="I41:I69" si="6">G41*C41</f>
        <v>0</v>
      </c>
      <c r="J41" s="1" t="b">
        <f>F41&lt;B37</f>
        <v>0</v>
      </c>
    </row>
    <row r="42" spans="1:10" x14ac:dyDescent="0.3">
      <c r="A42" s="1">
        <f t="shared" ref="A42:A69" si="7">A41+1</f>
        <v>3</v>
      </c>
      <c r="B42" s="1">
        <f t="shared" si="2"/>
        <v>0.86325974139383788</v>
      </c>
      <c r="C42" s="1">
        <f t="shared" si="3"/>
        <v>0.12564563592505235</v>
      </c>
      <c r="D42" s="1">
        <f>B42-A36</f>
        <v>1.9244174592548549</v>
      </c>
      <c r="E42" s="1">
        <f>C42-B36</f>
        <v>-9.6917547487866906E-2</v>
      </c>
      <c r="F42" s="1">
        <f t="shared" si="4"/>
        <v>3.712775568495974</v>
      </c>
      <c r="G42" s="1">
        <f>IF(F42&gt;A37,0,1)</f>
        <v>0</v>
      </c>
      <c r="H42" s="1">
        <f t="shared" si="5"/>
        <v>0</v>
      </c>
      <c r="I42" s="1">
        <f t="shared" si="6"/>
        <v>0</v>
      </c>
      <c r="J42" s="1" t="b">
        <f>F42&lt;B37</f>
        <v>0</v>
      </c>
    </row>
    <row r="43" spans="1:10" x14ac:dyDescent="0.3">
      <c r="A43" s="1">
        <f t="shared" si="7"/>
        <v>4</v>
      </c>
      <c r="B43" s="1">
        <f t="shared" si="2"/>
        <v>0.50524742935838618</v>
      </c>
      <c r="C43" s="1">
        <f t="shared" si="3"/>
        <v>-0.52133903363444312</v>
      </c>
      <c r="D43" s="1">
        <f>B43-A36</f>
        <v>1.5664051472194032</v>
      </c>
      <c r="E43" s="1">
        <f>C43-B36</f>
        <v>-0.74390221704736237</v>
      </c>
      <c r="F43" s="1">
        <f t="shared" si="4"/>
        <v>3.0070155937634211</v>
      </c>
      <c r="G43" s="1">
        <f>IF(F43&gt;A37,0,1)</f>
        <v>0</v>
      </c>
      <c r="H43" s="1">
        <f t="shared" si="5"/>
        <v>0</v>
      </c>
      <c r="I43" s="1">
        <f t="shared" si="6"/>
        <v>0</v>
      </c>
      <c r="J43" s="1" t="b">
        <f>F43&lt;B37</f>
        <v>0</v>
      </c>
    </row>
    <row r="44" spans="1:10" x14ac:dyDescent="0.3">
      <c r="A44" s="1">
        <f t="shared" si="7"/>
        <v>5</v>
      </c>
      <c r="B44" s="1">
        <f t="shared" si="2"/>
        <v>1.2407075520907429</v>
      </c>
      <c r="C44" s="1">
        <f t="shared" si="3"/>
        <v>1.1375317786926569</v>
      </c>
      <c r="D44" s="1">
        <f>B44-A36</f>
        <v>2.3018652699517599</v>
      </c>
      <c r="E44" s="1">
        <f>C44-B36</f>
        <v>0.91496859527973762</v>
      </c>
      <c r="F44" s="1">
        <f t="shared" si="4"/>
        <v>6.1357512513582648</v>
      </c>
      <c r="G44" s="1">
        <f>IF(F44&gt;A37,0,1)</f>
        <v>0</v>
      </c>
      <c r="H44" s="1">
        <f t="shared" si="5"/>
        <v>0</v>
      </c>
      <c r="I44" s="1">
        <f t="shared" si="6"/>
        <v>0</v>
      </c>
      <c r="J44" s="1" t="b">
        <f>F44&lt;B37</f>
        <v>0</v>
      </c>
    </row>
    <row r="45" spans="1:10" x14ac:dyDescent="0.3">
      <c r="A45" s="1">
        <f t="shared" si="7"/>
        <v>6</v>
      </c>
      <c r="B45" s="1">
        <f t="shared" si="2"/>
        <v>2.4059380553909229</v>
      </c>
      <c r="C45" s="1">
        <f t="shared" si="3"/>
        <v>-0.36357269897985933</v>
      </c>
      <c r="D45" s="1">
        <f>B45-A36</f>
        <v>3.4670957732519398</v>
      </c>
      <c r="E45" s="1">
        <f>C45-B36</f>
        <v>-0.58613588239277858</v>
      </c>
      <c r="F45" s="1">
        <f t="shared" si="4"/>
        <v>12.364308373529827</v>
      </c>
      <c r="G45" s="1">
        <f>IF(F45&gt;A37,0,1)</f>
        <v>0</v>
      </c>
      <c r="H45" s="1">
        <f t="shared" si="5"/>
        <v>0</v>
      </c>
      <c r="I45" s="1">
        <f t="shared" si="6"/>
        <v>0</v>
      </c>
      <c r="J45" s="1" t="b">
        <f>F45&lt;B37</f>
        <v>0</v>
      </c>
    </row>
    <row r="46" spans="1:10" x14ac:dyDescent="0.3">
      <c r="A46" s="1">
        <f t="shared" si="7"/>
        <v>7</v>
      </c>
      <c r="B46" s="1">
        <f t="shared" si="2"/>
        <v>0.38095633095156323</v>
      </c>
      <c r="C46" s="1">
        <f t="shared" si="3"/>
        <v>3.0801527331652849</v>
      </c>
      <c r="D46" s="1">
        <f>B46-A36</f>
        <v>1.4421140488125803</v>
      </c>
      <c r="E46" s="1">
        <f>C46-B36</f>
        <v>2.8575895497523658</v>
      </c>
      <c r="F46" s="1">
        <f t="shared" si="4"/>
        <v>10.245510964636543</v>
      </c>
      <c r="G46" s="1">
        <f>IF(F46&gt;A37,0,1)</f>
        <v>0</v>
      </c>
      <c r="H46" s="1">
        <f t="shared" si="5"/>
        <v>0</v>
      </c>
      <c r="I46" s="1">
        <f t="shared" si="6"/>
        <v>0</v>
      </c>
      <c r="J46" s="1" t="b">
        <f>F46&lt;B37</f>
        <v>0</v>
      </c>
    </row>
    <row r="47" spans="1:10" x14ac:dyDescent="0.3">
      <c r="A47" s="1">
        <f t="shared" si="7"/>
        <v>8</v>
      </c>
      <c r="B47" s="1">
        <f t="shared" si="2"/>
        <v>-1.2946330775211872</v>
      </c>
      <c r="C47" s="1">
        <f t="shared" si="3"/>
        <v>1.547786941224466</v>
      </c>
      <c r="D47" s="1">
        <f>B47-A36</f>
        <v>-0.23347535966017019</v>
      </c>
      <c r="E47" s="1">
        <f>C47-B36</f>
        <v>1.3252237578115467</v>
      </c>
      <c r="F47" s="1">
        <f t="shared" si="4"/>
        <v>1.8107287518366026</v>
      </c>
      <c r="G47" s="1">
        <f>IF(F47&gt;A37,0,1)</f>
        <v>0</v>
      </c>
      <c r="H47" s="1">
        <f t="shared" si="5"/>
        <v>0</v>
      </c>
      <c r="I47" s="1">
        <f t="shared" si="6"/>
        <v>0</v>
      </c>
      <c r="J47" s="1" t="b">
        <f>F47&lt;B37</f>
        <v>0</v>
      </c>
    </row>
    <row r="48" spans="1:10" x14ac:dyDescent="0.3">
      <c r="A48" s="1">
        <f t="shared" si="7"/>
        <v>9</v>
      </c>
      <c r="B48" s="1">
        <f t="shared" si="2"/>
        <v>-1.061157717861017</v>
      </c>
      <c r="C48" s="1">
        <f t="shared" si="3"/>
        <v>0.22256318341291925</v>
      </c>
      <c r="D48" s="1">
        <f>B48-A36</f>
        <v>0</v>
      </c>
      <c r="E48" s="1">
        <f>C48-B36</f>
        <v>0</v>
      </c>
      <c r="F48" s="1">
        <f t="shared" si="4"/>
        <v>0</v>
      </c>
      <c r="G48" s="1">
        <f>IF(F48&gt;A37,0,1)</f>
        <v>1</v>
      </c>
      <c r="H48" s="1">
        <f t="shared" si="5"/>
        <v>-1.061157717861017</v>
      </c>
      <c r="I48" s="1">
        <f t="shared" si="6"/>
        <v>0.22256318341291925</v>
      </c>
      <c r="J48" s="1" t="b">
        <f>F48&lt;B37</f>
        <v>1</v>
      </c>
    </row>
    <row r="49" spans="1:10" x14ac:dyDescent="0.3">
      <c r="A49" s="1">
        <f t="shared" si="7"/>
        <v>10</v>
      </c>
      <c r="B49" s="1">
        <f t="shared" si="2"/>
        <v>-0.12843118010240348</v>
      </c>
      <c r="C49" s="1">
        <f t="shared" si="3"/>
        <v>0.41060225425359065</v>
      </c>
      <c r="D49" s="1">
        <f>B49-A36</f>
        <v>0.93272653775861347</v>
      </c>
      <c r="E49" s="1">
        <f>C49-B36</f>
        <v>0.1880390708406714</v>
      </c>
      <c r="F49" s="1">
        <f t="shared" si="4"/>
        <v>0.90533748640179323</v>
      </c>
      <c r="G49" s="1">
        <f>IF(F49&gt;A37,0,1)</f>
        <v>1</v>
      </c>
      <c r="H49" s="1">
        <f t="shared" si="5"/>
        <v>-0.12843118010240348</v>
      </c>
      <c r="I49" s="1">
        <f t="shared" si="6"/>
        <v>0.41060225425359065</v>
      </c>
      <c r="J49" s="1" t="b">
        <f>F49&lt;B37</f>
        <v>0</v>
      </c>
    </row>
    <row r="50" spans="1:10" x14ac:dyDescent="0.3">
      <c r="A50" s="1">
        <f t="shared" si="7"/>
        <v>11</v>
      </c>
      <c r="B50" s="1">
        <f t="shared" si="2"/>
        <v>0.65164589913931725</v>
      </c>
      <c r="C50" s="1">
        <f t="shared" si="3"/>
        <v>2.0672828517285664</v>
      </c>
      <c r="D50" s="1">
        <f>B50-A36</f>
        <v>1.7128036170003342</v>
      </c>
      <c r="E50" s="1">
        <f>C50-B36</f>
        <v>1.8447196683156473</v>
      </c>
      <c r="F50" s="1">
        <f t="shared" si="4"/>
        <v>6.3366868850800193</v>
      </c>
      <c r="G50" s="1">
        <f>IF(F50&gt;A37,0,1)</f>
        <v>0</v>
      </c>
      <c r="H50" s="1">
        <f t="shared" si="5"/>
        <v>0</v>
      </c>
      <c r="I50" s="1">
        <f t="shared" si="6"/>
        <v>0</v>
      </c>
      <c r="J50" s="1" t="b">
        <f>F50&lt;B37</f>
        <v>0</v>
      </c>
    </row>
    <row r="51" spans="1:10" x14ac:dyDescent="0.3">
      <c r="A51" s="1">
        <f t="shared" si="7"/>
        <v>12</v>
      </c>
      <c r="B51" s="1">
        <f t="shared" si="2"/>
        <v>-0.74912760415551138</v>
      </c>
      <c r="C51" s="1">
        <f t="shared" si="3"/>
        <v>-1.5223396825075397</v>
      </c>
      <c r="D51" s="1">
        <f>B51-A36</f>
        <v>0.3120301137055056</v>
      </c>
      <c r="E51" s="1">
        <f>C51-B36</f>
        <v>-1.7449028659204591</v>
      </c>
      <c r="F51" s="1">
        <f t="shared" si="4"/>
        <v>3.1420488033565022</v>
      </c>
      <c r="G51" s="1">
        <f>IF(F51&gt;A37,0,1)</f>
        <v>0</v>
      </c>
      <c r="H51" s="1">
        <f t="shared" si="5"/>
        <v>0</v>
      </c>
      <c r="I51" s="1">
        <f t="shared" si="6"/>
        <v>0</v>
      </c>
      <c r="J51" s="1" t="b">
        <f>F51&lt;B37</f>
        <v>0</v>
      </c>
    </row>
    <row r="52" spans="1:10" x14ac:dyDescent="0.3">
      <c r="A52" s="1">
        <f t="shared" si="7"/>
        <v>13</v>
      </c>
      <c r="B52" s="1">
        <f t="shared" si="2"/>
        <v>1.4733636779292958</v>
      </c>
      <c r="C52" s="1">
        <f t="shared" si="3"/>
        <v>-0.73102419729287049</v>
      </c>
      <c r="D52" s="1">
        <f>B52-A36</f>
        <v>2.5345213957903128</v>
      </c>
      <c r="E52" s="1">
        <f>C52-B36</f>
        <v>-0.95358738070578974</v>
      </c>
      <c r="F52" s="1">
        <f t="shared" si="4"/>
        <v>7.3331275983602033</v>
      </c>
      <c r="G52" s="1">
        <f>IF(F52&gt;A37,0,1)</f>
        <v>0</v>
      </c>
      <c r="H52" s="1">
        <f t="shared" si="5"/>
        <v>0</v>
      </c>
      <c r="I52" s="1">
        <f t="shared" si="6"/>
        <v>0</v>
      </c>
      <c r="J52" s="1" t="b">
        <f>F52&lt;B37</f>
        <v>0</v>
      </c>
    </row>
    <row r="53" spans="1:10" x14ac:dyDescent="0.3">
      <c r="A53" s="1">
        <f t="shared" si="7"/>
        <v>14</v>
      </c>
      <c r="B53" s="1">
        <f t="shared" si="2"/>
        <v>-0.80536306848204697</v>
      </c>
      <c r="C53" s="1">
        <f t="shared" si="3"/>
        <v>-0.65925842326114859</v>
      </c>
      <c r="D53" s="1">
        <f>B53-A36</f>
        <v>0.25579464937897001</v>
      </c>
      <c r="E53" s="1">
        <f>C53-B36</f>
        <v>-0.88182160667406784</v>
      </c>
      <c r="F53" s="1">
        <f t="shared" si="4"/>
        <v>0.84304024864814464</v>
      </c>
      <c r="G53" s="1">
        <f>IF(F53&gt;A37,0,1)</f>
        <v>1</v>
      </c>
      <c r="H53" s="1">
        <f t="shared" si="5"/>
        <v>-0.80536306848204697</v>
      </c>
      <c r="I53" s="1">
        <f t="shared" si="6"/>
        <v>-0.65925842326114859</v>
      </c>
      <c r="J53" s="1" t="b">
        <f>F53&lt;B37</f>
        <v>0</v>
      </c>
    </row>
    <row r="54" spans="1:10" x14ac:dyDescent="0.3">
      <c r="A54" s="1">
        <f t="shared" si="7"/>
        <v>15</v>
      </c>
      <c r="B54" s="1">
        <f t="shared" si="2"/>
        <v>1.340399419497915</v>
      </c>
      <c r="C54" s="1">
        <f t="shared" si="3"/>
        <v>0.24333788963397013</v>
      </c>
      <c r="D54" s="1">
        <f>B54-A36</f>
        <v>2.4015571373589317</v>
      </c>
      <c r="E54" s="1">
        <f>C54-B36</f>
        <v>2.0774706221050876E-2</v>
      </c>
      <c r="F54" s="1">
        <f t="shared" si="4"/>
        <v>5.7679082724181976</v>
      </c>
      <c r="G54" s="1">
        <f>IF(F54&gt;A37,0,1)</f>
        <v>0</v>
      </c>
      <c r="H54" s="1">
        <f t="shared" si="5"/>
        <v>0</v>
      </c>
      <c r="I54" s="1">
        <f t="shared" si="6"/>
        <v>0</v>
      </c>
      <c r="J54" s="1" t="b">
        <f>F54&lt;B37</f>
        <v>0</v>
      </c>
    </row>
    <row r="55" spans="1:10" x14ac:dyDescent="0.3">
      <c r="A55" s="1">
        <f t="shared" si="7"/>
        <v>16</v>
      </c>
      <c r="B55" s="1">
        <f t="shared" si="2"/>
        <v>0.41791419398616159</v>
      </c>
      <c r="C55" s="1">
        <f t="shared" si="3"/>
        <v>0.59139716422315047</v>
      </c>
      <c r="D55" s="1">
        <f>B55-A36</f>
        <v>1.4790719118471785</v>
      </c>
      <c r="E55" s="1">
        <f>C55-B36</f>
        <v>0.36883398081023122</v>
      </c>
      <c r="F55" s="1">
        <f t="shared" si="4"/>
        <v>2.3236922258155897</v>
      </c>
      <c r="G55" s="1">
        <f>IF(F55&gt;A37,0,1)</f>
        <v>0</v>
      </c>
      <c r="H55" s="1">
        <f t="shared" si="5"/>
        <v>0</v>
      </c>
      <c r="I55" s="1">
        <f t="shared" si="6"/>
        <v>0</v>
      </c>
      <c r="J55" s="1" t="b">
        <f>F55&lt;B37</f>
        <v>0</v>
      </c>
    </row>
    <row r="56" spans="1:10" x14ac:dyDescent="0.3">
      <c r="A56" s="1">
        <f t="shared" si="7"/>
        <v>17</v>
      </c>
      <c r="B56" s="1">
        <f t="shared" si="2"/>
        <v>1.6399590354936611</v>
      </c>
      <c r="C56" s="1">
        <f t="shared" si="3"/>
        <v>-2.4199478873619218</v>
      </c>
      <c r="D56" s="1">
        <f>B56-A36</f>
        <v>2.701116753354678</v>
      </c>
      <c r="E56" s="1">
        <f>C56-B36</f>
        <v>-2.6425110707748409</v>
      </c>
      <c r="F56" s="1">
        <f t="shared" si="4"/>
        <v>14.278896474420913</v>
      </c>
      <c r="G56" s="1">
        <f>IF(F56&gt;A37,0,1)</f>
        <v>0</v>
      </c>
      <c r="H56" s="1">
        <f t="shared" si="5"/>
        <v>0</v>
      </c>
      <c r="I56" s="1">
        <f t="shared" si="6"/>
        <v>0</v>
      </c>
      <c r="J56" s="1" t="b">
        <f>F56&lt;B37</f>
        <v>0</v>
      </c>
    </row>
    <row r="57" spans="1:10" x14ac:dyDescent="0.3">
      <c r="A57" s="1">
        <f t="shared" si="7"/>
        <v>18</v>
      </c>
      <c r="B57" s="1">
        <f t="shared" si="2"/>
        <v>0.55982923192349876</v>
      </c>
      <c r="C57" s="1">
        <f t="shared" si="3"/>
        <v>-0.18842597776213385</v>
      </c>
      <c r="D57" s="1">
        <f>B57-A36</f>
        <v>1.6209869497845157</v>
      </c>
      <c r="E57" s="1">
        <f>C57-B36</f>
        <v>-0.41098916117505313</v>
      </c>
      <c r="F57" s="1">
        <f t="shared" si="4"/>
        <v>2.7965107819750821</v>
      </c>
      <c r="G57" s="1">
        <f>IF(F57&gt;A37,0,1)</f>
        <v>0</v>
      </c>
      <c r="H57" s="1">
        <f t="shared" si="5"/>
        <v>0</v>
      </c>
      <c r="I57" s="1">
        <f t="shared" si="6"/>
        <v>0</v>
      </c>
      <c r="J57" s="1" t="b">
        <f>F57&lt;B37</f>
        <v>0</v>
      </c>
    </row>
    <row r="58" spans="1:10" x14ac:dyDescent="0.3">
      <c r="A58" s="1">
        <f t="shared" si="7"/>
        <v>19</v>
      </c>
      <c r="B58" s="1">
        <f t="shared" si="2"/>
        <v>-0.65649337678175279</v>
      </c>
      <c r="C58" s="1">
        <f t="shared" si="3"/>
        <v>-8.2567370495402623E-2</v>
      </c>
      <c r="D58" s="1">
        <f>B58-A36</f>
        <v>0.40466434107926419</v>
      </c>
      <c r="E58" s="1">
        <f>C58-B36</f>
        <v>-0.30513055390832189</v>
      </c>
      <c r="F58" s="1">
        <f t="shared" si="4"/>
        <v>0.25685788386951441</v>
      </c>
      <c r="G58" s="1">
        <f>IF(F58&gt;A37,0,1)</f>
        <v>1</v>
      </c>
      <c r="H58" s="1">
        <f t="shared" si="5"/>
        <v>-0.65649337678175279</v>
      </c>
      <c r="I58" s="1">
        <f t="shared" si="6"/>
        <v>-8.2567370495402623E-2</v>
      </c>
      <c r="J58" s="1" t="b">
        <f>F58&lt;B37</f>
        <v>0</v>
      </c>
    </row>
    <row r="59" spans="1:10" x14ac:dyDescent="0.3">
      <c r="A59" s="1">
        <f t="shared" si="7"/>
        <v>20</v>
      </c>
      <c r="B59" s="1">
        <f t="shared" si="2"/>
        <v>1.5608631558693553</v>
      </c>
      <c r="C59" s="1">
        <f t="shared" si="3"/>
        <v>-0.88231660284004121</v>
      </c>
      <c r="D59" s="1">
        <f>B59-A36</f>
        <v>2.6220208737303725</v>
      </c>
      <c r="E59" s="1">
        <f>C59-B36</f>
        <v>-1.1048797862529605</v>
      </c>
      <c r="F59" s="1">
        <f t="shared" si="4"/>
        <v>8.095752804348173</v>
      </c>
      <c r="G59" s="1">
        <f>IF(F59&gt;A37,0,1)</f>
        <v>0</v>
      </c>
      <c r="H59" s="1">
        <f t="shared" si="5"/>
        <v>0</v>
      </c>
      <c r="I59" s="1">
        <f t="shared" si="6"/>
        <v>0</v>
      </c>
      <c r="J59" s="1" t="b">
        <f>F59&lt;B37</f>
        <v>0</v>
      </c>
    </row>
    <row r="60" spans="1:10" x14ac:dyDescent="0.3">
      <c r="A60" s="1">
        <f t="shared" si="7"/>
        <v>21</v>
      </c>
      <c r="B60" s="1">
        <f t="shared" si="2"/>
        <v>0.88259545582414145</v>
      </c>
      <c r="C60" s="1">
        <f t="shared" si="3"/>
        <v>-0.34472540312448546</v>
      </c>
      <c r="D60" s="1">
        <f>B60-A36</f>
        <v>1.9437531736851583</v>
      </c>
      <c r="E60" s="1">
        <f>C60-B36</f>
        <v>-0.56728858653740466</v>
      </c>
      <c r="F60" s="1">
        <f t="shared" si="4"/>
        <v>4.0999927406267318</v>
      </c>
      <c r="G60" s="1">
        <f>IF(F60&gt;A37,0,1)</f>
        <v>0</v>
      </c>
      <c r="H60" s="1">
        <f t="shared" si="5"/>
        <v>0</v>
      </c>
      <c r="I60" s="1">
        <f t="shared" si="6"/>
        <v>0</v>
      </c>
      <c r="J60" s="1" t="b">
        <f>F60&lt;B37</f>
        <v>0</v>
      </c>
    </row>
    <row r="61" spans="1:10" x14ac:dyDescent="0.3">
      <c r="A61" s="1">
        <f t="shared" si="7"/>
        <v>22</v>
      </c>
      <c r="B61" s="1">
        <f t="shared" si="2"/>
        <v>-1.448572631894242</v>
      </c>
      <c r="C61" s="1">
        <f t="shared" si="3"/>
        <v>-0.34361884044202545</v>
      </c>
      <c r="D61" s="1">
        <f>B61-A36</f>
        <v>-0.38741491403322503</v>
      </c>
      <c r="E61" s="1">
        <f>C61-B36</f>
        <v>-0.56618202385494465</v>
      </c>
      <c r="F61" s="1">
        <f t="shared" si="4"/>
        <v>0.47065239975185225</v>
      </c>
      <c r="G61" s="1">
        <f>IF(F61&gt;A37,0,1)</f>
        <v>1</v>
      </c>
      <c r="H61" s="1">
        <f t="shared" si="5"/>
        <v>-1.448572631894242</v>
      </c>
      <c r="I61" s="1">
        <f t="shared" si="6"/>
        <v>-0.34361884044202545</v>
      </c>
      <c r="J61" s="1" t="b">
        <f>F61&lt;B37</f>
        <v>0</v>
      </c>
    </row>
    <row r="62" spans="1:10" x14ac:dyDescent="0.3">
      <c r="A62" s="1">
        <f t="shared" si="7"/>
        <v>23</v>
      </c>
      <c r="B62" s="1">
        <f t="shared" si="2"/>
        <v>0.24957004832029139</v>
      </c>
      <c r="C62" s="1">
        <f t="shared" si="3"/>
        <v>-0.904319103180666</v>
      </c>
      <c r="D62" s="1">
        <f>B62-A36</f>
        <v>1.3107277661813084</v>
      </c>
      <c r="E62" s="1">
        <f>C62-B36</f>
        <v>-1.1268822865935852</v>
      </c>
      <c r="F62" s="1">
        <f t="shared" si="4"/>
        <v>2.9878709648770299</v>
      </c>
      <c r="G62" s="1">
        <f>IF(F62&gt;A37,0,1)</f>
        <v>0</v>
      </c>
      <c r="H62" s="1">
        <f t="shared" si="5"/>
        <v>0</v>
      </c>
      <c r="I62" s="1">
        <f t="shared" si="6"/>
        <v>0</v>
      </c>
      <c r="J62" s="1" t="b">
        <f>F62&lt;B37</f>
        <v>0</v>
      </c>
    </row>
    <row r="63" spans="1:10" x14ac:dyDescent="0.3">
      <c r="A63" s="1">
        <f t="shared" si="7"/>
        <v>24</v>
      </c>
      <c r="B63" s="1">
        <f t="shared" si="2"/>
        <v>0.85200760003422993</v>
      </c>
      <c r="C63" s="1">
        <f t="shared" si="3"/>
        <v>0.92890453980190713</v>
      </c>
      <c r="D63" s="1">
        <f>B63-A36</f>
        <v>1.9131653178952468</v>
      </c>
      <c r="E63" s="1">
        <f>C63-B36</f>
        <v>0.70634135638898787</v>
      </c>
      <c r="F63" s="1">
        <f t="shared" si="4"/>
        <v>4.1591196453426562</v>
      </c>
      <c r="G63" s="1">
        <f>IF(F63&gt;A37,0,1)</f>
        <v>0</v>
      </c>
      <c r="H63" s="1">
        <f t="shared" si="5"/>
        <v>0</v>
      </c>
      <c r="I63" s="1">
        <f t="shared" si="6"/>
        <v>0</v>
      </c>
      <c r="J63" s="1" t="b">
        <f>F63&lt;B37</f>
        <v>0</v>
      </c>
    </row>
    <row r="64" spans="1:10" x14ac:dyDescent="0.3">
      <c r="A64" s="1">
        <f t="shared" si="7"/>
        <v>25</v>
      </c>
      <c r="B64" s="1">
        <f t="shared" si="2"/>
        <v>0.13788092419104772</v>
      </c>
      <c r="C64" s="1">
        <f t="shared" si="3"/>
        <v>0.37480457384351251</v>
      </c>
      <c r="D64" s="1">
        <f>B64-A36</f>
        <v>1.1990386420520647</v>
      </c>
      <c r="E64" s="1">
        <f>C64-B36</f>
        <v>0.15224139043059326</v>
      </c>
      <c r="F64" s="1">
        <f t="shared" si="4"/>
        <v>1.4608711060942996</v>
      </c>
      <c r="G64" s="1">
        <f>IF(F64&gt;A37,0,1)</f>
        <v>0</v>
      </c>
      <c r="H64" s="1">
        <f t="shared" si="5"/>
        <v>0</v>
      </c>
      <c r="I64" s="1">
        <f t="shared" si="6"/>
        <v>0</v>
      </c>
      <c r="J64" s="1" t="b">
        <f>F64&lt;B37</f>
        <v>0</v>
      </c>
    </row>
    <row r="65" spans="1:11" x14ac:dyDescent="0.3">
      <c r="A65" s="1">
        <f t="shared" si="7"/>
        <v>26</v>
      </c>
      <c r="B65" s="1">
        <f t="shared" si="2"/>
        <v>-0.75780221037639195</v>
      </c>
      <c r="C65" s="1">
        <f t="shared" si="3"/>
        <v>-1.0713892751965188</v>
      </c>
      <c r="D65" s="1">
        <f>B65-A36</f>
        <v>0.30335550748462503</v>
      </c>
      <c r="E65" s="1">
        <f>C65-B36</f>
        <v>-1.293952458609438</v>
      </c>
      <c r="F65" s="1">
        <f t="shared" si="4"/>
        <v>1.7663375290626637</v>
      </c>
      <c r="G65" s="1">
        <f>IF(F65&gt;A37,0,1)</f>
        <v>0</v>
      </c>
      <c r="H65" s="1">
        <f t="shared" si="5"/>
        <v>0</v>
      </c>
      <c r="I65" s="1">
        <f t="shared" si="6"/>
        <v>0</v>
      </c>
      <c r="J65" s="1" t="b">
        <f>F65&lt;B37</f>
        <v>0</v>
      </c>
    </row>
    <row r="66" spans="1:11" x14ac:dyDescent="0.3">
      <c r="A66" s="1">
        <f t="shared" si="7"/>
        <v>27</v>
      </c>
      <c r="B66" s="1">
        <f t="shared" si="2"/>
        <v>0.89299347667304085</v>
      </c>
      <c r="C66" s="1">
        <f t="shared" si="3"/>
        <v>-1.1005253304507057</v>
      </c>
      <c r="D66" s="1">
        <f>B66-A36</f>
        <v>1.9541511945340577</v>
      </c>
      <c r="E66" s="1">
        <f>C66-B36</f>
        <v>-1.3230885138636248</v>
      </c>
      <c r="F66" s="1">
        <f t="shared" si="4"/>
        <v>5.5692701066167398</v>
      </c>
      <c r="G66" s="1">
        <f>IF(F66&gt;A37,0,1)</f>
        <v>0</v>
      </c>
      <c r="H66" s="1">
        <f t="shared" si="5"/>
        <v>0</v>
      </c>
      <c r="I66" s="1">
        <f t="shared" si="6"/>
        <v>0</v>
      </c>
      <c r="J66" s="1" t="b">
        <f>F66&lt;B37</f>
        <v>0</v>
      </c>
    </row>
    <row r="67" spans="1:11" x14ac:dyDescent="0.3">
      <c r="A67" s="1">
        <f t="shared" si="7"/>
        <v>28</v>
      </c>
      <c r="B67" s="1">
        <f t="shared" si="2"/>
        <v>-0.77563893277149387</v>
      </c>
      <c r="C67" s="1">
        <f t="shared" si="3"/>
        <v>-0.17871968600735788</v>
      </c>
      <c r="D67" s="1">
        <f>B67-A36</f>
        <v>0.28551878508952311</v>
      </c>
      <c r="E67" s="1">
        <f>C67-B36</f>
        <v>-0.40128286942027713</v>
      </c>
      <c r="F67" s="1">
        <f t="shared" si="4"/>
        <v>0.24254891792916849</v>
      </c>
      <c r="G67" s="1">
        <f>IF(F67&gt;A37,0,1)</f>
        <v>1</v>
      </c>
      <c r="H67" s="1">
        <f t="shared" si="5"/>
        <v>-0.77563893277149387</v>
      </c>
      <c r="I67" s="1">
        <f t="shared" si="6"/>
        <v>-0.17871968600735788</v>
      </c>
      <c r="J67" s="1" t="b">
        <f>F67&lt;B37</f>
        <v>0</v>
      </c>
    </row>
    <row r="68" spans="1:11" x14ac:dyDescent="0.3">
      <c r="A68" s="1">
        <f t="shared" si="7"/>
        <v>29</v>
      </c>
      <c r="B68" s="1">
        <f t="shared" si="2"/>
        <v>1.9813318465562726</v>
      </c>
      <c r="C68" s="1">
        <f t="shared" si="3"/>
        <v>1.3015684025001548</v>
      </c>
      <c r="D68" s="1">
        <f>B68-A36</f>
        <v>3.0424895644172896</v>
      </c>
      <c r="E68" s="1">
        <f>C68-B36</f>
        <v>1.0790052190872355</v>
      </c>
      <c r="F68" s="1">
        <f t="shared" si="4"/>
        <v>10.420995012405601</v>
      </c>
      <c r="G68" s="1">
        <f>IF(F68&gt;A37,0,1)</f>
        <v>0</v>
      </c>
      <c r="H68" s="1">
        <f t="shared" si="5"/>
        <v>0</v>
      </c>
      <c r="I68" s="1">
        <f t="shared" si="6"/>
        <v>0</v>
      </c>
      <c r="J68" s="1" t="b">
        <f>F68&lt;B37</f>
        <v>0</v>
      </c>
    </row>
    <row r="69" spans="1:11" x14ac:dyDescent="0.3">
      <c r="A69" s="1">
        <f t="shared" si="7"/>
        <v>30</v>
      </c>
      <c r="B69" s="1">
        <f t="shared" si="2"/>
        <v>-0.26493784558919387</v>
      </c>
      <c r="C69" s="1">
        <f t="shared" si="3"/>
        <v>0.27093650056274449</v>
      </c>
      <c r="D69" s="1">
        <f>B69-A36</f>
        <v>0.79621987227182311</v>
      </c>
      <c r="E69" s="1">
        <f>C69-B36</f>
        <v>4.8373317149825235E-2</v>
      </c>
      <c r="F69" s="1">
        <f t="shared" si="4"/>
        <v>0.63630606281263591</v>
      </c>
      <c r="G69" s="1">
        <f>IF(F69&gt;A37,0,1)</f>
        <v>1</v>
      </c>
      <c r="H69" s="1">
        <f t="shared" si="5"/>
        <v>-0.26493784558919387</v>
      </c>
      <c r="I69" s="1">
        <f t="shared" si="6"/>
        <v>0.27093650056274449</v>
      </c>
      <c r="J69" s="1" t="b">
        <f>F69&lt;B37</f>
        <v>0</v>
      </c>
    </row>
    <row r="70" spans="1:11" x14ac:dyDescent="0.3">
      <c r="F70" s="1" t="s">
        <v>16</v>
      </c>
      <c r="G70" s="1">
        <f>SUM(G40:G69)</f>
        <v>7</v>
      </c>
    </row>
    <row r="72" spans="1:11" x14ac:dyDescent="0.3">
      <c r="A72" s="1" t="s">
        <v>17</v>
      </c>
    </row>
    <row r="73" spans="1:11" x14ac:dyDescent="0.3">
      <c r="A73" s="1">
        <v>2</v>
      </c>
      <c r="B73" s="1">
        <v>2</v>
      </c>
      <c r="D73" s="1" t="s">
        <v>23</v>
      </c>
    </row>
    <row r="74" spans="1:11" x14ac:dyDescent="0.3">
      <c r="A74" s="1">
        <f>SUM(H40:H69)/G70</f>
        <v>-0.73437067906887854</v>
      </c>
      <c r="B74" s="1">
        <f>SUM(I40:I69)/G70</f>
        <v>-5.143748313952573E-2</v>
      </c>
      <c r="D74" s="1">
        <f>ABS(A74-A36)+ABS(B74-B36)</f>
        <v>0.60078770534458337</v>
      </c>
    </row>
    <row r="75" spans="1:11" x14ac:dyDescent="0.3">
      <c r="A75" s="1">
        <f>A37</f>
        <v>1</v>
      </c>
      <c r="B75" s="1">
        <f>B37</f>
        <v>9.9999999999999995E-7</v>
      </c>
    </row>
    <row r="77" spans="1:11" x14ac:dyDescent="0.3">
      <c r="A77" s="1" t="s">
        <v>7</v>
      </c>
      <c r="B77" s="1" t="s">
        <v>8</v>
      </c>
      <c r="C77" s="1" t="s">
        <v>9</v>
      </c>
      <c r="D77" s="1" t="s">
        <v>10</v>
      </c>
      <c r="E77" s="1" t="s">
        <v>11</v>
      </c>
      <c r="F77" s="1" t="s">
        <v>12</v>
      </c>
      <c r="G77" s="1" t="s">
        <v>13</v>
      </c>
      <c r="H77" s="1" t="s">
        <v>14</v>
      </c>
      <c r="I77" s="1" t="s">
        <v>15</v>
      </c>
      <c r="J77" s="1" t="s">
        <v>22</v>
      </c>
      <c r="K77" s="1" t="s">
        <v>23</v>
      </c>
    </row>
    <row r="78" spans="1:11" x14ac:dyDescent="0.3">
      <c r="A78" s="1">
        <v>1</v>
      </c>
      <c r="B78" s="1">
        <f>INDEX(A$3:A$32,A78)</f>
        <v>-2.5543663986074772</v>
      </c>
      <c r="C78" s="1">
        <f>INDEX(B$3:B$32,A78)</f>
        <v>-0.32117082445948669</v>
      </c>
      <c r="D78" s="1">
        <f>B78-A74</f>
        <v>-1.8199957195385985</v>
      </c>
      <c r="E78" s="1">
        <f>C78-B74</f>
        <v>-0.26973334131996096</v>
      </c>
      <c r="F78" s="1">
        <f>SUMPRODUCT(D78:E78,D78:E78)</f>
        <v>3.3851404945584513</v>
      </c>
      <c r="G78" s="1">
        <f>IF(F78&gt;A75,0,1)</f>
        <v>0</v>
      </c>
      <c r="H78" s="1">
        <f>G78*B78</f>
        <v>0</v>
      </c>
      <c r="I78" s="1">
        <f>G78*C78</f>
        <v>0</v>
      </c>
      <c r="J78" s="1" t="b">
        <f>F78&lt;B75</f>
        <v>0</v>
      </c>
      <c r="K78" s="1">
        <f>IF(G78=G40,0, 1)</f>
        <v>0</v>
      </c>
    </row>
    <row r="79" spans="1:11" x14ac:dyDescent="0.3">
      <c r="A79" s="1">
        <f>A78+1</f>
        <v>2</v>
      </c>
      <c r="B79" s="1">
        <f t="shared" ref="B79:B107" si="8">INDEX(A$3:A$32,A79)</f>
        <v>-1.2240815571424164</v>
      </c>
      <c r="C79" s="1">
        <f t="shared" ref="C79:C107" si="9">INDEX(B$3:B$32,A79)</f>
        <v>-0.90805256425299141</v>
      </c>
      <c r="D79" s="1">
        <f>B79-A74</f>
        <v>-0.48971087807353786</v>
      </c>
      <c r="E79" s="1">
        <f>C79-B74</f>
        <v>-0.85661508111346563</v>
      </c>
      <c r="F79" s="1">
        <f t="shared" ref="F79:F107" si="10">SUMPRODUCT(D79:E79,D79:E79)</f>
        <v>0.97360614129458478</v>
      </c>
      <c r="G79" s="1">
        <f>IF(F79&gt;A75,0,1)</f>
        <v>1</v>
      </c>
      <c r="H79" s="1">
        <f t="shared" ref="H79:H107" si="11">G79*B79</f>
        <v>-1.2240815571424164</v>
      </c>
      <c r="I79" s="1">
        <f t="shared" ref="I79:I107" si="12">G79*C79</f>
        <v>-0.90805256425299141</v>
      </c>
      <c r="J79" s="1" t="b">
        <f>F79&lt;B75</f>
        <v>0</v>
      </c>
      <c r="K79" s="1">
        <f t="shared" ref="K79:K107" si="13">IF(G79=G41,0, 1)</f>
        <v>1</v>
      </c>
    </row>
    <row r="80" spans="1:11" x14ac:dyDescent="0.3">
      <c r="A80" s="1">
        <f t="shared" ref="A80:A107" si="14">A79+1</f>
        <v>3</v>
      </c>
      <c r="B80" s="1">
        <f t="shared" si="8"/>
        <v>0.86325974139383788</v>
      </c>
      <c r="C80" s="1">
        <f t="shared" si="9"/>
        <v>0.12564563592505235</v>
      </c>
      <c r="D80" s="1">
        <f>B80-A74</f>
        <v>1.5976304204627163</v>
      </c>
      <c r="E80" s="1">
        <f>C80-B74</f>
        <v>0.17708311906457808</v>
      </c>
      <c r="F80" s="1">
        <f t="shared" si="10"/>
        <v>2.5837813914455152</v>
      </c>
      <c r="G80" s="1">
        <f>IF(F80&gt;A75,0,1)</f>
        <v>0</v>
      </c>
      <c r="H80" s="1">
        <f t="shared" si="11"/>
        <v>0</v>
      </c>
      <c r="I80" s="1">
        <f t="shared" si="12"/>
        <v>0</v>
      </c>
      <c r="J80" s="1" t="b">
        <f>F80&lt;B75</f>
        <v>0</v>
      </c>
      <c r="K80" s="1">
        <f t="shared" si="13"/>
        <v>0</v>
      </c>
    </row>
    <row r="81" spans="1:11" x14ac:dyDescent="0.3">
      <c r="A81" s="1">
        <f t="shared" si="14"/>
        <v>4</v>
      </c>
      <c r="B81" s="1">
        <f t="shared" si="8"/>
        <v>0.50524742935838618</v>
      </c>
      <c r="C81" s="1">
        <f t="shared" si="9"/>
        <v>-0.52133903363444312</v>
      </c>
      <c r="D81" s="1">
        <f>B81-A74</f>
        <v>1.2396181084272646</v>
      </c>
      <c r="E81" s="1">
        <f>C81-B74</f>
        <v>-0.46990155049491739</v>
      </c>
      <c r="F81" s="1">
        <f t="shared" si="10"/>
        <v>1.7574605218983168</v>
      </c>
      <c r="G81" s="1">
        <f>IF(F81&gt;A75,0,1)</f>
        <v>0</v>
      </c>
      <c r="H81" s="1">
        <f t="shared" si="11"/>
        <v>0</v>
      </c>
      <c r="I81" s="1">
        <f t="shared" si="12"/>
        <v>0</v>
      </c>
      <c r="J81" s="1" t="b">
        <f>F81&lt;B75</f>
        <v>0</v>
      </c>
      <c r="K81" s="1">
        <f t="shared" si="13"/>
        <v>0</v>
      </c>
    </row>
    <row r="82" spans="1:11" x14ac:dyDescent="0.3">
      <c r="A82" s="1">
        <f t="shared" si="14"/>
        <v>5</v>
      </c>
      <c r="B82" s="1">
        <f t="shared" si="8"/>
        <v>1.2407075520907429</v>
      </c>
      <c r="C82" s="1">
        <f t="shared" si="9"/>
        <v>1.1375317786926569</v>
      </c>
      <c r="D82" s="1">
        <f>B82-A74</f>
        <v>1.9750782311596216</v>
      </c>
      <c r="E82" s="1">
        <f>C82-B74</f>
        <v>1.1889692618321825</v>
      </c>
      <c r="F82" s="1">
        <f t="shared" si="10"/>
        <v>5.3145819247823844</v>
      </c>
      <c r="G82" s="1">
        <f>IF(F82&gt;A75,0,1)</f>
        <v>0</v>
      </c>
      <c r="H82" s="1">
        <f t="shared" si="11"/>
        <v>0</v>
      </c>
      <c r="I82" s="1">
        <f t="shared" si="12"/>
        <v>0</v>
      </c>
      <c r="J82" s="1" t="b">
        <f>F82&lt;B75</f>
        <v>0</v>
      </c>
      <c r="K82" s="1">
        <f t="shared" si="13"/>
        <v>0</v>
      </c>
    </row>
    <row r="83" spans="1:11" x14ac:dyDescent="0.3">
      <c r="A83" s="1">
        <f t="shared" si="14"/>
        <v>6</v>
      </c>
      <c r="B83" s="1">
        <f t="shared" si="8"/>
        <v>2.4059380553909229</v>
      </c>
      <c r="C83" s="1">
        <f t="shared" si="9"/>
        <v>-0.36357269897985933</v>
      </c>
      <c r="D83" s="1">
        <f>B83-A74</f>
        <v>3.1403087344598015</v>
      </c>
      <c r="E83" s="1">
        <f>C83-B74</f>
        <v>-0.3121352158403336</v>
      </c>
      <c r="F83" s="1">
        <f t="shared" si="10"/>
        <v>9.9589673406922117</v>
      </c>
      <c r="G83" s="1">
        <f>IF(F83&gt;A75,0,1)</f>
        <v>0</v>
      </c>
      <c r="H83" s="1">
        <f t="shared" si="11"/>
        <v>0</v>
      </c>
      <c r="I83" s="1">
        <f t="shared" si="12"/>
        <v>0</v>
      </c>
      <c r="J83" s="1" t="b">
        <f>F83&lt;B75</f>
        <v>0</v>
      </c>
      <c r="K83" s="1">
        <f t="shared" si="13"/>
        <v>0</v>
      </c>
    </row>
    <row r="84" spans="1:11" x14ac:dyDescent="0.3">
      <c r="A84" s="1">
        <f t="shared" si="14"/>
        <v>7</v>
      </c>
      <c r="B84" s="1">
        <f t="shared" si="8"/>
        <v>0.38095633095156323</v>
      </c>
      <c r="C84" s="1">
        <f t="shared" si="9"/>
        <v>3.0801527331652849</v>
      </c>
      <c r="D84" s="1">
        <f>B84-A74</f>
        <v>1.1153270100204418</v>
      </c>
      <c r="E84" s="1">
        <f>C84-B74</f>
        <v>3.1315902163048106</v>
      </c>
      <c r="F84" s="1">
        <f t="shared" si="10"/>
        <v>11.050811622137148</v>
      </c>
      <c r="G84" s="1">
        <f>IF(F84&gt;A75,0,1)</f>
        <v>0</v>
      </c>
      <c r="H84" s="1">
        <f t="shared" si="11"/>
        <v>0</v>
      </c>
      <c r="I84" s="1">
        <f t="shared" si="12"/>
        <v>0</v>
      </c>
      <c r="J84" s="1" t="b">
        <f>F84&lt;B75</f>
        <v>0</v>
      </c>
      <c r="K84" s="1">
        <f t="shared" si="13"/>
        <v>0</v>
      </c>
    </row>
    <row r="85" spans="1:11" x14ac:dyDescent="0.3">
      <c r="A85" s="1">
        <f t="shared" si="14"/>
        <v>8</v>
      </c>
      <c r="B85" s="1">
        <f t="shared" si="8"/>
        <v>-1.2946330775211872</v>
      </c>
      <c r="C85" s="1">
        <f t="shared" si="9"/>
        <v>1.547786941224466</v>
      </c>
      <c r="D85" s="1">
        <f>B85-A74</f>
        <v>-0.56026239845230863</v>
      </c>
      <c r="E85" s="1">
        <f>C85-B74</f>
        <v>1.5992244243639917</v>
      </c>
      <c r="F85" s="1">
        <f t="shared" si="10"/>
        <v>2.871412714601874</v>
      </c>
      <c r="G85" s="1">
        <f>IF(F85&gt;A75,0,1)</f>
        <v>0</v>
      </c>
      <c r="H85" s="1">
        <f t="shared" si="11"/>
        <v>0</v>
      </c>
      <c r="I85" s="1">
        <f t="shared" si="12"/>
        <v>0</v>
      </c>
      <c r="J85" s="1" t="b">
        <f>F85&lt;B75</f>
        <v>0</v>
      </c>
      <c r="K85" s="1">
        <f t="shared" si="13"/>
        <v>0</v>
      </c>
    </row>
    <row r="86" spans="1:11" x14ac:dyDescent="0.3">
      <c r="A86" s="1">
        <f t="shared" si="14"/>
        <v>9</v>
      </c>
      <c r="B86" s="1">
        <f t="shared" si="8"/>
        <v>-1.061157717861017</v>
      </c>
      <c r="C86" s="1">
        <f t="shared" si="9"/>
        <v>0.22256318341291925</v>
      </c>
      <c r="D86" s="1">
        <f>B86-A74</f>
        <v>-0.32678703879213844</v>
      </c>
      <c r="E86" s="1">
        <f>C86-B74</f>
        <v>0.27400066655244498</v>
      </c>
      <c r="F86" s="1">
        <f t="shared" si="10"/>
        <v>0.18186613399371873</v>
      </c>
      <c r="G86" s="1">
        <f>IF(F86&gt;A75,0,1)</f>
        <v>1</v>
      </c>
      <c r="H86" s="1">
        <f t="shared" si="11"/>
        <v>-1.061157717861017</v>
      </c>
      <c r="I86" s="1">
        <f t="shared" si="12"/>
        <v>0.22256318341291925</v>
      </c>
      <c r="J86" s="1" t="b">
        <f>F86&lt;B75</f>
        <v>0</v>
      </c>
      <c r="K86" s="1">
        <f t="shared" si="13"/>
        <v>0</v>
      </c>
    </row>
    <row r="87" spans="1:11" x14ac:dyDescent="0.3">
      <c r="A87" s="1">
        <f t="shared" si="14"/>
        <v>10</v>
      </c>
      <c r="B87" s="1">
        <f t="shared" si="8"/>
        <v>-0.12843118010240348</v>
      </c>
      <c r="C87" s="1">
        <f t="shared" si="9"/>
        <v>0.41060225425359065</v>
      </c>
      <c r="D87" s="1">
        <f>B87-A74</f>
        <v>0.60593949896647503</v>
      </c>
      <c r="E87" s="1">
        <f>C87-B74</f>
        <v>0.46203973739311638</v>
      </c>
      <c r="F87" s="1">
        <f t="shared" si="10"/>
        <v>0.58064339533804277</v>
      </c>
      <c r="G87" s="1">
        <f>IF(F87&gt;A75,0,1)</f>
        <v>1</v>
      </c>
      <c r="H87" s="1">
        <f t="shared" si="11"/>
        <v>-0.12843118010240348</v>
      </c>
      <c r="I87" s="1">
        <f t="shared" si="12"/>
        <v>0.41060225425359065</v>
      </c>
      <c r="J87" s="1" t="b">
        <f>F87&lt;B75</f>
        <v>0</v>
      </c>
      <c r="K87" s="1">
        <f t="shared" si="13"/>
        <v>0</v>
      </c>
    </row>
    <row r="88" spans="1:11" x14ac:dyDescent="0.3">
      <c r="A88" s="1">
        <f t="shared" si="14"/>
        <v>11</v>
      </c>
      <c r="B88" s="1">
        <f t="shared" si="8"/>
        <v>0.65164589913931725</v>
      </c>
      <c r="C88" s="1">
        <f t="shared" si="9"/>
        <v>2.0672828517285664</v>
      </c>
      <c r="D88" s="1">
        <f>B88-A74</f>
        <v>1.3860165782081957</v>
      </c>
      <c r="E88" s="1">
        <f>C88-B74</f>
        <v>2.1187203348680921</v>
      </c>
      <c r="F88" s="1">
        <f t="shared" si="10"/>
        <v>6.4100178124515157</v>
      </c>
      <c r="G88" s="1">
        <f>IF(F88&gt;A75,0,1)</f>
        <v>0</v>
      </c>
      <c r="H88" s="1">
        <f t="shared" si="11"/>
        <v>0</v>
      </c>
      <c r="I88" s="1">
        <f t="shared" si="12"/>
        <v>0</v>
      </c>
      <c r="J88" s="1" t="b">
        <f>F88&lt;B75</f>
        <v>0</v>
      </c>
      <c r="K88" s="1">
        <f t="shared" si="13"/>
        <v>0</v>
      </c>
    </row>
    <row r="89" spans="1:11" x14ac:dyDescent="0.3">
      <c r="A89" s="1">
        <f t="shared" si="14"/>
        <v>12</v>
      </c>
      <c r="B89" s="1">
        <f t="shared" si="8"/>
        <v>-0.74912760415551138</v>
      </c>
      <c r="C89" s="1">
        <f t="shared" si="9"/>
        <v>-1.5223396825075397</v>
      </c>
      <c r="D89" s="1">
        <f>B89-A74</f>
        <v>-1.4756925086632844E-2</v>
      </c>
      <c r="E89" s="1">
        <f>C89-B74</f>
        <v>-1.470902199368014</v>
      </c>
      <c r="F89" s="1">
        <f t="shared" si="10"/>
        <v>2.1637710469436731</v>
      </c>
      <c r="G89" s="1">
        <f>IF(F89&gt;A75,0,1)</f>
        <v>0</v>
      </c>
      <c r="H89" s="1">
        <f t="shared" si="11"/>
        <v>0</v>
      </c>
      <c r="I89" s="1">
        <f t="shared" si="12"/>
        <v>0</v>
      </c>
      <c r="J89" s="1" t="b">
        <f>F89&lt;B75</f>
        <v>0</v>
      </c>
      <c r="K89" s="1">
        <f t="shared" si="13"/>
        <v>0</v>
      </c>
    </row>
    <row r="90" spans="1:11" x14ac:dyDescent="0.3">
      <c r="A90" s="1">
        <f t="shared" si="14"/>
        <v>13</v>
      </c>
      <c r="B90" s="1">
        <f t="shared" si="8"/>
        <v>1.4733636779292958</v>
      </c>
      <c r="C90" s="1">
        <f t="shared" si="9"/>
        <v>-0.73102419729287049</v>
      </c>
      <c r="D90" s="1">
        <f>B90-A74</f>
        <v>2.2077343569981744</v>
      </c>
      <c r="E90" s="1">
        <f>C90-B74</f>
        <v>-0.67958671415334471</v>
      </c>
      <c r="F90" s="1">
        <f t="shared" si="10"/>
        <v>5.335929093123883</v>
      </c>
      <c r="G90" s="1">
        <f>IF(F90&gt;A75,0,1)</f>
        <v>0</v>
      </c>
      <c r="H90" s="1">
        <f t="shared" si="11"/>
        <v>0</v>
      </c>
      <c r="I90" s="1">
        <f t="shared" si="12"/>
        <v>0</v>
      </c>
      <c r="J90" s="1" t="b">
        <f>F90&lt;B75</f>
        <v>0</v>
      </c>
      <c r="K90" s="1">
        <f t="shared" si="13"/>
        <v>0</v>
      </c>
    </row>
    <row r="91" spans="1:11" x14ac:dyDescent="0.3">
      <c r="A91" s="1">
        <f t="shared" si="14"/>
        <v>14</v>
      </c>
      <c r="B91" s="1">
        <f t="shared" si="8"/>
        <v>-0.80536306848204697</v>
      </c>
      <c r="C91" s="1">
        <f t="shared" si="9"/>
        <v>-0.65925842326114859</v>
      </c>
      <c r="D91" s="1">
        <f>B91-A74</f>
        <v>-7.0992389413168433E-2</v>
      </c>
      <c r="E91" s="1">
        <f>C91-B74</f>
        <v>-0.6078209401216228</v>
      </c>
      <c r="F91" s="1">
        <f t="shared" si="10"/>
        <v>0.37448621460492432</v>
      </c>
      <c r="G91" s="1">
        <f>IF(F91&gt;A75,0,1)</f>
        <v>1</v>
      </c>
      <c r="H91" s="1">
        <f t="shared" si="11"/>
        <v>-0.80536306848204697</v>
      </c>
      <c r="I91" s="1">
        <f t="shared" si="12"/>
        <v>-0.65925842326114859</v>
      </c>
      <c r="J91" s="1" t="b">
        <f>F91&lt;B75</f>
        <v>0</v>
      </c>
      <c r="K91" s="1">
        <f t="shared" si="13"/>
        <v>0</v>
      </c>
    </row>
    <row r="92" spans="1:11" x14ac:dyDescent="0.3">
      <c r="A92" s="1">
        <f t="shared" si="14"/>
        <v>15</v>
      </c>
      <c r="B92" s="1">
        <f t="shared" si="8"/>
        <v>1.340399419497915</v>
      </c>
      <c r="C92" s="1">
        <f t="shared" si="9"/>
        <v>0.24333788963397013</v>
      </c>
      <c r="D92" s="1">
        <f>B92-A74</f>
        <v>2.0747700985667934</v>
      </c>
      <c r="E92" s="1">
        <f>C92-B74</f>
        <v>0.29477537277349586</v>
      </c>
      <c r="F92" s="1">
        <f t="shared" si="10"/>
        <v>4.3915634823006151</v>
      </c>
      <c r="G92" s="1">
        <f>IF(F92&gt;A75,0,1)</f>
        <v>0</v>
      </c>
      <c r="H92" s="1">
        <f t="shared" si="11"/>
        <v>0</v>
      </c>
      <c r="I92" s="1">
        <f t="shared" si="12"/>
        <v>0</v>
      </c>
      <c r="J92" s="1" t="b">
        <f>F92&lt;B75</f>
        <v>0</v>
      </c>
      <c r="K92" s="1">
        <f t="shared" si="13"/>
        <v>0</v>
      </c>
    </row>
    <row r="93" spans="1:11" x14ac:dyDescent="0.3">
      <c r="A93" s="1">
        <f t="shared" si="14"/>
        <v>16</v>
      </c>
      <c r="B93" s="1">
        <f t="shared" si="8"/>
        <v>0.41791419398616159</v>
      </c>
      <c r="C93" s="1">
        <f t="shared" si="9"/>
        <v>0.59139716422315047</v>
      </c>
      <c r="D93" s="1">
        <f>B93-A74</f>
        <v>1.1522848730550401</v>
      </c>
      <c r="E93" s="1">
        <f>C93-B74</f>
        <v>0.64283464736267626</v>
      </c>
      <c r="F93" s="1">
        <f t="shared" si="10"/>
        <v>1.7409968125213662</v>
      </c>
      <c r="G93" s="1">
        <f>IF(F93&gt;A75,0,1)</f>
        <v>0</v>
      </c>
      <c r="H93" s="1">
        <f t="shared" si="11"/>
        <v>0</v>
      </c>
      <c r="I93" s="1">
        <f t="shared" si="12"/>
        <v>0</v>
      </c>
      <c r="J93" s="1" t="b">
        <f>F93&lt;B75</f>
        <v>0</v>
      </c>
      <c r="K93" s="1">
        <f t="shared" si="13"/>
        <v>0</v>
      </c>
    </row>
    <row r="94" spans="1:11" x14ac:dyDescent="0.3">
      <c r="A94" s="1">
        <f t="shared" si="14"/>
        <v>17</v>
      </c>
      <c r="B94" s="1">
        <f t="shared" si="8"/>
        <v>1.6399590354936611</v>
      </c>
      <c r="C94" s="1">
        <f t="shared" si="9"/>
        <v>-2.4199478873619218</v>
      </c>
      <c r="D94" s="1">
        <f>B94-A74</f>
        <v>2.3743297145625397</v>
      </c>
      <c r="E94" s="1">
        <f>C94-B74</f>
        <v>-2.3685104042223961</v>
      </c>
      <c r="F94" s="1">
        <f t="shared" si="10"/>
        <v>11.247283128364369</v>
      </c>
      <c r="G94" s="1">
        <f>IF(F94&gt;A75,0,1)</f>
        <v>0</v>
      </c>
      <c r="H94" s="1">
        <f t="shared" si="11"/>
        <v>0</v>
      </c>
      <c r="I94" s="1">
        <f t="shared" si="12"/>
        <v>0</v>
      </c>
      <c r="J94" s="1" t="b">
        <f>F94&lt;B75</f>
        <v>0</v>
      </c>
      <c r="K94" s="1">
        <f t="shared" si="13"/>
        <v>0</v>
      </c>
    </row>
    <row r="95" spans="1:11" x14ac:dyDescent="0.3">
      <c r="A95" s="1">
        <f t="shared" si="14"/>
        <v>18</v>
      </c>
      <c r="B95" s="1">
        <f t="shared" si="8"/>
        <v>0.55982923192349876</v>
      </c>
      <c r="C95" s="1">
        <f t="shared" si="9"/>
        <v>-0.18842597776213385</v>
      </c>
      <c r="D95" s="1">
        <f>B95-A74</f>
        <v>1.2941999109923774</v>
      </c>
      <c r="E95" s="1">
        <f>C95-B74</f>
        <v>-0.13698849462260812</v>
      </c>
      <c r="F95" s="1">
        <f t="shared" si="10"/>
        <v>1.693719257271646</v>
      </c>
      <c r="G95" s="1">
        <f>IF(F95&gt;A75,0,1)</f>
        <v>0</v>
      </c>
      <c r="H95" s="1">
        <f t="shared" si="11"/>
        <v>0</v>
      </c>
      <c r="I95" s="1">
        <f t="shared" si="12"/>
        <v>0</v>
      </c>
      <c r="J95" s="1" t="b">
        <f>F95&lt;B75</f>
        <v>0</v>
      </c>
      <c r="K95" s="1">
        <f t="shared" si="13"/>
        <v>0</v>
      </c>
    </row>
    <row r="96" spans="1:11" x14ac:dyDescent="0.3">
      <c r="A96" s="1">
        <f t="shared" si="14"/>
        <v>19</v>
      </c>
      <c r="B96" s="1">
        <f t="shared" si="8"/>
        <v>-0.65649337678175279</v>
      </c>
      <c r="C96" s="1">
        <f t="shared" si="9"/>
        <v>-8.2567370495402623E-2</v>
      </c>
      <c r="D96" s="1">
        <f>B96-A74</f>
        <v>7.7877302287125749E-2</v>
      </c>
      <c r="E96" s="1">
        <f>C96-B74</f>
        <v>-3.1129887355876892E-2</v>
      </c>
      <c r="F96" s="1">
        <f t="shared" si="10"/>
        <v>7.0339440983099456E-3</v>
      </c>
      <c r="G96" s="1">
        <f>IF(F96&gt;A75,0,1)</f>
        <v>1</v>
      </c>
      <c r="H96" s="1">
        <f t="shared" si="11"/>
        <v>-0.65649337678175279</v>
      </c>
      <c r="I96" s="1">
        <f t="shared" si="12"/>
        <v>-8.2567370495402623E-2</v>
      </c>
      <c r="J96" s="1" t="b">
        <f>F96&lt;B75</f>
        <v>0</v>
      </c>
      <c r="K96" s="1">
        <f t="shared" si="13"/>
        <v>0</v>
      </c>
    </row>
    <row r="97" spans="1:11" x14ac:dyDescent="0.3">
      <c r="A97" s="1">
        <f t="shared" si="14"/>
        <v>20</v>
      </c>
      <c r="B97" s="1">
        <f t="shared" si="8"/>
        <v>1.5608631558693553</v>
      </c>
      <c r="C97" s="1">
        <f t="shared" si="9"/>
        <v>-0.88231660284004121</v>
      </c>
      <c r="D97" s="1">
        <f>B97-A74</f>
        <v>2.2952338349382337</v>
      </c>
      <c r="E97" s="1">
        <f>C97-B74</f>
        <v>-0.83087911970051542</v>
      </c>
      <c r="F97" s="1">
        <f t="shared" si="10"/>
        <v>5.9584584685995745</v>
      </c>
      <c r="G97" s="1">
        <f>IF(F97&gt;A75,0,1)</f>
        <v>0</v>
      </c>
      <c r="H97" s="1">
        <f t="shared" si="11"/>
        <v>0</v>
      </c>
      <c r="I97" s="1">
        <f t="shared" si="12"/>
        <v>0</v>
      </c>
      <c r="J97" s="1" t="b">
        <f>F97&lt;B75</f>
        <v>0</v>
      </c>
      <c r="K97" s="1">
        <f t="shared" si="13"/>
        <v>0</v>
      </c>
    </row>
    <row r="98" spans="1:11" x14ac:dyDescent="0.3">
      <c r="A98" s="1">
        <f t="shared" si="14"/>
        <v>21</v>
      </c>
      <c r="B98" s="1">
        <f t="shared" si="8"/>
        <v>0.88259545582414145</v>
      </c>
      <c r="C98" s="1">
        <f t="shared" si="9"/>
        <v>-0.34472540312448546</v>
      </c>
      <c r="D98" s="1">
        <f>B98-A74</f>
        <v>1.61696613489302</v>
      </c>
      <c r="E98" s="1">
        <f>C98-B74</f>
        <v>-0.29328791998495973</v>
      </c>
      <c r="F98" s="1">
        <f t="shared" si="10"/>
        <v>2.7005972853999762</v>
      </c>
      <c r="G98" s="1">
        <f>IF(F98&gt;A75,0,1)</f>
        <v>0</v>
      </c>
      <c r="H98" s="1">
        <f t="shared" si="11"/>
        <v>0</v>
      </c>
      <c r="I98" s="1">
        <f t="shared" si="12"/>
        <v>0</v>
      </c>
      <c r="J98" s="1" t="b">
        <f>F98&lt;B75</f>
        <v>0</v>
      </c>
      <c r="K98" s="1">
        <f t="shared" si="13"/>
        <v>0</v>
      </c>
    </row>
    <row r="99" spans="1:11" x14ac:dyDescent="0.3">
      <c r="A99" s="1">
        <f t="shared" si="14"/>
        <v>22</v>
      </c>
      <c r="B99" s="1">
        <f t="shared" si="8"/>
        <v>-1.448572631894242</v>
      </c>
      <c r="C99" s="1">
        <f t="shared" si="9"/>
        <v>-0.34361884044202545</v>
      </c>
      <c r="D99" s="1">
        <f>B99-A74</f>
        <v>-0.71420195282536347</v>
      </c>
      <c r="E99" s="1">
        <f>C99-B74</f>
        <v>-0.29218135730249972</v>
      </c>
      <c r="F99" s="1">
        <f t="shared" si="10"/>
        <v>0.59545437497469367</v>
      </c>
      <c r="G99" s="1">
        <f>IF(F99&gt;A75,0,1)</f>
        <v>1</v>
      </c>
      <c r="H99" s="1">
        <f t="shared" si="11"/>
        <v>-1.448572631894242</v>
      </c>
      <c r="I99" s="1">
        <f t="shared" si="12"/>
        <v>-0.34361884044202545</v>
      </c>
      <c r="J99" s="1" t="b">
        <f>F99&lt;B75</f>
        <v>0</v>
      </c>
      <c r="K99" s="1">
        <f t="shared" si="13"/>
        <v>0</v>
      </c>
    </row>
    <row r="100" spans="1:11" x14ac:dyDescent="0.3">
      <c r="A100" s="1">
        <f t="shared" si="14"/>
        <v>23</v>
      </c>
      <c r="B100" s="1">
        <f t="shared" si="8"/>
        <v>0.24957004832029139</v>
      </c>
      <c r="C100" s="1">
        <f t="shared" si="9"/>
        <v>-0.904319103180666</v>
      </c>
      <c r="D100" s="1">
        <f>B100-A74</f>
        <v>0.98394072738916993</v>
      </c>
      <c r="E100" s="1">
        <f>C100-B74</f>
        <v>-0.85288162004114021</v>
      </c>
      <c r="F100" s="1">
        <f t="shared" si="10"/>
        <v>1.6955464128191287</v>
      </c>
      <c r="G100" s="1">
        <f>IF(F100&gt;A75,0,1)</f>
        <v>0</v>
      </c>
      <c r="H100" s="1">
        <f t="shared" si="11"/>
        <v>0</v>
      </c>
      <c r="I100" s="1">
        <f t="shared" si="12"/>
        <v>0</v>
      </c>
      <c r="J100" s="1" t="b">
        <f>F100&lt;B75</f>
        <v>0</v>
      </c>
      <c r="K100" s="1">
        <f t="shared" si="13"/>
        <v>0</v>
      </c>
    </row>
    <row r="101" spans="1:11" x14ac:dyDescent="0.3">
      <c r="A101" s="1">
        <f t="shared" si="14"/>
        <v>24</v>
      </c>
      <c r="B101" s="1">
        <f t="shared" si="8"/>
        <v>0.85200760003422993</v>
      </c>
      <c r="C101" s="1">
        <f t="shared" si="9"/>
        <v>0.92890453980190713</v>
      </c>
      <c r="D101" s="1">
        <f>B101-A74</f>
        <v>1.5863782791031085</v>
      </c>
      <c r="E101" s="1">
        <f>C101-B74</f>
        <v>0.9803420229414328</v>
      </c>
      <c r="F101" s="1">
        <f t="shared" si="10"/>
        <v>3.4776665263550406</v>
      </c>
      <c r="G101" s="1">
        <f>IF(F101&gt;A75,0,1)</f>
        <v>0</v>
      </c>
      <c r="H101" s="1">
        <f t="shared" si="11"/>
        <v>0</v>
      </c>
      <c r="I101" s="1">
        <f t="shared" si="12"/>
        <v>0</v>
      </c>
      <c r="J101" s="1" t="b">
        <f>F101&lt;B75</f>
        <v>0</v>
      </c>
      <c r="K101" s="1">
        <f t="shared" si="13"/>
        <v>0</v>
      </c>
    </row>
    <row r="102" spans="1:11" x14ac:dyDescent="0.3">
      <c r="A102" s="1">
        <f t="shared" si="14"/>
        <v>25</v>
      </c>
      <c r="B102" s="1">
        <f t="shared" si="8"/>
        <v>0.13788092419104772</v>
      </c>
      <c r="C102" s="1">
        <f t="shared" si="9"/>
        <v>0.37480457384351251</v>
      </c>
      <c r="D102" s="1">
        <f>B102-A74</f>
        <v>0.87225160325992623</v>
      </c>
      <c r="E102" s="1">
        <f>C102-B74</f>
        <v>0.42624205698303824</v>
      </c>
      <c r="F102" s="1">
        <f t="shared" si="10"/>
        <v>0.94250515053064343</v>
      </c>
      <c r="G102" s="1">
        <f>IF(F102&gt;A75,0,1)</f>
        <v>1</v>
      </c>
      <c r="H102" s="1">
        <f t="shared" si="11"/>
        <v>0.13788092419104772</v>
      </c>
      <c r="I102" s="1">
        <f t="shared" si="12"/>
        <v>0.37480457384351251</v>
      </c>
      <c r="J102" s="1" t="b">
        <f>F102&lt;B75</f>
        <v>0</v>
      </c>
      <c r="K102" s="1">
        <f t="shared" si="13"/>
        <v>1</v>
      </c>
    </row>
    <row r="103" spans="1:11" x14ac:dyDescent="0.3">
      <c r="A103" s="1">
        <f t="shared" si="14"/>
        <v>26</v>
      </c>
      <c r="B103" s="1">
        <f t="shared" si="8"/>
        <v>-0.75780221037639195</v>
      </c>
      <c r="C103" s="1">
        <f t="shared" si="9"/>
        <v>-1.0713892751965188</v>
      </c>
      <c r="D103" s="1">
        <f>B103-A74</f>
        <v>-2.3431531307513409E-2</v>
      </c>
      <c r="E103" s="1">
        <f>C103-B74</f>
        <v>-1.0199517920569932</v>
      </c>
      <c r="F103" s="1">
        <f t="shared" si="10"/>
        <v>1.0408506947796867</v>
      </c>
      <c r="G103" s="1">
        <f>IF(F103&gt;A75,0,1)</f>
        <v>0</v>
      </c>
      <c r="H103" s="1">
        <f t="shared" si="11"/>
        <v>0</v>
      </c>
      <c r="I103" s="1">
        <f t="shared" si="12"/>
        <v>0</v>
      </c>
      <c r="J103" s="1" t="b">
        <f>F103&lt;B75</f>
        <v>0</v>
      </c>
      <c r="K103" s="1">
        <f t="shared" si="13"/>
        <v>0</v>
      </c>
    </row>
    <row r="104" spans="1:11" x14ac:dyDescent="0.3">
      <c r="A104" s="1">
        <f t="shared" si="14"/>
        <v>27</v>
      </c>
      <c r="B104" s="1">
        <f t="shared" si="8"/>
        <v>0.89299347667304085</v>
      </c>
      <c r="C104" s="1">
        <f t="shared" si="9"/>
        <v>-1.1005253304507057</v>
      </c>
      <c r="D104" s="1">
        <f>B104-A74</f>
        <v>1.6273641557419194</v>
      </c>
      <c r="E104" s="1">
        <f>C104-B74</f>
        <v>-1.04908784731118</v>
      </c>
      <c r="F104" s="1">
        <f t="shared" si="10"/>
        <v>3.748899406769616</v>
      </c>
      <c r="G104" s="1">
        <f>IF(F104&gt;A75,0,1)</f>
        <v>0</v>
      </c>
      <c r="H104" s="1">
        <f t="shared" si="11"/>
        <v>0</v>
      </c>
      <c r="I104" s="1">
        <f t="shared" si="12"/>
        <v>0</v>
      </c>
      <c r="J104" s="1" t="b">
        <f>F104&lt;B75</f>
        <v>0</v>
      </c>
      <c r="K104" s="1">
        <f t="shared" si="13"/>
        <v>0</v>
      </c>
    </row>
    <row r="105" spans="1:11" x14ac:dyDescent="0.3">
      <c r="A105" s="1">
        <f t="shared" si="14"/>
        <v>28</v>
      </c>
      <c r="B105" s="1">
        <f t="shared" si="8"/>
        <v>-0.77563893277149387</v>
      </c>
      <c r="C105" s="1">
        <f t="shared" si="9"/>
        <v>-0.17871968600735788</v>
      </c>
      <c r="D105" s="1">
        <f>B105-A74</f>
        <v>-4.1268253702615332E-2</v>
      </c>
      <c r="E105" s="1">
        <f>C105-B74</f>
        <v>-0.12728220286783215</v>
      </c>
      <c r="F105" s="1">
        <f t="shared" si="10"/>
        <v>1.79038279305514E-2</v>
      </c>
      <c r="G105" s="1">
        <f>IF(F105&gt;A75,0,1)</f>
        <v>1</v>
      </c>
      <c r="H105" s="1">
        <f t="shared" si="11"/>
        <v>-0.77563893277149387</v>
      </c>
      <c r="I105" s="1">
        <f t="shared" si="12"/>
        <v>-0.17871968600735788</v>
      </c>
      <c r="J105" s="1" t="b">
        <f>F105&lt;B75</f>
        <v>0</v>
      </c>
      <c r="K105" s="1">
        <f t="shared" si="13"/>
        <v>0</v>
      </c>
    </row>
    <row r="106" spans="1:11" x14ac:dyDescent="0.3">
      <c r="A106" s="1">
        <f t="shared" si="14"/>
        <v>29</v>
      </c>
      <c r="B106" s="1">
        <f t="shared" si="8"/>
        <v>1.9813318465562726</v>
      </c>
      <c r="C106" s="1">
        <f t="shared" si="9"/>
        <v>1.3015684025001548</v>
      </c>
      <c r="D106" s="1">
        <f>B106-A74</f>
        <v>2.7157025256251512</v>
      </c>
      <c r="E106" s="1">
        <f>C106-B74</f>
        <v>1.3530058856396805</v>
      </c>
      <c r="F106" s="1">
        <f t="shared" si="10"/>
        <v>9.2056651342624409</v>
      </c>
      <c r="G106" s="1">
        <f>IF(F106&gt;A75,0,1)</f>
        <v>0</v>
      </c>
      <c r="H106" s="1">
        <f t="shared" si="11"/>
        <v>0</v>
      </c>
      <c r="I106" s="1">
        <f t="shared" si="12"/>
        <v>0</v>
      </c>
      <c r="J106" s="1" t="b">
        <f>F106&lt;B75</f>
        <v>0</v>
      </c>
      <c r="K106" s="1">
        <f t="shared" si="13"/>
        <v>0</v>
      </c>
    </row>
    <row r="107" spans="1:11" x14ac:dyDescent="0.3">
      <c r="A107" s="1">
        <f t="shared" si="14"/>
        <v>30</v>
      </c>
      <c r="B107" s="1">
        <f t="shared" si="8"/>
        <v>-0.26493784558919387</v>
      </c>
      <c r="C107" s="1">
        <f t="shared" si="9"/>
        <v>0.27093650056274449</v>
      </c>
      <c r="D107" s="1">
        <f>B107-A74</f>
        <v>0.46943283347968467</v>
      </c>
      <c r="E107" s="1">
        <f>C107-B74</f>
        <v>0.32237398370227022</v>
      </c>
      <c r="F107" s="1">
        <f t="shared" si="10"/>
        <v>0.32429217051683695</v>
      </c>
      <c r="G107" s="1">
        <f>IF(F107&gt;A75,0,1)</f>
        <v>1</v>
      </c>
      <c r="H107" s="1">
        <f t="shared" si="11"/>
        <v>-0.26493784558919387</v>
      </c>
      <c r="I107" s="1">
        <f t="shared" si="12"/>
        <v>0.27093650056274449</v>
      </c>
      <c r="J107" s="1" t="b">
        <f>F107&lt;B75</f>
        <v>0</v>
      </c>
      <c r="K107" s="1">
        <f t="shared" si="13"/>
        <v>0</v>
      </c>
    </row>
    <row r="108" spans="1:11" x14ac:dyDescent="0.3">
      <c r="F108" s="1" t="s">
        <v>16</v>
      </c>
      <c r="G108" s="1">
        <f>SUM(G78:G107)</f>
        <v>9</v>
      </c>
      <c r="J108" s="1" t="s">
        <v>23</v>
      </c>
      <c r="K108" s="1">
        <f>SUM(K78:K107)</f>
        <v>2</v>
      </c>
    </row>
    <row r="110" spans="1:11" x14ac:dyDescent="0.3">
      <c r="A110" s="1" t="s">
        <v>18</v>
      </c>
    </row>
    <row r="111" spans="1:11" x14ac:dyDescent="0.3">
      <c r="A111" s="1">
        <v>2</v>
      </c>
      <c r="B111" s="1">
        <v>2</v>
      </c>
      <c r="D111" s="1" t="s">
        <v>23</v>
      </c>
    </row>
    <row r="112" spans="1:11" x14ac:dyDescent="0.3">
      <c r="A112" s="1">
        <f>SUM(H78:H107)/G108</f>
        <v>-0.69186615404816865</v>
      </c>
      <c r="B112" s="1">
        <f>SUM(I78:I107)/G108</f>
        <v>-9.9256708042906594E-2</v>
      </c>
      <c r="D112" s="1">
        <f>ABS(A112-A74)+ABS(B112-B74)</f>
        <v>9.0323749924090757E-2</v>
      </c>
    </row>
    <row r="113" spans="1:11" x14ac:dyDescent="0.3">
      <c r="A113" s="1">
        <f>A75</f>
        <v>1</v>
      </c>
      <c r="B113" s="1">
        <f>B75</f>
        <v>9.9999999999999995E-7</v>
      </c>
    </row>
    <row r="115" spans="1:11" x14ac:dyDescent="0.3">
      <c r="A115" s="1" t="s">
        <v>7</v>
      </c>
      <c r="B115" s="1" t="s">
        <v>8</v>
      </c>
      <c r="C115" s="1" t="s">
        <v>9</v>
      </c>
      <c r="D115" s="1" t="s">
        <v>10</v>
      </c>
      <c r="E115" s="1" t="s">
        <v>11</v>
      </c>
      <c r="F115" s="1" t="s">
        <v>12</v>
      </c>
      <c r="G115" s="1" t="s">
        <v>13</v>
      </c>
      <c r="H115" s="1" t="s">
        <v>14</v>
      </c>
      <c r="I115" s="1" t="s">
        <v>15</v>
      </c>
      <c r="J115" s="1" t="s">
        <v>22</v>
      </c>
      <c r="K115" s="1" t="s">
        <v>23</v>
      </c>
    </row>
    <row r="116" spans="1:11" x14ac:dyDescent="0.3">
      <c r="A116" s="1">
        <v>1</v>
      </c>
      <c r="B116" s="1">
        <f>INDEX(A$3:A$32,A116)</f>
        <v>-2.5543663986074772</v>
      </c>
      <c r="C116" s="1">
        <f>INDEX(B$3:B$32,A116)</f>
        <v>-0.32117082445948669</v>
      </c>
      <c r="D116" s="1">
        <f>B116-A112</f>
        <v>-1.8625002445593086</v>
      </c>
      <c r="E116" s="1">
        <f>C116-B112</f>
        <v>-0.2219141164165801</v>
      </c>
      <c r="F116" s="1">
        <f>SUMPRODUCT(D116:E116,D116:E116)</f>
        <v>3.5181530360484361</v>
      </c>
      <c r="G116" s="1">
        <f>IF(F116&gt;A113,0,1)</f>
        <v>0</v>
      </c>
      <c r="H116" s="1">
        <f>G116*B116</f>
        <v>0</v>
      </c>
      <c r="I116" s="1">
        <f>G116*C116</f>
        <v>0</v>
      </c>
      <c r="J116" s="1" t="b">
        <f>F116&lt;B113</f>
        <v>0</v>
      </c>
      <c r="K116" s="1">
        <f>IF(G116=G78,0, 1)</f>
        <v>0</v>
      </c>
    </row>
    <row r="117" spans="1:11" x14ac:dyDescent="0.3">
      <c r="A117" s="1">
        <f>A116+1</f>
        <v>2</v>
      </c>
      <c r="B117" s="1">
        <f t="shared" ref="B117:B145" si="15">INDEX(A$3:A$32,A117)</f>
        <v>-1.2240815571424164</v>
      </c>
      <c r="C117" s="1">
        <f t="shared" ref="C117:C145" si="16">INDEX(B$3:B$32,A117)</f>
        <v>-0.90805256425299141</v>
      </c>
      <c r="D117" s="1">
        <f>B117-A112</f>
        <v>-0.53221540309424775</v>
      </c>
      <c r="E117" s="1">
        <f>C117-B112</f>
        <v>-0.80879585621008476</v>
      </c>
      <c r="F117" s="1">
        <f t="shared" ref="F117:F145" si="17">SUMPRODUCT(D117:E117,D117:E117)</f>
        <v>0.93740397231337669</v>
      </c>
      <c r="G117" s="1">
        <f>IF(F117&gt;A113,0,1)</f>
        <v>1</v>
      </c>
      <c r="H117" s="1">
        <f t="shared" ref="H117:H145" si="18">G117*B117</f>
        <v>-1.2240815571424164</v>
      </c>
      <c r="I117" s="1">
        <f t="shared" ref="I117:I145" si="19">G117*C117</f>
        <v>-0.90805256425299141</v>
      </c>
      <c r="J117" s="1" t="b">
        <f>F117&lt;B113</f>
        <v>0</v>
      </c>
      <c r="K117" s="1">
        <f t="shared" ref="K117:K145" si="20">IF(G117=G79,0, 1)</f>
        <v>0</v>
      </c>
    </row>
    <row r="118" spans="1:11" x14ac:dyDescent="0.3">
      <c r="A118" s="1">
        <f t="shared" ref="A118:A145" si="21">A117+1</f>
        <v>3</v>
      </c>
      <c r="B118" s="1">
        <f t="shared" si="15"/>
        <v>0.86325974139383788</v>
      </c>
      <c r="C118" s="1">
        <f t="shared" si="16"/>
        <v>0.12564563592505235</v>
      </c>
      <c r="D118" s="1">
        <f>B118-A112</f>
        <v>1.5551258954420066</v>
      </c>
      <c r="E118" s="1">
        <f>C118-B112</f>
        <v>0.22490234396795894</v>
      </c>
      <c r="F118" s="1">
        <f t="shared" si="17"/>
        <v>2.4689976149965851</v>
      </c>
      <c r="G118" s="1">
        <f>IF(F118&gt;A113,0,1)</f>
        <v>0</v>
      </c>
      <c r="H118" s="1">
        <f t="shared" si="18"/>
        <v>0</v>
      </c>
      <c r="I118" s="1">
        <f t="shared" si="19"/>
        <v>0</v>
      </c>
      <c r="J118" s="1" t="b">
        <f>F118&lt;B113</f>
        <v>0</v>
      </c>
      <c r="K118" s="1">
        <f t="shared" si="20"/>
        <v>0</v>
      </c>
    </row>
    <row r="119" spans="1:11" x14ac:dyDescent="0.3">
      <c r="A119" s="1">
        <f t="shared" si="21"/>
        <v>4</v>
      </c>
      <c r="B119" s="1">
        <f t="shared" si="15"/>
        <v>0.50524742935838618</v>
      </c>
      <c r="C119" s="1">
        <f t="shared" si="16"/>
        <v>-0.52133903363444312</v>
      </c>
      <c r="D119" s="1">
        <f>B119-A112</f>
        <v>1.1971135834065549</v>
      </c>
      <c r="E119" s="1">
        <f>C119-B112</f>
        <v>-0.42208232559153652</v>
      </c>
      <c r="F119" s="1">
        <f t="shared" si="17"/>
        <v>1.6112344211532426</v>
      </c>
      <c r="G119" s="1">
        <f>IF(F119&gt;A113,0,1)</f>
        <v>0</v>
      </c>
      <c r="H119" s="1">
        <f t="shared" si="18"/>
        <v>0</v>
      </c>
      <c r="I119" s="1">
        <f t="shared" si="19"/>
        <v>0</v>
      </c>
      <c r="J119" s="1" t="b">
        <f>F119&lt;B113</f>
        <v>0</v>
      </c>
      <c r="K119" s="1">
        <f t="shared" si="20"/>
        <v>0</v>
      </c>
    </row>
    <row r="120" spans="1:11" x14ac:dyDescent="0.3">
      <c r="A120" s="1">
        <f t="shared" si="21"/>
        <v>5</v>
      </c>
      <c r="B120" s="1">
        <f t="shared" si="15"/>
        <v>1.2407075520907429</v>
      </c>
      <c r="C120" s="1">
        <f t="shared" si="16"/>
        <v>1.1375317786926569</v>
      </c>
      <c r="D120" s="1">
        <f>B120-A112</f>
        <v>1.9325737061389114</v>
      </c>
      <c r="E120" s="1">
        <f>C120-B112</f>
        <v>1.2367884867355634</v>
      </c>
      <c r="F120" s="1">
        <f t="shared" si="17"/>
        <v>5.2644868905811322</v>
      </c>
      <c r="G120" s="1">
        <f>IF(F120&gt;A113,0,1)</f>
        <v>0</v>
      </c>
      <c r="H120" s="1">
        <f t="shared" si="18"/>
        <v>0</v>
      </c>
      <c r="I120" s="1">
        <f t="shared" si="19"/>
        <v>0</v>
      </c>
      <c r="J120" s="1" t="b">
        <f>F120&lt;B113</f>
        <v>0</v>
      </c>
      <c r="K120" s="1">
        <f t="shared" si="20"/>
        <v>0</v>
      </c>
    </row>
    <row r="121" spans="1:11" x14ac:dyDescent="0.3">
      <c r="A121" s="1">
        <f t="shared" si="21"/>
        <v>6</v>
      </c>
      <c r="B121" s="1">
        <f t="shared" si="15"/>
        <v>2.4059380553909229</v>
      </c>
      <c r="C121" s="1">
        <f t="shared" si="16"/>
        <v>-0.36357269897985933</v>
      </c>
      <c r="D121" s="1">
        <f>B121-A112</f>
        <v>3.0978042094390914</v>
      </c>
      <c r="E121" s="1">
        <f>C121-B112</f>
        <v>-0.26431599093695274</v>
      </c>
      <c r="F121" s="1">
        <f t="shared" si="17"/>
        <v>9.6662538630835364</v>
      </c>
      <c r="G121" s="1">
        <f>IF(F121&gt;A113,0,1)</f>
        <v>0</v>
      </c>
      <c r="H121" s="1">
        <f t="shared" si="18"/>
        <v>0</v>
      </c>
      <c r="I121" s="1">
        <f t="shared" si="19"/>
        <v>0</v>
      </c>
      <c r="J121" s="1" t="b">
        <f>F121&lt;B113</f>
        <v>0</v>
      </c>
      <c r="K121" s="1">
        <f t="shared" si="20"/>
        <v>0</v>
      </c>
    </row>
    <row r="122" spans="1:11" x14ac:dyDescent="0.3">
      <c r="A122" s="1">
        <f t="shared" si="21"/>
        <v>7</v>
      </c>
      <c r="B122" s="1">
        <f t="shared" si="15"/>
        <v>0.38095633095156323</v>
      </c>
      <c r="C122" s="1">
        <f t="shared" si="16"/>
        <v>3.0801527331652849</v>
      </c>
      <c r="D122" s="1">
        <f>B122-A112</f>
        <v>1.0728224849997319</v>
      </c>
      <c r="E122" s="1">
        <f>C122-B112</f>
        <v>3.1794094412081915</v>
      </c>
      <c r="F122" s="1">
        <f t="shared" si="17"/>
        <v>11.259592479164784</v>
      </c>
      <c r="G122" s="1">
        <f>IF(F122&gt;A113,0,1)</f>
        <v>0</v>
      </c>
      <c r="H122" s="1">
        <f t="shared" si="18"/>
        <v>0</v>
      </c>
      <c r="I122" s="1">
        <f t="shared" si="19"/>
        <v>0</v>
      </c>
      <c r="J122" s="1" t="b">
        <f>F122&lt;B113</f>
        <v>0</v>
      </c>
      <c r="K122" s="1">
        <f t="shared" si="20"/>
        <v>0</v>
      </c>
    </row>
    <row r="123" spans="1:11" x14ac:dyDescent="0.3">
      <c r="A123" s="1">
        <f t="shared" si="21"/>
        <v>8</v>
      </c>
      <c r="B123" s="1">
        <f t="shared" si="15"/>
        <v>-1.2946330775211872</v>
      </c>
      <c r="C123" s="1">
        <f t="shared" si="16"/>
        <v>1.547786941224466</v>
      </c>
      <c r="D123" s="1">
        <f>B123-A112</f>
        <v>-0.60276692347301852</v>
      </c>
      <c r="E123" s="1">
        <f>C123-B112</f>
        <v>1.6470436492673726</v>
      </c>
      <c r="F123" s="1">
        <f t="shared" si="17"/>
        <v>3.0760807466251117</v>
      </c>
      <c r="G123" s="1">
        <f>IF(F123&gt;A113,0,1)</f>
        <v>0</v>
      </c>
      <c r="H123" s="1">
        <f t="shared" si="18"/>
        <v>0</v>
      </c>
      <c r="I123" s="1">
        <f t="shared" si="19"/>
        <v>0</v>
      </c>
      <c r="J123" s="1" t="b">
        <f>F123&lt;B113</f>
        <v>0</v>
      </c>
      <c r="K123" s="1">
        <f t="shared" si="20"/>
        <v>0</v>
      </c>
    </row>
    <row r="124" spans="1:11" x14ac:dyDescent="0.3">
      <c r="A124" s="1">
        <f t="shared" si="21"/>
        <v>9</v>
      </c>
      <c r="B124" s="1">
        <f t="shared" si="15"/>
        <v>-1.061157717861017</v>
      </c>
      <c r="C124" s="1">
        <f t="shared" si="16"/>
        <v>0.22256318341291925</v>
      </c>
      <c r="D124" s="1">
        <f>B124-A112</f>
        <v>-0.36929156381284833</v>
      </c>
      <c r="E124" s="1">
        <f>C124-B112</f>
        <v>0.32181989145582585</v>
      </c>
      <c r="F124" s="1">
        <f t="shared" si="17"/>
        <v>0.23994430163997854</v>
      </c>
      <c r="G124" s="1">
        <f>IF(F124&gt;A113,0,1)</f>
        <v>1</v>
      </c>
      <c r="H124" s="1">
        <f t="shared" si="18"/>
        <v>-1.061157717861017</v>
      </c>
      <c r="I124" s="1">
        <f t="shared" si="19"/>
        <v>0.22256318341291925</v>
      </c>
      <c r="J124" s="1" t="b">
        <f>F124&lt;B113</f>
        <v>0</v>
      </c>
      <c r="K124" s="1">
        <f t="shared" si="20"/>
        <v>0</v>
      </c>
    </row>
    <row r="125" spans="1:11" x14ac:dyDescent="0.3">
      <c r="A125" s="1">
        <f t="shared" si="21"/>
        <v>10</v>
      </c>
      <c r="B125" s="1">
        <f t="shared" si="15"/>
        <v>-0.12843118010240348</v>
      </c>
      <c r="C125" s="1">
        <f t="shared" si="16"/>
        <v>0.41060225425359065</v>
      </c>
      <c r="D125" s="1">
        <f>B125-A112</f>
        <v>0.56343497394576514</v>
      </c>
      <c r="E125" s="1">
        <f>C125-B112</f>
        <v>0.5098589622964973</v>
      </c>
      <c r="F125" s="1">
        <f t="shared" si="17"/>
        <v>0.57741513129932609</v>
      </c>
      <c r="G125" s="1">
        <f>IF(F125&gt;A113,0,1)</f>
        <v>1</v>
      </c>
      <c r="H125" s="1">
        <f t="shared" si="18"/>
        <v>-0.12843118010240348</v>
      </c>
      <c r="I125" s="1">
        <f t="shared" si="19"/>
        <v>0.41060225425359065</v>
      </c>
      <c r="J125" s="1" t="b">
        <f>F125&lt;B113</f>
        <v>0</v>
      </c>
      <c r="K125" s="1">
        <f t="shared" si="20"/>
        <v>0</v>
      </c>
    </row>
    <row r="126" spans="1:11" x14ac:dyDescent="0.3">
      <c r="A126" s="1">
        <f t="shared" si="21"/>
        <v>11</v>
      </c>
      <c r="B126" s="1">
        <f t="shared" si="15"/>
        <v>0.65164589913931725</v>
      </c>
      <c r="C126" s="1">
        <f t="shared" si="16"/>
        <v>2.0672828517285664</v>
      </c>
      <c r="D126" s="1">
        <f>B126-A112</f>
        <v>1.343512053187486</v>
      </c>
      <c r="E126" s="1">
        <f>C126-B112</f>
        <v>2.1665395597714729</v>
      </c>
      <c r="F126" s="1">
        <f t="shared" si="17"/>
        <v>6.4989183011148217</v>
      </c>
      <c r="G126" s="1">
        <f>IF(F126&gt;A113,0,1)</f>
        <v>0</v>
      </c>
      <c r="H126" s="1">
        <f t="shared" si="18"/>
        <v>0</v>
      </c>
      <c r="I126" s="1">
        <f t="shared" si="19"/>
        <v>0</v>
      </c>
      <c r="J126" s="1" t="b">
        <f>F126&lt;B113</f>
        <v>0</v>
      </c>
      <c r="K126" s="1">
        <f t="shared" si="20"/>
        <v>0</v>
      </c>
    </row>
    <row r="127" spans="1:11" x14ac:dyDescent="0.3">
      <c r="A127" s="1">
        <f t="shared" si="21"/>
        <v>12</v>
      </c>
      <c r="B127" s="1">
        <f t="shared" si="15"/>
        <v>-0.74912760415551138</v>
      </c>
      <c r="C127" s="1">
        <f t="shared" si="16"/>
        <v>-1.5223396825075397</v>
      </c>
      <c r="D127" s="1">
        <f>B127-A112</f>
        <v>-5.7261450107342737E-2</v>
      </c>
      <c r="E127" s="1">
        <f>C127-B112</f>
        <v>-1.4230829744646332</v>
      </c>
      <c r="F127" s="1">
        <f t="shared" si="17"/>
        <v>2.0284440258795033</v>
      </c>
      <c r="G127" s="1">
        <f>IF(F127&gt;A113,0,1)</f>
        <v>0</v>
      </c>
      <c r="H127" s="1">
        <f t="shared" si="18"/>
        <v>0</v>
      </c>
      <c r="I127" s="1">
        <f t="shared" si="19"/>
        <v>0</v>
      </c>
      <c r="J127" s="1" t="b">
        <f>F127&lt;B113</f>
        <v>0</v>
      </c>
      <c r="K127" s="1">
        <f t="shared" si="20"/>
        <v>0</v>
      </c>
    </row>
    <row r="128" spans="1:11" x14ac:dyDescent="0.3">
      <c r="A128" s="1">
        <f t="shared" si="21"/>
        <v>13</v>
      </c>
      <c r="B128" s="1">
        <f t="shared" si="15"/>
        <v>1.4733636779292958</v>
      </c>
      <c r="C128" s="1">
        <f t="shared" si="16"/>
        <v>-0.73102419729287049</v>
      </c>
      <c r="D128" s="1">
        <f>B128-A112</f>
        <v>2.1652298319774643</v>
      </c>
      <c r="E128" s="1">
        <f>C128-B112</f>
        <v>-0.63176748924996384</v>
      </c>
      <c r="F128" s="1">
        <f t="shared" si="17"/>
        <v>5.087350385758362</v>
      </c>
      <c r="G128" s="1">
        <f>IF(F128&gt;A113,0,1)</f>
        <v>0</v>
      </c>
      <c r="H128" s="1">
        <f t="shared" si="18"/>
        <v>0</v>
      </c>
      <c r="I128" s="1">
        <f t="shared" si="19"/>
        <v>0</v>
      </c>
      <c r="J128" s="1" t="b">
        <f>F128&lt;B113</f>
        <v>0</v>
      </c>
      <c r="K128" s="1">
        <f t="shared" si="20"/>
        <v>0</v>
      </c>
    </row>
    <row r="129" spans="1:11" x14ac:dyDescent="0.3">
      <c r="A129" s="1">
        <f t="shared" si="21"/>
        <v>14</v>
      </c>
      <c r="B129" s="1">
        <f t="shared" si="15"/>
        <v>-0.80536306848204697</v>
      </c>
      <c r="C129" s="1">
        <f t="shared" si="16"/>
        <v>-0.65925842326114859</v>
      </c>
      <c r="D129" s="1">
        <f>B129-A112</f>
        <v>-0.11349691443387833</v>
      </c>
      <c r="E129" s="1">
        <f>C129-B112</f>
        <v>-0.56000171521824194</v>
      </c>
      <c r="F129" s="1">
        <f t="shared" si="17"/>
        <v>0.32648347063338407</v>
      </c>
      <c r="G129" s="1">
        <f>IF(F129&gt;A113,0,1)</f>
        <v>1</v>
      </c>
      <c r="H129" s="1">
        <f t="shared" si="18"/>
        <v>-0.80536306848204697</v>
      </c>
      <c r="I129" s="1">
        <f t="shared" si="19"/>
        <v>-0.65925842326114859</v>
      </c>
      <c r="J129" s="1" t="b">
        <f>F129&lt;B113</f>
        <v>0</v>
      </c>
      <c r="K129" s="1">
        <f t="shared" si="20"/>
        <v>0</v>
      </c>
    </row>
    <row r="130" spans="1:11" x14ac:dyDescent="0.3">
      <c r="A130" s="1">
        <f t="shared" si="21"/>
        <v>15</v>
      </c>
      <c r="B130" s="1">
        <f t="shared" si="15"/>
        <v>1.340399419497915</v>
      </c>
      <c r="C130" s="1">
        <f t="shared" si="16"/>
        <v>0.24333788963397013</v>
      </c>
      <c r="D130" s="1">
        <f>B130-A112</f>
        <v>2.0322655735460837</v>
      </c>
      <c r="E130" s="1">
        <f>C130-B112</f>
        <v>0.34259459767687672</v>
      </c>
      <c r="F130" s="1">
        <f t="shared" si="17"/>
        <v>4.2474744197779728</v>
      </c>
      <c r="G130" s="1">
        <f>IF(F130&gt;A113,0,1)</f>
        <v>0</v>
      </c>
      <c r="H130" s="1">
        <f t="shared" si="18"/>
        <v>0</v>
      </c>
      <c r="I130" s="1">
        <f t="shared" si="19"/>
        <v>0</v>
      </c>
      <c r="J130" s="1" t="b">
        <f>F130&lt;B113</f>
        <v>0</v>
      </c>
      <c r="K130" s="1">
        <f t="shared" si="20"/>
        <v>0</v>
      </c>
    </row>
    <row r="131" spans="1:11" x14ac:dyDescent="0.3">
      <c r="A131" s="1">
        <f t="shared" si="21"/>
        <v>16</v>
      </c>
      <c r="B131" s="1">
        <f t="shared" si="15"/>
        <v>0.41791419398616159</v>
      </c>
      <c r="C131" s="1">
        <f t="shared" si="16"/>
        <v>0.59139716422315047</v>
      </c>
      <c r="D131" s="1">
        <f>B131-A112</f>
        <v>1.1097803480343302</v>
      </c>
      <c r="E131" s="1">
        <f>C131-B112</f>
        <v>0.69065387226605712</v>
      </c>
      <c r="F131" s="1">
        <f t="shared" si="17"/>
        <v>1.7086151921592982</v>
      </c>
      <c r="G131" s="1">
        <f>IF(F131&gt;A113,0,1)</f>
        <v>0</v>
      </c>
      <c r="H131" s="1">
        <f t="shared" si="18"/>
        <v>0</v>
      </c>
      <c r="I131" s="1">
        <f t="shared" si="19"/>
        <v>0</v>
      </c>
      <c r="J131" s="1" t="b">
        <f>F131&lt;B113</f>
        <v>0</v>
      </c>
      <c r="K131" s="1">
        <f t="shared" si="20"/>
        <v>0</v>
      </c>
    </row>
    <row r="132" spans="1:11" x14ac:dyDescent="0.3">
      <c r="A132" s="1">
        <f t="shared" si="21"/>
        <v>17</v>
      </c>
      <c r="B132" s="1">
        <f t="shared" si="15"/>
        <v>1.6399590354936611</v>
      </c>
      <c r="C132" s="1">
        <f t="shared" si="16"/>
        <v>-2.4199478873619218</v>
      </c>
      <c r="D132" s="1">
        <f>B132-A112</f>
        <v>2.3318251895418296</v>
      </c>
      <c r="E132" s="1">
        <f>C132-B112</f>
        <v>-2.3206911793190153</v>
      </c>
      <c r="F132" s="1">
        <f t="shared" si="17"/>
        <v>10.823016264350873</v>
      </c>
      <c r="G132" s="1">
        <f>IF(F132&gt;A113,0,1)</f>
        <v>0</v>
      </c>
      <c r="H132" s="1">
        <f t="shared" si="18"/>
        <v>0</v>
      </c>
      <c r="I132" s="1">
        <f t="shared" si="19"/>
        <v>0</v>
      </c>
      <c r="J132" s="1" t="b">
        <f>F132&lt;B113</f>
        <v>0</v>
      </c>
      <c r="K132" s="1">
        <f t="shared" si="20"/>
        <v>0</v>
      </c>
    </row>
    <row r="133" spans="1:11" x14ac:dyDescent="0.3">
      <c r="A133" s="1">
        <f t="shared" si="21"/>
        <v>18</v>
      </c>
      <c r="B133" s="1">
        <f t="shared" si="15"/>
        <v>0.55982923192349876</v>
      </c>
      <c r="C133" s="1">
        <f t="shared" si="16"/>
        <v>-0.18842597776213385</v>
      </c>
      <c r="D133" s="1">
        <f>B133-A112</f>
        <v>1.2516953859716673</v>
      </c>
      <c r="E133" s="1">
        <f>C133-B112</f>
        <v>-8.9169269719227257E-2</v>
      </c>
      <c r="F133" s="1">
        <f t="shared" si="17"/>
        <v>1.5746924979250214</v>
      </c>
      <c r="G133" s="1">
        <f>IF(F133&gt;A113,0,1)</f>
        <v>0</v>
      </c>
      <c r="H133" s="1">
        <f t="shared" si="18"/>
        <v>0</v>
      </c>
      <c r="I133" s="1">
        <f t="shared" si="19"/>
        <v>0</v>
      </c>
      <c r="J133" s="1" t="b">
        <f>F133&lt;B113</f>
        <v>0</v>
      </c>
      <c r="K133" s="1">
        <f t="shared" si="20"/>
        <v>0</v>
      </c>
    </row>
    <row r="134" spans="1:11" x14ac:dyDescent="0.3">
      <c r="A134" s="1">
        <f t="shared" si="21"/>
        <v>19</v>
      </c>
      <c r="B134" s="1">
        <f t="shared" si="15"/>
        <v>-0.65649337678175279</v>
      </c>
      <c r="C134" s="1">
        <f t="shared" si="16"/>
        <v>-8.2567370495402623E-2</v>
      </c>
      <c r="D134" s="1">
        <f>B134-A112</f>
        <v>3.5372777266415856E-2</v>
      </c>
      <c r="E134" s="1">
        <f>C134-B112</f>
        <v>1.6689337547503971E-2</v>
      </c>
      <c r="F134" s="1">
        <f t="shared" si="17"/>
        <v>1.5297673593139922E-3</v>
      </c>
      <c r="G134" s="1">
        <f>IF(F134&gt;A113,0,1)</f>
        <v>1</v>
      </c>
      <c r="H134" s="1">
        <f t="shared" si="18"/>
        <v>-0.65649337678175279</v>
      </c>
      <c r="I134" s="1">
        <f t="shared" si="19"/>
        <v>-8.2567370495402623E-2</v>
      </c>
      <c r="J134" s="1" t="b">
        <f>F134&lt;B113</f>
        <v>0</v>
      </c>
      <c r="K134" s="1">
        <f t="shared" si="20"/>
        <v>0</v>
      </c>
    </row>
    <row r="135" spans="1:11" x14ac:dyDescent="0.3">
      <c r="A135" s="1">
        <f t="shared" si="21"/>
        <v>20</v>
      </c>
      <c r="B135" s="1">
        <f t="shared" si="15"/>
        <v>1.5608631558693553</v>
      </c>
      <c r="C135" s="1">
        <f t="shared" si="16"/>
        <v>-0.88231660284004121</v>
      </c>
      <c r="D135" s="1">
        <f>B135-A112</f>
        <v>2.2527293099175241</v>
      </c>
      <c r="E135" s="1">
        <f>C135-B112</f>
        <v>-0.78305989479713456</v>
      </c>
      <c r="F135" s="1">
        <f t="shared" si="17"/>
        <v>5.6879721426011836</v>
      </c>
      <c r="G135" s="1">
        <f>IF(F135&gt;A113,0,1)</f>
        <v>0</v>
      </c>
      <c r="H135" s="1">
        <f t="shared" si="18"/>
        <v>0</v>
      </c>
      <c r="I135" s="1">
        <f t="shared" si="19"/>
        <v>0</v>
      </c>
      <c r="J135" s="1" t="b">
        <f>F135&lt;B113</f>
        <v>0</v>
      </c>
      <c r="K135" s="1">
        <f t="shared" si="20"/>
        <v>0</v>
      </c>
    </row>
    <row r="136" spans="1:11" x14ac:dyDescent="0.3">
      <c r="A136" s="1">
        <f t="shared" si="21"/>
        <v>21</v>
      </c>
      <c r="B136" s="1">
        <f t="shared" si="15"/>
        <v>0.88259545582414145</v>
      </c>
      <c r="C136" s="1">
        <f t="shared" si="16"/>
        <v>-0.34472540312448546</v>
      </c>
      <c r="D136" s="1">
        <f>B136-A112</f>
        <v>1.5744616098723101</v>
      </c>
      <c r="E136" s="1">
        <f>C136-B112</f>
        <v>-0.24546869508157887</v>
      </c>
      <c r="F136" s="1">
        <f t="shared" si="17"/>
        <v>2.5391842412267596</v>
      </c>
      <c r="G136" s="1">
        <f>IF(F136&gt;A113,0,1)</f>
        <v>0</v>
      </c>
      <c r="H136" s="1">
        <f t="shared" si="18"/>
        <v>0</v>
      </c>
      <c r="I136" s="1">
        <f t="shared" si="19"/>
        <v>0</v>
      </c>
      <c r="J136" s="1" t="b">
        <f>F136&lt;B113</f>
        <v>0</v>
      </c>
      <c r="K136" s="1">
        <f t="shared" si="20"/>
        <v>0</v>
      </c>
    </row>
    <row r="137" spans="1:11" x14ac:dyDescent="0.3">
      <c r="A137" s="1">
        <f t="shared" si="21"/>
        <v>22</v>
      </c>
      <c r="B137" s="1">
        <f t="shared" si="15"/>
        <v>-1.448572631894242</v>
      </c>
      <c r="C137" s="1">
        <f t="shared" si="16"/>
        <v>-0.34361884044202545</v>
      </c>
      <c r="D137" s="1">
        <f>B137-A112</f>
        <v>-0.75670647784607337</v>
      </c>
      <c r="E137" s="1">
        <f>C137-B112</f>
        <v>-0.24436213239911886</v>
      </c>
      <c r="F137" s="1">
        <f t="shared" si="17"/>
        <v>0.63231754536485441</v>
      </c>
      <c r="G137" s="1">
        <f>IF(F137&gt;A113,0,1)</f>
        <v>1</v>
      </c>
      <c r="H137" s="1">
        <f t="shared" si="18"/>
        <v>-1.448572631894242</v>
      </c>
      <c r="I137" s="1">
        <f t="shared" si="19"/>
        <v>-0.34361884044202545</v>
      </c>
      <c r="J137" s="1" t="b">
        <f>F137&lt;B113</f>
        <v>0</v>
      </c>
      <c r="K137" s="1">
        <f t="shared" si="20"/>
        <v>0</v>
      </c>
    </row>
    <row r="138" spans="1:11" x14ac:dyDescent="0.3">
      <c r="A138" s="1">
        <f t="shared" si="21"/>
        <v>23</v>
      </c>
      <c r="B138" s="1">
        <f t="shared" si="15"/>
        <v>0.24957004832029139</v>
      </c>
      <c r="C138" s="1">
        <f t="shared" si="16"/>
        <v>-0.904319103180666</v>
      </c>
      <c r="D138" s="1">
        <f>B138-A112</f>
        <v>0.94143620236846004</v>
      </c>
      <c r="E138" s="1">
        <f>C138-B112</f>
        <v>-0.80506239513775935</v>
      </c>
      <c r="F138" s="1">
        <f t="shared" si="17"/>
        <v>1.5344275831948937</v>
      </c>
      <c r="G138" s="1">
        <f>IF(F138&gt;A113,0,1)</f>
        <v>0</v>
      </c>
      <c r="H138" s="1">
        <f t="shared" si="18"/>
        <v>0</v>
      </c>
      <c r="I138" s="1">
        <f t="shared" si="19"/>
        <v>0</v>
      </c>
      <c r="J138" s="1" t="b">
        <f>F138&lt;B113</f>
        <v>0</v>
      </c>
      <c r="K138" s="1">
        <f t="shared" si="20"/>
        <v>0</v>
      </c>
    </row>
    <row r="139" spans="1:11" x14ac:dyDescent="0.3">
      <c r="A139" s="1">
        <f t="shared" si="21"/>
        <v>24</v>
      </c>
      <c r="B139" s="1">
        <f t="shared" si="15"/>
        <v>0.85200760003422993</v>
      </c>
      <c r="C139" s="1">
        <f t="shared" si="16"/>
        <v>0.92890453980190713</v>
      </c>
      <c r="D139" s="1">
        <f>B139-A112</f>
        <v>1.5438737540823986</v>
      </c>
      <c r="E139" s="1">
        <f>C139-B112</f>
        <v>1.0281612478448137</v>
      </c>
      <c r="F139" s="1">
        <f t="shared" si="17"/>
        <v>3.4406617201142824</v>
      </c>
      <c r="G139" s="1">
        <f>IF(F139&gt;A113,0,1)</f>
        <v>0</v>
      </c>
      <c r="H139" s="1">
        <f t="shared" si="18"/>
        <v>0</v>
      </c>
      <c r="I139" s="1">
        <f t="shared" si="19"/>
        <v>0</v>
      </c>
      <c r="J139" s="1" t="b">
        <f>F139&lt;B113</f>
        <v>0</v>
      </c>
      <c r="K139" s="1">
        <f t="shared" si="20"/>
        <v>0</v>
      </c>
    </row>
    <row r="140" spans="1:11" x14ac:dyDescent="0.3">
      <c r="A140" s="1">
        <f t="shared" si="21"/>
        <v>25</v>
      </c>
      <c r="B140" s="1">
        <f t="shared" si="15"/>
        <v>0.13788092419104772</v>
      </c>
      <c r="C140" s="1">
        <f t="shared" si="16"/>
        <v>0.37480457384351251</v>
      </c>
      <c r="D140" s="1">
        <f>B140-A112</f>
        <v>0.82974707823921634</v>
      </c>
      <c r="E140" s="1">
        <f>C140-B112</f>
        <v>0.47406128188641911</v>
      </c>
      <c r="F140" s="1">
        <f t="shared" si="17"/>
        <v>0.91321431283031118</v>
      </c>
      <c r="G140" s="1">
        <f>IF(F140&gt;A113,0,1)</f>
        <v>1</v>
      </c>
      <c r="H140" s="1">
        <f t="shared" si="18"/>
        <v>0.13788092419104772</v>
      </c>
      <c r="I140" s="1">
        <f t="shared" si="19"/>
        <v>0.37480457384351251</v>
      </c>
      <c r="J140" s="1" t="b">
        <f>F140&lt;B113</f>
        <v>0</v>
      </c>
      <c r="K140" s="1">
        <f t="shared" si="20"/>
        <v>0</v>
      </c>
    </row>
    <row r="141" spans="1:11" x14ac:dyDescent="0.3">
      <c r="A141" s="1">
        <f t="shared" si="21"/>
        <v>26</v>
      </c>
      <c r="B141" s="1">
        <f t="shared" si="15"/>
        <v>-0.75780221037639195</v>
      </c>
      <c r="C141" s="1">
        <f t="shared" si="16"/>
        <v>-1.0713892751965188</v>
      </c>
      <c r="D141" s="1">
        <f>B141-A112</f>
        <v>-6.5936056328223303E-2</v>
      </c>
      <c r="E141" s="1">
        <f>C141-B112</f>
        <v>-0.97213256715361229</v>
      </c>
      <c r="F141" s="1">
        <f t="shared" si="17"/>
        <v>0.94938929164479124</v>
      </c>
      <c r="G141" s="1">
        <f>IF(F141&gt;A113,0,1)</f>
        <v>1</v>
      </c>
      <c r="H141" s="1">
        <f t="shared" si="18"/>
        <v>-0.75780221037639195</v>
      </c>
      <c r="I141" s="1">
        <f t="shared" si="19"/>
        <v>-1.0713892751965188</v>
      </c>
      <c r="J141" s="1" t="b">
        <f>F141&lt;B113</f>
        <v>0</v>
      </c>
      <c r="K141" s="1">
        <f t="shared" si="20"/>
        <v>1</v>
      </c>
    </row>
    <row r="142" spans="1:11" x14ac:dyDescent="0.3">
      <c r="A142" s="1">
        <f t="shared" si="21"/>
        <v>27</v>
      </c>
      <c r="B142" s="1">
        <f t="shared" si="15"/>
        <v>0.89299347667304085</v>
      </c>
      <c r="C142" s="1">
        <f t="shared" si="16"/>
        <v>-1.1005253304507057</v>
      </c>
      <c r="D142" s="1">
        <f>B142-A112</f>
        <v>1.5848596307212095</v>
      </c>
      <c r="E142" s="1">
        <f>C142-B112</f>
        <v>-1.0012686224077991</v>
      </c>
      <c r="F142" s="1">
        <f t="shared" si="17"/>
        <v>3.5143189033081805</v>
      </c>
      <c r="G142" s="1">
        <f>IF(F142&gt;A113,0,1)</f>
        <v>0</v>
      </c>
      <c r="H142" s="1">
        <f t="shared" si="18"/>
        <v>0</v>
      </c>
      <c r="I142" s="1">
        <f t="shared" si="19"/>
        <v>0</v>
      </c>
      <c r="J142" s="1" t="b">
        <f>F142&lt;B113</f>
        <v>0</v>
      </c>
      <c r="K142" s="1">
        <f t="shared" si="20"/>
        <v>0</v>
      </c>
    </row>
    <row r="143" spans="1:11" x14ac:dyDescent="0.3">
      <c r="A143" s="1">
        <f t="shared" si="21"/>
        <v>28</v>
      </c>
      <c r="B143" s="1">
        <f t="shared" si="15"/>
        <v>-0.77563893277149387</v>
      </c>
      <c r="C143" s="1">
        <f t="shared" si="16"/>
        <v>-0.17871968600735788</v>
      </c>
      <c r="D143" s="1">
        <f>B143-A112</f>
        <v>-8.3772778723325225E-2</v>
      </c>
      <c r="E143" s="1">
        <f>C143-B112</f>
        <v>-7.9462977964451287E-2</v>
      </c>
      <c r="F143" s="1">
        <f t="shared" si="17"/>
        <v>1.3332243322006082E-2</v>
      </c>
      <c r="G143" s="1">
        <f>IF(F143&gt;A113,0,1)</f>
        <v>1</v>
      </c>
      <c r="H143" s="1">
        <f t="shared" si="18"/>
        <v>-0.77563893277149387</v>
      </c>
      <c r="I143" s="1">
        <f t="shared" si="19"/>
        <v>-0.17871968600735788</v>
      </c>
      <c r="J143" s="1" t="b">
        <f>F143&lt;B113</f>
        <v>0</v>
      </c>
      <c r="K143" s="1">
        <f t="shared" si="20"/>
        <v>0</v>
      </c>
    </row>
    <row r="144" spans="1:11" x14ac:dyDescent="0.3">
      <c r="A144" s="1">
        <f t="shared" si="21"/>
        <v>29</v>
      </c>
      <c r="B144" s="1">
        <f t="shared" si="15"/>
        <v>1.9813318465562726</v>
      </c>
      <c r="C144" s="1">
        <f t="shared" si="16"/>
        <v>1.3015684025001548</v>
      </c>
      <c r="D144" s="1">
        <f>B144-A112</f>
        <v>2.6731980006044411</v>
      </c>
      <c r="E144" s="1">
        <f>C144-B112</f>
        <v>1.4008251105430614</v>
      </c>
      <c r="F144" s="1">
        <f t="shared" si="17"/>
        <v>9.1082985407635615</v>
      </c>
      <c r="G144" s="1">
        <f>IF(F144&gt;A113,0,1)</f>
        <v>0</v>
      </c>
      <c r="H144" s="1">
        <f t="shared" si="18"/>
        <v>0</v>
      </c>
      <c r="I144" s="1">
        <f t="shared" si="19"/>
        <v>0</v>
      </c>
      <c r="J144" s="1" t="b">
        <f>F144&lt;B113</f>
        <v>0</v>
      </c>
      <c r="K144" s="1">
        <f t="shared" si="20"/>
        <v>0</v>
      </c>
    </row>
    <row r="145" spans="1:11" x14ac:dyDescent="0.3">
      <c r="A145" s="1">
        <f t="shared" si="21"/>
        <v>30</v>
      </c>
      <c r="B145" s="1">
        <f t="shared" si="15"/>
        <v>-0.26493784558919387</v>
      </c>
      <c r="C145" s="1">
        <f t="shared" si="16"/>
        <v>0.27093650056274449</v>
      </c>
      <c r="D145" s="1">
        <f>B145-A112</f>
        <v>0.42692830845897478</v>
      </c>
      <c r="E145" s="1">
        <f>C145-B112</f>
        <v>0.37019320860565108</v>
      </c>
      <c r="F145" s="1">
        <f t="shared" si="17"/>
        <v>0.31931079226138859</v>
      </c>
      <c r="G145" s="1">
        <f>IF(F145&gt;A113,0,1)</f>
        <v>1</v>
      </c>
      <c r="H145" s="1">
        <f t="shared" si="18"/>
        <v>-0.26493784558919387</v>
      </c>
      <c r="I145" s="1">
        <f t="shared" si="19"/>
        <v>0.27093650056274449</v>
      </c>
      <c r="J145" s="1" t="b">
        <f>F145&lt;B113</f>
        <v>0</v>
      </c>
      <c r="K145" s="1">
        <f t="shared" si="20"/>
        <v>0</v>
      </c>
    </row>
    <row r="146" spans="1:11" x14ac:dyDescent="0.3">
      <c r="F146" s="1" t="s">
        <v>16</v>
      </c>
      <c r="G146" s="1">
        <f>SUM(G116:G145)</f>
        <v>10</v>
      </c>
      <c r="J146" s="1" t="s">
        <v>23</v>
      </c>
      <c r="K146" s="1">
        <f>SUM(K116:K145)</f>
        <v>1</v>
      </c>
    </row>
    <row r="148" spans="1:11" x14ac:dyDescent="0.3">
      <c r="A148" s="1" t="s">
        <v>19</v>
      </c>
    </row>
    <row r="149" spans="1:11" x14ac:dyDescent="0.3">
      <c r="A149" s="1">
        <v>2</v>
      </c>
      <c r="B149" s="1">
        <v>2</v>
      </c>
      <c r="D149" s="1" t="s">
        <v>23</v>
      </c>
    </row>
    <row r="150" spans="1:11" x14ac:dyDescent="0.3">
      <c r="A150" s="1">
        <f>SUM(H116:H145)/G146</f>
        <v>-0.69845975968099094</v>
      </c>
      <c r="B150" s="1">
        <f>SUM(I116:I145)/G146</f>
        <v>-0.19646996475826781</v>
      </c>
      <c r="D150" s="1">
        <f>ABS(A150-A112)+ABS(B150-B112)</f>
        <v>0.10380686234818351</v>
      </c>
    </row>
    <row r="151" spans="1:11" x14ac:dyDescent="0.3">
      <c r="A151" s="1">
        <f>A113</f>
        <v>1</v>
      </c>
      <c r="B151" s="1">
        <f>B113</f>
        <v>9.9999999999999995E-7</v>
      </c>
    </row>
    <row r="153" spans="1:11" x14ac:dyDescent="0.3">
      <c r="A153" s="1" t="s">
        <v>7</v>
      </c>
      <c r="B153" s="1" t="s">
        <v>8</v>
      </c>
      <c r="C153" s="1" t="s">
        <v>9</v>
      </c>
      <c r="D153" s="1" t="s">
        <v>10</v>
      </c>
      <c r="E153" s="1" t="s">
        <v>11</v>
      </c>
      <c r="F153" s="1" t="s">
        <v>12</v>
      </c>
      <c r="G153" s="1" t="s">
        <v>13</v>
      </c>
      <c r="H153" s="1" t="s">
        <v>14</v>
      </c>
      <c r="I153" s="1" t="s">
        <v>15</v>
      </c>
      <c r="J153" s="1" t="s">
        <v>22</v>
      </c>
      <c r="K153" s="1" t="s">
        <v>23</v>
      </c>
    </row>
    <row r="154" spans="1:11" x14ac:dyDescent="0.3">
      <c r="A154" s="1">
        <v>1</v>
      </c>
      <c r="B154" s="1">
        <f>INDEX(A$3:A$32,A154)</f>
        <v>-2.5543663986074772</v>
      </c>
      <c r="C154" s="1">
        <f>INDEX(B$3:B$32,A154)</f>
        <v>-0.32117082445948669</v>
      </c>
      <c r="D154" s="1">
        <f>B154-A150</f>
        <v>-1.8559066389264862</v>
      </c>
      <c r="E154" s="1">
        <f>C154-B150</f>
        <v>-0.12470085970121889</v>
      </c>
      <c r="F154" s="1">
        <f>SUMPRODUCT(D154:E154,D154:E154)</f>
        <v>3.4599397568216297</v>
      </c>
      <c r="G154" s="1">
        <f>IF(F154&gt;A151,0,1)</f>
        <v>0</v>
      </c>
      <c r="H154" s="1">
        <f>G154*B154</f>
        <v>0</v>
      </c>
      <c r="I154" s="1">
        <f>G154*C154</f>
        <v>0</v>
      </c>
      <c r="J154" s="1" t="b">
        <f>F154&lt;B151</f>
        <v>0</v>
      </c>
      <c r="K154" s="1">
        <f>IF(G154=G116,0, 1)</f>
        <v>0</v>
      </c>
    </row>
    <row r="155" spans="1:11" x14ac:dyDescent="0.3">
      <c r="A155" s="1">
        <f>A154+1</f>
        <v>2</v>
      </c>
      <c r="B155" s="1">
        <f t="shared" ref="B155:B183" si="22">INDEX(A$3:A$32,A155)</f>
        <v>-1.2240815571424164</v>
      </c>
      <c r="C155" s="1">
        <f t="shared" ref="C155:C183" si="23">INDEX(B$3:B$32,A155)</f>
        <v>-0.90805256425299141</v>
      </c>
      <c r="D155" s="1">
        <f>B155-A150</f>
        <v>-0.52562179746142546</v>
      </c>
      <c r="E155" s="1">
        <f>C155-B150</f>
        <v>-0.71158259949472358</v>
      </c>
      <c r="F155" s="1">
        <f t="shared" ref="F155:F183" si="24">SUMPRODUCT(D155:E155,D155:E155)</f>
        <v>0.78262806987024791</v>
      </c>
      <c r="G155" s="1">
        <f>IF(F155&gt;A151,0,1)</f>
        <v>1</v>
      </c>
      <c r="H155" s="1">
        <f t="shared" ref="H155:H183" si="25">G155*B155</f>
        <v>-1.2240815571424164</v>
      </c>
      <c r="I155" s="1">
        <f t="shared" ref="I155:I183" si="26">G155*C155</f>
        <v>-0.90805256425299141</v>
      </c>
      <c r="J155" s="1" t="b">
        <f>F155&lt;B151</f>
        <v>0</v>
      </c>
      <c r="K155" s="1">
        <f t="shared" ref="K155:K183" si="27">IF(G155=G117,0, 1)</f>
        <v>0</v>
      </c>
    </row>
    <row r="156" spans="1:11" x14ac:dyDescent="0.3">
      <c r="A156" s="1">
        <f t="shared" ref="A156:A183" si="28">A155+1</f>
        <v>3</v>
      </c>
      <c r="B156" s="1">
        <f t="shared" si="22"/>
        <v>0.86325974139383788</v>
      </c>
      <c r="C156" s="1">
        <f t="shared" si="23"/>
        <v>0.12564563592505235</v>
      </c>
      <c r="D156" s="1">
        <f>B156-A150</f>
        <v>1.5617195010748288</v>
      </c>
      <c r="E156" s="1">
        <f>C156-B150</f>
        <v>0.32211560068332012</v>
      </c>
      <c r="F156" s="1">
        <f t="shared" si="24"/>
        <v>2.5427262602409884</v>
      </c>
      <c r="G156" s="1">
        <f>IF(F156&gt;A151,0,1)</f>
        <v>0</v>
      </c>
      <c r="H156" s="1">
        <f t="shared" si="25"/>
        <v>0</v>
      </c>
      <c r="I156" s="1">
        <f t="shared" si="26"/>
        <v>0</v>
      </c>
      <c r="J156" s="1" t="b">
        <f>F156&lt;B151</f>
        <v>0</v>
      </c>
      <c r="K156" s="1">
        <f t="shared" si="27"/>
        <v>0</v>
      </c>
    </row>
    <row r="157" spans="1:11" x14ac:dyDescent="0.3">
      <c r="A157" s="1">
        <f t="shared" si="28"/>
        <v>4</v>
      </c>
      <c r="B157" s="1">
        <f t="shared" si="22"/>
        <v>0.50524742935838618</v>
      </c>
      <c r="C157" s="1">
        <f t="shared" si="23"/>
        <v>-0.52133903363444312</v>
      </c>
      <c r="D157" s="1">
        <f>B157-A150</f>
        <v>1.2037071890393771</v>
      </c>
      <c r="E157" s="1">
        <f>C157-B150</f>
        <v>-0.32486906887617528</v>
      </c>
      <c r="F157" s="1">
        <f t="shared" si="24"/>
        <v>1.554450908857552</v>
      </c>
      <c r="G157" s="1">
        <f>IF(F157&gt;A151,0,1)</f>
        <v>0</v>
      </c>
      <c r="H157" s="1">
        <f t="shared" si="25"/>
        <v>0</v>
      </c>
      <c r="I157" s="1">
        <f t="shared" si="26"/>
        <v>0</v>
      </c>
      <c r="J157" s="1" t="b">
        <f>F157&lt;B151</f>
        <v>0</v>
      </c>
      <c r="K157" s="1">
        <f t="shared" si="27"/>
        <v>0</v>
      </c>
    </row>
    <row r="158" spans="1:11" x14ac:dyDescent="0.3">
      <c r="A158" s="1">
        <f t="shared" si="28"/>
        <v>5</v>
      </c>
      <c r="B158" s="1">
        <f t="shared" si="22"/>
        <v>1.2407075520907429</v>
      </c>
      <c r="C158" s="1">
        <f t="shared" si="23"/>
        <v>1.1375317786926569</v>
      </c>
      <c r="D158" s="1">
        <f>B158-A150</f>
        <v>1.9391673117717338</v>
      </c>
      <c r="E158" s="1">
        <f>C158-B150</f>
        <v>1.3340017434509246</v>
      </c>
      <c r="F158" s="1">
        <f t="shared" si="24"/>
        <v>5.5399305145741193</v>
      </c>
      <c r="G158" s="1">
        <f>IF(F158&gt;A151,0,1)</f>
        <v>0</v>
      </c>
      <c r="H158" s="1">
        <f t="shared" si="25"/>
        <v>0</v>
      </c>
      <c r="I158" s="1">
        <f t="shared" si="26"/>
        <v>0</v>
      </c>
      <c r="J158" s="1" t="b">
        <f>F158&lt;B151</f>
        <v>0</v>
      </c>
      <c r="K158" s="1">
        <f t="shared" si="27"/>
        <v>0</v>
      </c>
    </row>
    <row r="159" spans="1:11" x14ac:dyDescent="0.3">
      <c r="A159" s="1">
        <f t="shared" si="28"/>
        <v>6</v>
      </c>
      <c r="B159" s="1">
        <f t="shared" si="22"/>
        <v>2.4059380553909229</v>
      </c>
      <c r="C159" s="1">
        <f t="shared" si="23"/>
        <v>-0.36357269897985933</v>
      </c>
      <c r="D159" s="1">
        <f>B159-A150</f>
        <v>3.1043978150719136</v>
      </c>
      <c r="E159" s="1">
        <f>C159-B150</f>
        <v>-0.16710273422159153</v>
      </c>
      <c r="F159" s="1">
        <f t="shared" si="24"/>
        <v>9.6652091180076027</v>
      </c>
      <c r="G159" s="1">
        <f>IF(F159&gt;A151,0,1)</f>
        <v>0</v>
      </c>
      <c r="H159" s="1">
        <f t="shared" si="25"/>
        <v>0</v>
      </c>
      <c r="I159" s="1">
        <f t="shared" si="26"/>
        <v>0</v>
      </c>
      <c r="J159" s="1" t="b">
        <f>F159&lt;B151</f>
        <v>0</v>
      </c>
      <c r="K159" s="1">
        <f t="shared" si="27"/>
        <v>0</v>
      </c>
    </row>
    <row r="160" spans="1:11" x14ac:dyDescent="0.3">
      <c r="A160" s="1">
        <f t="shared" si="28"/>
        <v>7</v>
      </c>
      <c r="B160" s="1">
        <f t="shared" si="22"/>
        <v>0.38095633095156323</v>
      </c>
      <c r="C160" s="1">
        <f t="shared" si="23"/>
        <v>3.0801527331652849</v>
      </c>
      <c r="D160" s="1">
        <f>B160-A150</f>
        <v>1.0794160906325541</v>
      </c>
      <c r="E160" s="1">
        <f>C160-B150</f>
        <v>3.2766226979235529</v>
      </c>
      <c r="F160" s="1">
        <f t="shared" si="24"/>
        <v>11.901395401264288</v>
      </c>
      <c r="G160" s="1">
        <f>IF(F160&gt;A151,0,1)</f>
        <v>0</v>
      </c>
      <c r="H160" s="1">
        <f t="shared" si="25"/>
        <v>0</v>
      </c>
      <c r="I160" s="1">
        <f t="shared" si="26"/>
        <v>0</v>
      </c>
      <c r="J160" s="1" t="b">
        <f>F160&lt;B151</f>
        <v>0</v>
      </c>
      <c r="K160" s="1">
        <f t="shared" si="27"/>
        <v>0</v>
      </c>
    </row>
    <row r="161" spans="1:11" x14ac:dyDescent="0.3">
      <c r="A161" s="1">
        <f t="shared" si="28"/>
        <v>8</v>
      </c>
      <c r="B161" s="1">
        <f t="shared" si="22"/>
        <v>-1.2946330775211872</v>
      </c>
      <c r="C161" s="1">
        <f t="shared" si="23"/>
        <v>1.547786941224466</v>
      </c>
      <c r="D161" s="1">
        <f>B161-A150</f>
        <v>-0.59617331784019623</v>
      </c>
      <c r="E161" s="1">
        <f>C161-B150</f>
        <v>1.7442569059827338</v>
      </c>
      <c r="F161" s="1">
        <f t="shared" si="24"/>
        <v>3.3978547789730467</v>
      </c>
      <c r="G161" s="1">
        <f>IF(F161&gt;A151,0,1)</f>
        <v>0</v>
      </c>
      <c r="H161" s="1">
        <f t="shared" si="25"/>
        <v>0</v>
      </c>
      <c r="I161" s="1">
        <f t="shared" si="26"/>
        <v>0</v>
      </c>
      <c r="J161" s="1" t="b">
        <f>F161&lt;B151</f>
        <v>0</v>
      </c>
      <c r="K161" s="1">
        <f t="shared" si="27"/>
        <v>0</v>
      </c>
    </row>
    <row r="162" spans="1:11" x14ac:dyDescent="0.3">
      <c r="A162" s="1">
        <f t="shared" si="28"/>
        <v>9</v>
      </c>
      <c r="B162" s="1">
        <f t="shared" si="22"/>
        <v>-1.061157717861017</v>
      </c>
      <c r="C162" s="1">
        <f t="shared" si="23"/>
        <v>0.22256318341291925</v>
      </c>
      <c r="D162" s="1">
        <f>B162-A150</f>
        <v>-0.36269795818002604</v>
      </c>
      <c r="E162" s="1">
        <f>C162-B150</f>
        <v>0.41903314817118709</v>
      </c>
      <c r="F162" s="1">
        <f t="shared" si="24"/>
        <v>0.30713858813421596</v>
      </c>
      <c r="G162" s="1">
        <f>IF(F162&gt;A151,0,1)</f>
        <v>1</v>
      </c>
      <c r="H162" s="1">
        <f t="shared" si="25"/>
        <v>-1.061157717861017</v>
      </c>
      <c r="I162" s="1">
        <f t="shared" si="26"/>
        <v>0.22256318341291925</v>
      </c>
      <c r="J162" s="1" t="b">
        <f>F162&lt;B151</f>
        <v>0</v>
      </c>
      <c r="K162" s="1">
        <f t="shared" si="27"/>
        <v>0</v>
      </c>
    </row>
    <row r="163" spans="1:11" x14ac:dyDescent="0.3">
      <c r="A163" s="1">
        <f t="shared" si="28"/>
        <v>10</v>
      </c>
      <c r="B163" s="1">
        <f t="shared" si="22"/>
        <v>-0.12843118010240348</v>
      </c>
      <c r="C163" s="1">
        <f t="shared" si="23"/>
        <v>0.41060225425359065</v>
      </c>
      <c r="D163" s="1">
        <f>B163-A150</f>
        <v>0.57002857957858744</v>
      </c>
      <c r="E163" s="1">
        <f>C163-B150</f>
        <v>0.60707221901185848</v>
      </c>
      <c r="F163" s="1">
        <f t="shared" si="24"/>
        <v>0.6934692606323638</v>
      </c>
      <c r="G163" s="1">
        <f>IF(F163&gt;A151,0,1)</f>
        <v>1</v>
      </c>
      <c r="H163" s="1">
        <f t="shared" si="25"/>
        <v>-0.12843118010240348</v>
      </c>
      <c r="I163" s="1">
        <f t="shared" si="26"/>
        <v>0.41060225425359065</v>
      </c>
      <c r="J163" s="1" t="b">
        <f>F163&lt;B151</f>
        <v>0</v>
      </c>
      <c r="K163" s="1">
        <f t="shared" si="27"/>
        <v>0</v>
      </c>
    </row>
    <row r="164" spans="1:11" x14ac:dyDescent="0.3">
      <c r="A164" s="1">
        <f t="shared" si="28"/>
        <v>11</v>
      </c>
      <c r="B164" s="1">
        <f t="shared" si="22"/>
        <v>0.65164589913931725</v>
      </c>
      <c r="C164" s="1">
        <f t="shared" si="23"/>
        <v>2.0672828517285664</v>
      </c>
      <c r="D164" s="1">
        <f>B164-A150</f>
        <v>1.3501056588203082</v>
      </c>
      <c r="E164" s="1">
        <f>C164-B150</f>
        <v>2.2637528164868344</v>
      </c>
      <c r="F164" s="1">
        <f t="shared" si="24"/>
        <v>6.9473621041306934</v>
      </c>
      <c r="G164" s="1">
        <f>IF(F164&gt;A151,0,1)</f>
        <v>0</v>
      </c>
      <c r="H164" s="1">
        <f t="shared" si="25"/>
        <v>0</v>
      </c>
      <c r="I164" s="1">
        <f t="shared" si="26"/>
        <v>0</v>
      </c>
      <c r="J164" s="1" t="b">
        <f>F164&lt;B151</f>
        <v>0</v>
      </c>
      <c r="K164" s="1">
        <f t="shared" si="27"/>
        <v>0</v>
      </c>
    </row>
    <row r="165" spans="1:11" x14ac:dyDescent="0.3">
      <c r="A165" s="1">
        <f t="shared" si="28"/>
        <v>12</v>
      </c>
      <c r="B165" s="1">
        <f t="shared" si="22"/>
        <v>-0.74912760415551138</v>
      </c>
      <c r="C165" s="1">
        <f t="shared" si="23"/>
        <v>-1.5223396825075397</v>
      </c>
      <c r="D165" s="1">
        <f>B165-A150</f>
        <v>-5.066784447452044E-2</v>
      </c>
      <c r="E165" s="1">
        <f>C165-B150</f>
        <v>-1.325869717749272</v>
      </c>
      <c r="F165" s="1">
        <f t="shared" si="24"/>
        <v>1.7604977389082284</v>
      </c>
      <c r="G165" s="1">
        <f>IF(F165&gt;A151,0,1)</f>
        <v>0</v>
      </c>
      <c r="H165" s="1">
        <f t="shared" si="25"/>
        <v>0</v>
      </c>
      <c r="I165" s="1">
        <f t="shared" si="26"/>
        <v>0</v>
      </c>
      <c r="J165" s="1" t="b">
        <f>F165&lt;B151</f>
        <v>0</v>
      </c>
      <c r="K165" s="1">
        <f t="shared" si="27"/>
        <v>0</v>
      </c>
    </row>
    <row r="166" spans="1:11" x14ac:dyDescent="0.3">
      <c r="A166" s="1">
        <f t="shared" si="28"/>
        <v>13</v>
      </c>
      <c r="B166" s="1">
        <f t="shared" si="22"/>
        <v>1.4733636779292958</v>
      </c>
      <c r="C166" s="1">
        <f t="shared" si="23"/>
        <v>-0.73102419729287049</v>
      </c>
      <c r="D166" s="1">
        <f>B166-A150</f>
        <v>2.1718234376102865</v>
      </c>
      <c r="E166" s="1">
        <f>C166-B150</f>
        <v>-0.53455423253460266</v>
      </c>
      <c r="F166" s="1">
        <f t="shared" si="24"/>
        <v>5.0025652716740199</v>
      </c>
      <c r="G166" s="1">
        <f>IF(F166&gt;A151,0,1)</f>
        <v>0</v>
      </c>
      <c r="H166" s="1">
        <f t="shared" si="25"/>
        <v>0</v>
      </c>
      <c r="I166" s="1">
        <f t="shared" si="26"/>
        <v>0</v>
      </c>
      <c r="J166" s="1" t="b">
        <f>F166&lt;B151</f>
        <v>0</v>
      </c>
      <c r="K166" s="1">
        <f t="shared" si="27"/>
        <v>0</v>
      </c>
    </row>
    <row r="167" spans="1:11" x14ac:dyDescent="0.3">
      <c r="A167" s="1">
        <f t="shared" si="28"/>
        <v>14</v>
      </c>
      <c r="B167" s="1">
        <f t="shared" si="22"/>
        <v>-0.80536306848204697</v>
      </c>
      <c r="C167" s="1">
        <f t="shared" si="23"/>
        <v>-0.65925842326114859</v>
      </c>
      <c r="D167" s="1">
        <f>B167-A150</f>
        <v>-0.10690330880105603</v>
      </c>
      <c r="E167" s="1">
        <f>C167-B150</f>
        <v>-0.46278845850288075</v>
      </c>
      <c r="F167" s="1">
        <f t="shared" si="24"/>
        <v>0.22560147475608652</v>
      </c>
      <c r="G167" s="1">
        <f>IF(F167&gt;A151,0,1)</f>
        <v>1</v>
      </c>
      <c r="H167" s="1">
        <f t="shared" si="25"/>
        <v>-0.80536306848204697</v>
      </c>
      <c r="I167" s="1">
        <f t="shared" si="26"/>
        <v>-0.65925842326114859</v>
      </c>
      <c r="J167" s="1" t="b">
        <f>F167&lt;B151</f>
        <v>0</v>
      </c>
      <c r="K167" s="1">
        <f t="shared" si="27"/>
        <v>0</v>
      </c>
    </row>
    <row r="168" spans="1:11" x14ac:dyDescent="0.3">
      <c r="A168" s="1">
        <f t="shared" si="28"/>
        <v>15</v>
      </c>
      <c r="B168" s="1">
        <f t="shared" si="22"/>
        <v>1.340399419497915</v>
      </c>
      <c r="C168" s="1">
        <f t="shared" si="23"/>
        <v>0.24333788963397013</v>
      </c>
      <c r="D168" s="1">
        <f>B168-A150</f>
        <v>2.0388591791789059</v>
      </c>
      <c r="E168" s="1">
        <f>C168-B150</f>
        <v>0.43980785439223791</v>
      </c>
      <c r="F168" s="1">
        <f t="shared" si="24"/>
        <v>4.3503777013071856</v>
      </c>
      <c r="G168" s="1">
        <f>IF(F168&gt;A151,0,1)</f>
        <v>0</v>
      </c>
      <c r="H168" s="1">
        <f t="shared" si="25"/>
        <v>0</v>
      </c>
      <c r="I168" s="1">
        <f t="shared" si="26"/>
        <v>0</v>
      </c>
      <c r="J168" s="1" t="b">
        <f>F168&lt;B151</f>
        <v>0</v>
      </c>
      <c r="K168" s="1">
        <f t="shared" si="27"/>
        <v>0</v>
      </c>
    </row>
    <row r="169" spans="1:11" x14ac:dyDescent="0.3">
      <c r="A169" s="1">
        <f t="shared" si="28"/>
        <v>16</v>
      </c>
      <c r="B169" s="1">
        <f t="shared" si="22"/>
        <v>0.41791419398616159</v>
      </c>
      <c r="C169" s="1">
        <f t="shared" si="23"/>
        <v>0.59139716422315047</v>
      </c>
      <c r="D169" s="1">
        <f>B169-A150</f>
        <v>1.1163739536671526</v>
      </c>
      <c r="E169" s="1">
        <f>C169-B150</f>
        <v>0.78786712898141831</v>
      </c>
      <c r="F169" s="1">
        <f t="shared" si="24"/>
        <v>1.8670254173558525</v>
      </c>
      <c r="G169" s="1">
        <f>IF(F169&gt;A151,0,1)</f>
        <v>0</v>
      </c>
      <c r="H169" s="1">
        <f t="shared" si="25"/>
        <v>0</v>
      </c>
      <c r="I169" s="1">
        <f t="shared" si="26"/>
        <v>0</v>
      </c>
      <c r="J169" s="1" t="b">
        <f>F169&lt;B151</f>
        <v>0</v>
      </c>
      <c r="K169" s="1">
        <f t="shared" si="27"/>
        <v>0</v>
      </c>
    </row>
    <row r="170" spans="1:11" x14ac:dyDescent="0.3">
      <c r="A170" s="1">
        <f t="shared" si="28"/>
        <v>17</v>
      </c>
      <c r="B170" s="1">
        <f t="shared" si="22"/>
        <v>1.6399590354936611</v>
      </c>
      <c r="C170" s="1">
        <f t="shared" si="23"/>
        <v>-2.4199478873619218</v>
      </c>
      <c r="D170" s="1">
        <f>B170-A150</f>
        <v>2.3384187951746522</v>
      </c>
      <c r="E170" s="1">
        <f>C170-B150</f>
        <v>-2.2234779226036538</v>
      </c>
      <c r="F170" s="1">
        <f t="shared" si="24"/>
        <v>10.412056533931931</v>
      </c>
      <c r="G170" s="1">
        <f>IF(F170&gt;A151,0,1)</f>
        <v>0</v>
      </c>
      <c r="H170" s="1">
        <f t="shared" si="25"/>
        <v>0</v>
      </c>
      <c r="I170" s="1">
        <f t="shared" si="26"/>
        <v>0</v>
      </c>
      <c r="J170" s="1" t="b">
        <f>F170&lt;B151</f>
        <v>0</v>
      </c>
      <c r="K170" s="1">
        <f t="shared" si="27"/>
        <v>0</v>
      </c>
    </row>
    <row r="171" spans="1:11" x14ac:dyDescent="0.3">
      <c r="A171" s="1">
        <f t="shared" si="28"/>
        <v>18</v>
      </c>
      <c r="B171" s="1">
        <f t="shared" si="22"/>
        <v>0.55982923192349876</v>
      </c>
      <c r="C171" s="1">
        <f t="shared" si="23"/>
        <v>-0.18842597776213385</v>
      </c>
      <c r="D171" s="1">
        <f>B171-A150</f>
        <v>1.2582889916044897</v>
      </c>
      <c r="E171" s="1">
        <f>C171-B150</f>
        <v>8.0439869961339561E-3</v>
      </c>
      <c r="F171" s="1">
        <f t="shared" si="24"/>
        <v>1.5833558921198376</v>
      </c>
      <c r="G171" s="1">
        <f>IF(F171&gt;A151,0,1)</f>
        <v>0</v>
      </c>
      <c r="H171" s="1">
        <f t="shared" si="25"/>
        <v>0</v>
      </c>
      <c r="I171" s="1">
        <f t="shared" si="26"/>
        <v>0</v>
      </c>
      <c r="J171" s="1" t="b">
        <f>F171&lt;B151</f>
        <v>0</v>
      </c>
      <c r="K171" s="1">
        <f t="shared" si="27"/>
        <v>0</v>
      </c>
    </row>
    <row r="172" spans="1:11" x14ac:dyDescent="0.3">
      <c r="A172" s="1">
        <f t="shared" si="28"/>
        <v>19</v>
      </c>
      <c r="B172" s="1">
        <f t="shared" si="22"/>
        <v>-0.65649337678175279</v>
      </c>
      <c r="C172" s="1">
        <f t="shared" si="23"/>
        <v>-8.2567370495402623E-2</v>
      </c>
      <c r="D172" s="1">
        <f>B172-A150</f>
        <v>4.1966382899238153E-2</v>
      </c>
      <c r="E172" s="1">
        <f>C172-B150</f>
        <v>0.11390259426286518</v>
      </c>
      <c r="F172" s="1">
        <f t="shared" si="24"/>
        <v>1.4734978273456358E-2</v>
      </c>
      <c r="G172" s="1">
        <f>IF(F172&gt;A151,0,1)</f>
        <v>1</v>
      </c>
      <c r="H172" s="1">
        <f t="shared" si="25"/>
        <v>-0.65649337678175279</v>
      </c>
      <c r="I172" s="1">
        <f t="shared" si="26"/>
        <v>-8.2567370495402623E-2</v>
      </c>
      <c r="J172" s="1" t="b">
        <f>F172&lt;B151</f>
        <v>0</v>
      </c>
      <c r="K172" s="1">
        <f t="shared" si="27"/>
        <v>0</v>
      </c>
    </row>
    <row r="173" spans="1:11" x14ac:dyDescent="0.3">
      <c r="A173" s="1">
        <f t="shared" si="28"/>
        <v>20</v>
      </c>
      <c r="B173" s="1">
        <f t="shared" si="22"/>
        <v>1.5608631558693553</v>
      </c>
      <c r="C173" s="1">
        <f t="shared" si="23"/>
        <v>-0.88231660284004121</v>
      </c>
      <c r="D173" s="1">
        <f>B173-A150</f>
        <v>2.2593229155503463</v>
      </c>
      <c r="E173" s="1">
        <f>C173-B150</f>
        <v>-0.68584663808177337</v>
      </c>
      <c r="F173" s="1">
        <f t="shared" si="24"/>
        <v>5.5749256476989881</v>
      </c>
      <c r="G173" s="1">
        <f>IF(F173&gt;A151,0,1)</f>
        <v>0</v>
      </c>
      <c r="H173" s="1">
        <f t="shared" si="25"/>
        <v>0</v>
      </c>
      <c r="I173" s="1">
        <f t="shared" si="26"/>
        <v>0</v>
      </c>
      <c r="J173" s="1" t="b">
        <f>F173&lt;B151</f>
        <v>0</v>
      </c>
      <c r="K173" s="1">
        <f t="shared" si="27"/>
        <v>0</v>
      </c>
    </row>
    <row r="174" spans="1:11" x14ac:dyDescent="0.3">
      <c r="A174" s="1">
        <f t="shared" si="28"/>
        <v>21</v>
      </c>
      <c r="B174" s="1">
        <f t="shared" si="22"/>
        <v>0.88259545582414145</v>
      </c>
      <c r="C174" s="1">
        <f t="shared" si="23"/>
        <v>-0.34472540312448546</v>
      </c>
      <c r="D174" s="1">
        <f>B174-A150</f>
        <v>1.5810552155051325</v>
      </c>
      <c r="E174" s="1">
        <f>C174-B150</f>
        <v>-0.14825543836621766</v>
      </c>
      <c r="F174" s="1">
        <f t="shared" si="24"/>
        <v>2.5217152694811404</v>
      </c>
      <c r="G174" s="1">
        <f>IF(F174&gt;A151,0,1)</f>
        <v>0</v>
      </c>
      <c r="H174" s="1">
        <f t="shared" si="25"/>
        <v>0</v>
      </c>
      <c r="I174" s="1">
        <f t="shared" si="26"/>
        <v>0</v>
      </c>
      <c r="J174" s="1" t="b">
        <f>F174&lt;B151</f>
        <v>0</v>
      </c>
      <c r="K174" s="1">
        <f t="shared" si="27"/>
        <v>0</v>
      </c>
    </row>
    <row r="175" spans="1:11" x14ac:dyDescent="0.3">
      <c r="A175" s="1">
        <f t="shared" si="28"/>
        <v>22</v>
      </c>
      <c r="B175" s="1">
        <f t="shared" si="22"/>
        <v>-1.448572631894242</v>
      </c>
      <c r="C175" s="1">
        <f t="shared" si="23"/>
        <v>-0.34361884044202545</v>
      </c>
      <c r="D175" s="1">
        <f>B175-A150</f>
        <v>-0.75011287221325107</v>
      </c>
      <c r="E175" s="1">
        <f>C175-B150</f>
        <v>-0.14714887568375765</v>
      </c>
      <c r="F175" s="1">
        <f t="shared" si="24"/>
        <v>0.58432211267500711</v>
      </c>
      <c r="G175" s="1">
        <f>IF(F175&gt;A151,0,1)</f>
        <v>1</v>
      </c>
      <c r="H175" s="1">
        <f t="shared" si="25"/>
        <v>-1.448572631894242</v>
      </c>
      <c r="I175" s="1">
        <f t="shared" si="26"/>
        <v>-0.34361884044202545</v>
      </c>
      <c r="J175" s="1" t="b">
        <f>F175&lt;B151</f>
        <v>0</v>
      </c>
      <c r="K175" s="1">
        <f t="shared" si="27"/>
        <v>0</v>
      </c>
    </row>
    <row r="176" spans="1:11" x14ac:dyDescent="0.3">
      <c r="A176" s="1">
        <f t="shared" si="28"/>
        <v>23</v>
      </c>
      <c r="B176" s="1">
        <f t="shared" si="22"/>
        <v>0.24957004832029139</v>
      </c>
      <c r="C176" s="1">
        <f t="shared" si="23"/>
        <v>-0.904319103180666</v>
      </c>
      <c r="D176" s="1">
        <f>B176-A150</f>
        <v>0.94802980800128234</v>
      </c>
      <c r="E176" s="1">
        <f>C176-B150</f>
        <v>-0.70784913842239816</v>
      </c>
      <c r="F176" s="1">
        <f t="shared" si="24"/>
        <v>1.3998109196242796</v>
      </c>
      <c r="G176" s="1">
        <f>IF(F176&gt;A151,0,1)</f>
        <v>0</v>
      </c>
      <c r="H176" s="1">
        <f t="shared" si="25"/>
        <v>0</v>
      </c>
      <c r="I176" s="1">
        <f t="shared" si="26"/>
        <v>0</v>
      </c>
      <c r="J176" s="1" t="b">
        <f>F176&lt;B151</f>
        <v>0</v>
      </c>
      <c r="K176" s="1">
        <f t="shared" si="27"/>
        <v>0</v>
      </c>
    </row>
    <row r="177" spans="1:11" x14ac:dyDescent="0.3">
      <c r="A177" s="1">
        <f t="shared" si="28"/>
        <v>24</v>
      </c>
      <c r="B177" s="1">
        <f t="shared" si="22"/>
        <v>0.85200760003422993</v>
      </c>
      <c r="C177" s="1">
        <f t="shared" si="23"/>
        <v>0.92890453980190713</v>
      </c>
      <c r="D177" s="1">
        <f>B177-A150</f>
        <v>1.550467359715221</v>
      </c>
      <c r="E177" s="1">
        <f>C177-B150</f>
        <v>1.1253745045601748</v>
      </c>
      <c r="F177" s="1">
        <f t="shared" si="24"/>
        <v>3.6704168090563476</v>
      </c>
      <c r="G177" s="1">
        <f>IF(F177&gt;A151,0,1)</f>
        <v>0</v>
      </c>
      <c r="H177" s="1">
        <f t="shared" si="25"/>
        <v>0</v>
      </c>
      <c r="I177" s="1">
        <f t="shared" si="26"/>
        <v>0</v>
      </c>
      <c r="J177" s="1" t="b">
        <f>F177&lt;B151</f>
        <v>0</v>
      </c>
      <c r="K177" s="1">
        <f t="shared" si="27"/>
        <v>0</v>
      </c>
    </row>
    <row r="178" spans="1:11" x14ac:dyDescent="0.3">
      <c r="A178" s="1">
        <f t="shared" si="28"/>
        <v>25</v>
      </c>
      <c r="B178" s="1">
        <f t="shared" si="22"/>
        <v>0.13788092419104772</v>
      </c>
      <c r="C178" s="1">
        <f t="shared" si="23"/>
        <v>0.37480457384351251</v>
      </c>
      <c r="D178" s="1">
        <f>B178-A150</f>
        <v>0.83634068387203864</v>
      </c>
      <c r="E178" s="1">
        <f>C178-B150</f>
        <v>0.57127453860178035</v>
      </c>
      <c r="F178" s="1">
        <f t="shared" si="24"/>
        <v>1.0258203379542263</v>
      </c>
      <c r="G178" s="1">
        <f>IF(F178&gt;A151,0,1)</f>
        <v>0</v>
      </c>
      <c r="H178" s="1">
        <f t="shared" si="25"/>
        <v>0</v>
      </c>
      <c r="I178" s="1">
        <f t="shared" si="26"/>
        <v>0</v>
      </c>
      <c r="J178" s="1" t="b">
        <f>F178&lt;B151</f>
        <v>0</v>
      </c>
      <c r="K178" s="1">
        <f t="shared" si="27"/>
        <v>1</v>
      </c>
    </row>
    <row r="179" spans="1:11" x14ac:dyDescent="0.3">
      <c r="A179" s="1">
        <f t="shared" si="28"/>
        <v>26</v>
      </c>
      <c r="B179" s="1">
        <f t="shared" si="22"/>
        <v>-0.75780221037639195</v>
      </c>
      <c r="C179" s="1">
        <f t="shared" si="23"/>
        <v>-1.0713892751965188</v>
      </c>
      <c r="D179" s="1">
        <f>B179-A150</f>
        <v>-5.9342450695401006E-2</v>
      </c>
      <c r="E179" s="1">
        <f>C179-B150</f>
        <v>-0.874919310438251</v>
      </c>
      <c r="F179" s="1">
        <f t="shared" si="24"/>
        <v>0.76900532623228068</v>
      </c>
      <c r="G179" s="1">
        <f>IF(F179&gt;A151,0,1)</f>
        <v>1</v>
      </c>
      <c r="H179" s="1">
        <f t="shared" si="25"/>
        <v>-0.75780221037639195</v>
      </c>
      <c r="I179" s="1">
        <f t="shared" si="26"/>
        <v>-1.0713892751965188</v>
      </c>
      <c r="J179" s="1" t="b">
        <f>F179&lt;B151</f>
        <v>0</v>
      </c>
      <c r="K179" s="1">
        <f t="shared" si="27"/>
        <v>0</v>
      </c>
    </row>
    <row r="180" spans="1:11" x14ac:dyDescent="0.3">
      <c r="A180" s="1">
        <f t="shared" si="28"/>
        <v>27</v>
      </c>
      <c r="B180" s="1">
        <f t="shared" si="22"/>
        <v>0.89299347667304085</v>
      </c>
      <c r="C180" s="1">
        <f t="shared" si="23"/>
        <v>-1.1005253304507057</v>
      </c>
      <c r="D180" s="1">
        <f>B180-A150</f>
        <v>1.5914532363540319</v>
      </c>
      <c r="E180" s="1">
        <f>C180-B150</f>
        <v>-0.90405536569243783</v>
      </c>
      <c r="F180" s="1">
        <f t="shared" si="24"/>
        <v>3.3500395077390097</v>
      </c>
      <c r="G180" s="1">
        <f>IF(F180&gt;A151,0,1)</f>
        <v>0</v>
      </c>
      <c r="H180" s="1">
        <f t="shared" si="25"/>
        <v>0</v>
      </c>
      <c r="I180" s="1">
        <f t="shared" si="26"/>
        <v>0</v>
      </c>
      <c r="J180" s="1" t="b">
        <f>F180&lt;B151</f>
        <v>0</v>
      </c>
      <c r="K180" s="1">
        <f t="shared" si="27"/>
        <v>0</v>
      </c>
    </row>
    <row r="181" spans="1:11" x14ac:dyDescent="0.3">
      <c r="A181" s="1">
        <f t="shared" si="28"/>
        <v>28</v>
      </c>
      <c r="B181" s="1">
        <f t="shared" si="22"/>
        <v>-0.77563893277149387</v>
      </c>
      <c r="C181" s="1">
        <f t="shared" si="23"/>
        <v>-0.17871968600735788</v>
      </c>
      <c r="D181" s="1">
        <f>B181-A150</f>
        <v>-7.7179173090502928E-2</v>
      </c>
      <c r="E181" s="1">
        <f>C181-B150</f>
        <v>1.7750278750909926E-2</v>
      </c>
      <c r="F181" s="1">
        <f t="shared" si="24"/>
        <v>6.2716971546688156E-3</v>
      </c>
      <c r="G181" s="1">
        <f>IF(F181&gt;A151,0,1)</f>
        <v>1</v>
      </c>
      <c r="H181" s="1">
        <f t="shared" si="25"/>
        <v>-0.77563893277149387</v>
      </c>
      <c r="I181" s="1">
        <f t="shared" si="26"/>
        <v>-0.17871968600735788</v>
      </c>
      <c r="J181" s="1" t="b">
        <f>F181&lt;B151</f>
        <v>0</v>
      </c>
      <c r="K181" s="1">
        <f t="shared" si="27"/>
        <v>0</v>
      </c>
    </row>
    <row r="182" spans="1:11" x14ac:dyDescent="0.3">
      <c r="A182" s="1">
        <f t="shared" si="28"/>
        <v>29</v>
      </c>
      <c r="B182" s="1">
        <f t="shared" si="22"/>
        <v>1.9813318465562726</v>
      </c>
      <c r="C182" s="1">
        <f t="shared" si="23"/>
        <v>1.3015684025001548</v>
      </c>
      <c r="D182" s="1">
        <f>B182-A150</f>
        <v>2.6797916062372638</v>
      </c>
      <c r="E182" s="1">
        <f>C182-B150</f>
        <v>1.4980383672584225</v>
      </c>
      <c r="F182" s="1">
        <f t="shared" si="24"/>
        <v>9.4254020026379735</v>
      </c>
      <c r="G182" s="1">
        <f>IF(F182&gt;A151,0,1)</f>
        <v>0</v>
      </c>
      <c r="H182" s="1">
        <f t="shared" si="25"/>
        <v>0</v>
      </c>
      <c r="I182" s="1">
        <f t="shared" si="26"/>
        <v>0</v>
      </c>
      <c r="J182" s="1" t="b">
        <f>F182&lt;B151</f>
        <v>0</v>
      </c>
      <c r="K182" s="1">
        <f t="shared" si="27"/>
        <v>0</v>
      </c>
    </row>
    <row r="183" spans="1:11" x14ac:dyDescent="0.3">
      <c r="A183" s="1">
        <f t="shared" si="28"/>
        <v>30</v>
      </c>
      <c r="B183" s="1">
        <f t="shared" si="22"/>
        <v>-0.26493784558919387</v>
      </c>
      <c r="C183" s="1">
        <f t="shared" si="23"/>
        <v>0.27093650056274449</v>
      </c>
      <c r="D183" s="1">
        <f>B183-A150</f>
        <v>0.43352191409179708</v>
      </c>
      <c r="E183" s="1">
        <f>C183-B150</f>
        <v>0.46740646532101227</v>
      </c>
      <c r="F183" s="1">
        <f t="shared" si="24"/>
        <v>0.40641005382169815</v>
      </c>
      <c r="G183" s="1">
        <f>IF(F183&gt;A151,0,1)</f>
        <v>1</v>
      </c>
      <c r="H183" s="1">
        <f t="shared" si="25"/>
        <v>-0.26493784558919387</v>
      </c>
      <c r="I183" s="1">
        <f t="shared" si="26"/>
        <v>0.27093650056274449</v>
      </c>
      <c r="J183" s="1" t="b">
        <f>F183&lt;B151</f>
        <v>0</v>
      </c>
      <c r="K183" s="1">
        <f t="shared" si="27"/>
        <v>0</v>
      </c>
    </row>
    <row r="184" spans="1:11" x14ac:dyDescent="0.3">
      <c r="F184" s="1" t="s">
        <v>16</v>
      </c>
      <c r="G184" s="1">
        <f>SUM(G154:G183)</f>
        <v>9</v>
      </c>
      <c r="J184" s="1" t="s">
        <v>23</v>
      </c>
      <c r="K184" s="1">
        <f>SUM(K154:K183)</f>
        <v>1</v>
      </c>
    </row>
    <row r="186" spans="1:11" x14ac:dyDescent="0.3">
      <c r="A186" s="1" t="s">
        <v>20</v>
      </c>
    </row>
    <row r="187" spans="1:11" x14ac:dyDescent="0.3">
      <c r="A187" s="1">
        <v>2</v>
      </c>
      <c r="B187" s="1">
        <v>2</v>
      </c>
      <c r="D187" s="1" t="s">
        <v>23</v>
      </c>
    </row>
    <row r="188" spans="1:11" x14ac:dyDescent="0.3">
      <c r="A188" s="1">
        <f>SUM(H154:H183)/G184</f>
        <v>-0.79138650233343977</v>
      </c>
      <c r="B188" s="1">
        <f>SUM(I154:I183)/G184</f>
        <v>-0.25994491349179893</v>
      </c>
      <c r="D188" s="1">
        <f>ABS(A188-A150)+ABS(B188-B150)</f>
        <v>0.15640169138597995</v>
      </c>
    </row>
    <row r="189" spans="1:11" x14ac:dyDescent="0.3">
      <c r="A189" s="1">
        <f>A151</f>
        <v>1</v>
      </c>
      <c r="B189" s="1">
        <f>B151</f>
        <v>9.9999999999999995E-7</v>
      </c>
    </row>
    <row r="191" spans="1:11" x14ac:dyDescent="0.3">
      <c r="A191" s="1" t="s">
        <v>7</v>
      </c>
      <c r="B191" s="1" t="s">
        <v>8</v>
      </c>
      <c r="C191" s="1" t="s">
        <v>9</v>
      </c>
      <c r="D191" s="1" t="s">
        <v>10</v>
      </c>
      <c r="E191" s="1" t="s">
        <v>11</v>
      </c>
      <c r="F191" s="1" t="s">
        <v>12</v>
      </c>
      <c r="G191" s="1" t="s">
        <v>13</v>
      </c>
      <c r="H191" s="1" t="s">
        <v>14</v>
      </c>
      <c r="I191" s="1" t="s">
        <v>15</v>
      </c>
      <c r="J191" s="1" t="s">
        <v>22</v>
      </c>
      <c r="K191" s="1" t="s">
        <v>23</v>
      </c>
    </row>
    <row r="192" spans="1:11" x14ac:dyDescent="0.3">
      <c r="A192" s="1">
        <v>1</v>
      </c>
      <c r="B192" s="1">
        <f>INDEX(A$3:A$32,A192)</f>
        <v>-2.5543663986074772</v>
      </c>
      <c r="C192" s="1">
        <f>INDEX(B$3:B$32,A192)</f>
        <v>-0.32117082445948669</v>
      </c>
      <c r="D192" s="1">
        <f>B192-A188</f>
        <v>-1.7629798962740373</v>
      </c>
      <c r="E192" s="1">
        <f>C192-B188</f>
        <v>-6.1225910967687758E-2</v>
      </c>
      <c r="F192" s="1">
        <f>SUMPRODUCT(D192:E192,D192:E192)</f>
        <v>3.1118467268402381</v>
      </c>
      <c r="G192" s="1">
        <f>IF(F192&gt;A189,0,1)</f>
        <v>0</v>
      </c>
      <c r="H192" s="1">
        <f>G192*B192</f>
        <v>0</v>
      </c>
      <c r="I192" s="1">
        <f>G192*C192</f>
        <v>0</v>
      </c>
      <c r="J192" s="1" t="b">
        <f>F192&lt;B189</f>
        <v>0</v>
      </c>
      <c r="K192" s="1">
        <f>IF(G192=G154,0, 1)</f>
        <v>0</v>
      </c>
    </row>
    <row r="193" spans="1:11" x14ac:dyDescent="0.3">
      <c r="A193" s="1">
        <f>A192+1</f>
        <v>2</v>
      </c>
      <c r="B193" s="1">
        <f t="shared" ref="B193:B221" si="29">INDEX(A$3:A$32,A193)</f>
        <v>-1.2240815571424164</v>
      </c>
      <c r="C193" s="1">
        <f t="shared" ref="C193:C221" si="30">INDEX(B$3:B$32,A193)</f>
        <v>-0.90805256425299141</v>
      </c>
      <c r="D193" s="1">
        <f>B193-A188</f>
        <v>-0.43269505480897663</v>
      </c>
      <c r="E193" s="1">
        <f>C193-B188</f>
        <v>-0.64810765076119248</v>
      </c>
      <c r="F193" s="1">
        <f t="shared" ref="F193:F221" si="31">SUMPRODUCT(D193:E193,D193:E193)</f>
        <v>0.60726853743133513</v>
      </c>
      <c r="G193" s="1">
        <f>IF(F193&gt;A189,0,1)</f>
        <v>1</v>
      </c>
      <c r="H193" s="1">
        <f t="shared" ref="H193:H221" si="32">G193*B193</f>
        <v>-1.2240815571424164</v>
      </c>
      <c r="I193" s="1">
        <f t="shared" ref="I193:I221" si="33">G193*C193</f>
        <v>-0.90805256425299141</v>
      </c>
      <c r="J193" s="1" t="b">
        <f>F193&lt;B189</f>
        <v>0</v>
      </c>
      <c r="K193" s="1">
        <f t="shared" ref="K193:K221" si="34">IF(G193=G155,0, 1)</f>
        <v>0</v>
      </c>
    </row>
    <row r="194" spans="1:11" x14ac:dyDescent="0.3">
      <c r="A194" s="1">
        <f t="shared" ref="A194:A221" si="35">A193+1</f>
        <v>3</v>
      </c>
      <c r="B194" s="1">
        <f t="shared" si="29"/>
        <v>0.86325974139383788</v>
      </c>
      <c r="C194" s="1">
        <f t="shared" si="30"/>
        <v>0.12564563592505235</v>
      </c>
      <c r="D194" s="1">
        <f>B194-A188</f>
        <v>1.6546462437272775</v>
      </c>
      <c r="E194" s="1">
        <f>C194-B188</f>
        <v>0.38559054941685128</v>
      </c>
      <c r="F194" s="1">
        <f t="shared" si="31"/>
        <v>2.8865342636803781</v>
      </c>
      <c r="G194" s="1">
        <f>IF(F194&gt;A189,0,1)</f>
        <v>0</v>
      </c>
      <c r="H194" s="1">
        <f t="shared" si="32"/>
        <v>0</v>
      </c>
      <c r="I194" s="1">
        <f t="shared" si="33"/>
        <v>0</v>
      </c>
      <c r="J194" s="1" t="b">
        <f>F194&lt;B189</f>
        <v>0</v>
      </c>
      <c r="K194" s="1">
        <f t="shared" si="34"/>
        <v>0</v>
      </c>
    </row>
    <row r="195" spans="1:11" x14ac:dyDescent="0.3">
      <c r="A195" s="1">
        <f t="shared" si="35"/>
        <v>4</v>
      </c>
      <c r="B195" s="1">
        <f t="shared" si="29"/>
        <v>0.50524742935838618</v>
      </c>
      <c r="C195" s="1">
        <f t="shared" si="30"/>
        <v>-0.52133903363444312</v>
      </c>
      <c r="D195" s="1">
        <f>B195-A188</f>
        <v>1.2966339316918258</v>
      </c>
      <c r="E195" s="1">
        <f>C195-B188</f>
        <v>-0.26139412014264418</v>
      </c>
      <c r="F195" s="1">
        <f t="shared" si="31"/>
        <v>1.7495864388597495</v>
      </c>
      <c r="G195" s="1">
        <f>IF(F195&gt;A189,0,1)</f>
        <v>0</v>
      </c>
      <c r="H195" s="1">
        <f t="shared" si="32"/>
        <v>0</v>
      </c>
      <c r="I195" s="1">
        <f t="shared" si="33"/>
        <v>0</v>
      </c>
      <c r="J195" s="1" t="b">
        <f>F195&lt;B189</f>
        <v>0</v>
      </c>
      <c r="K195" s="1">
        <f t="shared" si="34"/>
        <v>0</v>
      </c>
    </row>
    <row r="196" spans="1:11" x14ac:dyDescent="0.3">
      <c r="A196" s="1">
        <f t="shared" si="35"/>
        <v>5</v>
      </c>
      <c r="B196" s="1">
        <f t="shared" si="29"/>
        <v>1.2407075520907429</v>
      </c>
      <c r="C196" s="1">
        <f t="shared" si="30"/>
        <v>1.1375317786926569</v>
      </c>
      <c r="D196" s="1">
        <f>B196-A188</f>
        <v>2.0320940544241828</v>
      </c>
      <c r="E196" s="1">
        <f>C196-B188</f>
        <v>1.3974766921844557</v>
      </c>
      <c r="F196" s="1">
        <f t="shared" si="31"/>
        <v>6.0823473512249215</v>
      </c>
      <c r="G196" s="1">
        <f>IF(F196&gt;A189,0,1)</f>
        <v>0</v>
      </c>
      <c r="H196" s="1">
        <f t="shared" si="32"/>
        <v>0</v>
      </c>
      <c r="I196" s="1">
        <f t="shared" si="33"/>
        <v>0</v>
      </c>
      <c r="J196" s="1" t="b">
        <f>F196&lt;B189</f>
        <v>0</v>
      </c>
      <c r="K196" s="1">
        <f t="shared" si="34"/>
        <v>0</v>
      </c>
    </row>
    <row r="197" spans="1:11" x14ac:dyDescent="0.3">
      <c r="A197" s="1">
        <f t="shared" si="35"/>
        <v>6</v>
      </c>
      <c r="B197" s="1">
        <f t="shared" si="29"/>
        <v>2.4059380553909229</v>
      </c>
      <c r="C197" s="1">
        <f t="shared" si="30"/>
        <v>-0.36357269897985933</v>
      </c>
      <c r="D197" s="1">
        <f>B197-A188</f>
        <v>3.1973245577243627</v>
      </c>
      <c r="E197" s="1">
        <f>C197-B188</f>
        <v>-0.1036277854880604</v>
      </c>
      <c r="F197" s="1">
        <f t="shared" si="31"/>
        <v>10.23362304535245</v>
      </c>
      <c r="G197" s="1">
        <f>IF(F197&gt;A189,0,1)</f>
        <v>0</v>
      </c>
      <c r="H197" s="1">
        <f t="shared" si="32"/>
        <v>0</v>
      </c>
      <c r="I197" s="1">
        <f t="shared" si="33"/>
        <v>0</v>
      </c>
      <c r="J197" s="1" t="b">
        <f>F197&lt;B189</f>
        <v>0</v>
      </c>
      <c r="K197" s="1">
        <f t="shared" si="34"/>
        <v>0</v>
      </c>
    </row>
    <row r="198" spans="1:11" x14ac:dyDescent="0.3">
      <c r="A198" s="1">
        <f t="shared" si="35"/>
        <v>7</v>
      </c>
      <c r="B198" s="1">
        <f t="shared" si="29"/>
        <v>0.38095633095156323</v>
      </c>
      <c r="C198" s="1">
        <f t="shared" si="30"/>
        <v>3.0801527331652849</v>
      </c>
      <c r="D198" s="1">
        <f>B198-A188</f>
        <v>1.172342833285003</v>
      </c>
      <c r="E198" s="1">
        <f>C198-B188</f>
        <v>3.340097646657084</v>
      </c>
      <c r="F198" s="1">
        <f t="shared" si="31"/>
        <v>12.530640007958898</v>
      </c>
      <c r="G198" s="1">
        <f>IF(F198&gt;A189,0,1)</f>
        <v>0</v>
      </c>
      <c r="H198" s="1">
        <f t="shared" si="32"/>
        <v>0</v>
      </c>
      <c r="I198" s="1">
        <f t="shared" si="33"/>
        <v>0</v>
      </c>
      <c r="J198" s="1" t="b">
        <f>F198&lt;B189</f>
        <v>0</v>
      </c>
      <c r="K198" s="1">
        <f t="shared" si="34"/>
        <v>0</v>
      </c>
    </row>
    <row r="199" spans="1:11" x14ac:dyDescent="0.3">
      <c r="A199" s="1">
        <f t="shared" si="35"/>
        <v>8</v>
      </c>
      <c r="B199" s="1">
        <f t="shared" si="29"/>
        <v>-1.2946330775211872</v>
      </c>
      <c r="C199" s="1">
        <f t="shared" si="30"/>
        <v>1.547786941224466</v>
      </c>
      <c r="D199" s="1">
        <f>B199-A188</f>
        <v>-0.5032465751877474</v>
      </c>
      <c r="E199" s="1">
        <f>C199-B188</f>
        <v>1.8077318547162649</v>
      </c>
      <c r="F199" s="1">
        <f t="shared" si="31"/>
        <v>3.5211515739941044</v>
      </c>
      <c r="G199" s="1">
        <f>IF(F199&gt;A189,0,1)</f>
        <v>0</v>
      </c>
      <c r="H199" s="1">
        <f t="shared" si="32"/>
        <v>0</v>
      </c>
      <c r="I199" s="1">
        <f t="shared" si="33"/>
        <v>0</v>
      </c>
      <c r="J199" s="1" t="b">
        <f>F199&lt;B189</f>
        <v>0</v>
      </c>
      <c r="K199" s="1">
        <f t="shared" si="34"/>
        <v>0</v>
      </c>
    </row>
    <row r="200" spans="1:11" x14ac:dyDescent="0.3">
      <c r="A200" s="1">
        <f t="shared" si="35"/>
        <v>9</v>
      </c>
      <c r="B200" s="1">
        <f t="shared" si="29"/>
        <v>-1.061157717861017</v>
      </c>
      <c r="C200" s="1">
        <f t="shared" si="30"/>
        <v>0.22256318341291925</v>
      </c>
      <c r="D200" s="1">
        <f>B200-A188</f>
        <v>-0.26977121552757721</v>
      </c>
      <c r="E200" s="1">
        <f>C200-B188</f>
        <v>0.48250809690471819</v>
      </c>
      <c r="F200" s="1">
        <f t="shared" si="31"/>
        <v>0.30559057230583941</v>
      </c>
      <c r="G200" s="1">
        <f>IF(F200&gt;A189,0,1)</f>
        <v>1</v>
      </c>
      <c r="H200" s="1">
        <f t="shared" si="32"/>
        <v>-1.061157717861017</v>
      </c>
      <c r="I200" s="1">
        <f t="shared" si="33"/>
        <v>0.22256318341291925</v>
      </c>
      <c r="J200" s="1" t="b">
        <f>F200&lt;B189</f>
        <v>0</v>
      </c>
      <c r="K200" s="1">
        <f t="shared" si="34"/>
        <v>0</v>
      </c>
    </row>
    <row r="201" spans="1:11" x14ac:dyDescent="0.3">
      <c r="A201" s="1">
        <f t="shared" si="35"/>
        <v>10</v>
      </c>
      <c r="B201" s="1">
        <f t="shared" si="29"/>
        <v>-0.12843118010240348</v>
      </c>
      <c r="C201" s="1">
        <f t="shared" si="30"/>
        <v>0.41060225425359065</v>
      </c>
      <c r="D201" s="1">
        <f>B201-A188</f>
        <v>0.66295532223103626</v>
      </c>
      <c r="E201" s="1">
        <f>C201-B188</f>
        <v>0.67054716774538958</v>
      </c>
      <c r="F201" s="1">
        <f t="shared" si="31"/>
        <v>0.88914326344582073</v>
      </c>
      <c r="G201" s="1">
        <f>IF(F201&gt;A189,0,1)</f>
        <v>1</v>
      </c>
      <c r="H201" s="1">
        <f t="shared" si="32"/>
        <v>-0.12843118010240348</v>
      </c>
      <c r="I201" s="1">
        <f t="shared" si="33"/>
        <v>0.41060225425359065</v>
      </c>
      <c r="J201" s="1" t="b">
        <f>F201&lt;B189</f>
        <v>0</v>
      </c>
      <c r="K201" s="1">
        <f t="shared" si="34"/>
        <v>0</v>
      </c>
    </row>
    <row r="202" spans="1:11" x14ac:dyDescent="0.3">
      <c r="A202" s="1">
        <f t="shared" si="35"/>
        <v>11</v>
      </c>
      <c r="B202" s="1">
        <f t="shared" si="29"/>
        <v>0.65164589913931725</v>
      </c>
      <c r="C202" s="1">
        <f t="shared" si="30"/>
        <v>2.0672828517285664</v>
      </c>
      <c r="D202" s="1">
        <f>B202-A188</f>
        <v>1.4430324014727569</v>
      </c>
      <c r="E202" s="1">
        <f>C202-B188</f>
        <v>2.3272277652203655</v>
      </c>
      <c r="F202" s="1">
        <f t="shared" si="31"/>
        <v>7.4983315829128081</v>
      </c>
      <c r="G202" s="1">
        <f>IF(F202&gt;A189,0,1)</f>
        <v>0</v>
      </c>
      <c r="H202" s="1">
        <f t="shared" si="32"/>
        <v>0</v>
      </c>
      <c r="I202" s="1">
        <f t="shared" si="33"/>
        <v>0</v>
      </c>
      <c r="J202" s="1" t="b">
        <f>F202&lt;B189</f>
        <v>0</v>
      </c>
      <c r="K202" s="1">
        <f t="shared" si="34"/>
        <v>0</v>
      </c>
    </row>
    <row r="203" spans="1:11" x14ac:dyDescent="0.3">
      <c r="A203" s="1">
        <f t="shared" si="35"/>
        <v>12</v>
      </c>
      <c r="B203" s="1">
        <f t="shared" si="29"/>
        <v>-0.74912760415551138</v>
      </c>
      <c r="C203" s="1">
        <f t="shared" si="30"/>
        <v>-1.5223396825075397</v>
      </c>
      <c r="D203" s="1">
        <f>B203-A188</f>
        <v>4.2258898177928383E-2</v>
      </c>
      <c r="E203" s="1">
        <f>C203-B188</f>
        <v>-1.2623947690157409</v>
      </c>
      <c r="F203" s="1">
        <f t="shared" si="31"/>
        <v>1.5954263673135183</v>
      </c>
      <c r="G203" s="1">
        <f>IF(F203&gt;A189,0,1)</f>
        <v>0</v>
      </c>
      <c r="H203" s="1">
        <f t="shared" si="32"/>
        <v>0</v>
      </c>
      <c r="I203" s="1">
        <f t="shared" si="33"/>
        <v>0</v>
      </c>
      <c r="J203" s="1" t="b">
        <f>F203&lt;B189</f>
        <v>0</v>
      </c>
      <c r="K203" s="1">
        <f t="shared" si="34"/>
        <v>0</v>
      </c>
    </row>
    <row r="204" spans="1:11" x14ac:dyDescent="0.3">
      <c r="A204" s="1">
        <f t="shared" si="35"/>
        <v>13</v>
      </c>
      <c r="B204" s="1">
        <f t="shared" si="29"/>
        <v>1.4733636779292958</v>
      </c>
      <c r="C204" s="1">
        <f t="shared" si="30"/>
        <v>-0.73102419729287049</v>
      </c>
      <c r="D204" s="1">
        <f>B204-A188</f>
        <v>2.2647501802627357</v>
      </c>
      <c r="E204" s="1">
        <f>C204-B188</f>
        <v>-0.47107928380107156</v>
      </c>
      <c r="F204" s="1">
        <f t="shared" si="31"/>
        <v>5.351009070626624</v>
      </c>
      <c r="G204" s="1">
        <f>IF(F204&gt;A189,0,1)</f>
        <v>0</v>
      </c>
      <c r="H204" s="1">
        <f t="shared" si="32"/>
        <v>0</v>
      </c>
      <c r="I204" s="1">
        <f t="shared" si="33"/>
        <v>0</v>
      </c>
      <c r="J204" s="1" t="b">
        <f>F204&lt;B189</f>
        <v>0</v>
      </c>
      <c r="K204" s="1">
        <f t="shared" si="34"/>
        <v>0</v>
      </c>
    </row>
    <row r="205" spans="1:11" x14ac:dyDescent="0.3">
      <c r="A205" s="1">
        <f t="shared" si="35"/>
        <v>14</v>
      </c>
      <c r="B205" s="1">
        <f t="shared" si="29"/>
        <v>-0.80536306848204697</v>
      </c>
      <c r="C205" s="1">
        <f t="shared" si="30"/>
        <v>-0.65925842326114859</v>
      </c>
      <c r="D205" s="1">
        <f>B205-A188</f>
        <v>-1.3976566148607206E-2</v>
      </c>
      <c r="E205" s="1">
        <f>C205-B188</f>
        <v>-0.39931350976934965</v>
      </c>
      <c r="F205" s="1">
        <f t="shared" si="31"/>
        <v>0.15964662348562289</v>
      </c>
      <c r="G205" s="1">
        <f>IF(F205&gt;A189,0,1)</f>
        <v>1</v>
      </c>
      <c r="H205" s="1">
        <f t="shared" si="32"/>
        <v>-0.80536306848204697</v>
      </c>
      <c r="I205" s="1">
        <f t="shared" si="33"/>
        <v>-0.65925842326114859</v>
      </c>
      <c r="J205" s="1" t="b">
        <f>F205&lt;B189</f>
        <v>0</v>
      </c>
      <c r="K205" s="1">
        <f t="shared" si="34"/>
        <v>0</v>
      </c>
    </row>
    <row r="206" spans="1:11" x14ac:dyDescent="0.3">
      <c r="A206" s="1">
        <f t="shared" si="35"/>
        <v>15</v>
      </c>
      <c r="B206" s="1">
        <f t="shared" si="29"/>
        <v>1.340399419497915</v>
      </c>
      <c r="C206" s="1">
        <f t="shared" si="30"/>
        <v>0.24333788963397013</v>
      </c>
      <c r="D206" s="1">
        <f>B206-A188</f>
        <v>2.1317859218313546</v>
      </c>
      <c r="E206" s="1">
        <f>C206-B188</f>
        <v>0.50328280312576901</v>
      </c>
      <c r="F206" s="1">
        <f t="shared" si="31"/>
        <v>4.7978047964404906</v>
      </c>
      <c r="G206" s="1">
        <f>IF(F206&gt;A189,0,1)</f>
        <v>0</v>
      </c>
      <c r="H206" s="1">
        <f t="shared" si="32"/>
        <v>0</v>
      </c>
      <c r="I206" s="1">
        <f t="shared" si="33"/>
        <v>0</v>
      </c>
      <c r="J206" s="1" t="b">
        <f>F206&lt;B189</f>
        <v>0</v>
      </c>
      <c r="K206" s="1">
        <f t="shared" si="34"/>
        <v>0</v>
      </c>
    </row>
    <row r="207" spans="1:11" x14ac:dyDescent="0.3">
      <c r="A207" s="1">
        <f t="shared" si="35"/>
        <v>16</v>
      </c>
      <c r="B207" s="1">
        <f t="shared" si="29"/>
        <v>0.41791419398616159</v>
      </c>
      <c r="C207" s="1">
        <f t="shared" si="30"/>
        <v>0.59139716422315047</v>
      </c>
      <c r="D207" s="1">
        <f>B207-A188</f>
        <v>1.2093006963196014</v>
      </c>
      <c r="E207" s="1">
        <f>C207-B188</f>
        <v>0.85134207771494941</v>
      </c>
      <c r="F207" s="1">
        <f t="shared" si="31"/>
        <v>2.1871915074070793</v>
      </c>
      <c r="G207" s="1">
        <f>IF(F207&gt;A189,0,1)</f>
        <v>0</v>
      </c>
      <c r="H207" s="1">
        <f t="shared" si="32"/>
        <v>0</v>
      </c>
      <c r="I207" s="1">
        <f t="shared" si="33"/>
        <v>0</v>
      </c>
      <c r="J207" s="1" t="b">
        <f>F207&lt;B189</f>
        <v>0</v>
      </c>
      <c r="K207" s="1">
        <f t="shared" si="34"/>
        <v>0</v>
      </c>
    </row>
    <row r="208" spans="1:11" x14ac:dyDescent="0.3">
      <c r="A208" s="1">
        <f t="shared" si="35"/>
        <v>17</v>
      </c>
      <c r="B208" s="1">
        <f t="shared" si="29"/>
        <v>1.6399590354936611</v>
      </c>
      <c r="C208" s="1">
        <f t="shared" si="30"/>
        <v>-2.4199478873619218</v>
      </c>
      <c r="D208" s="1">
        <f>B208-A188</f>
        <v>2.4313455378271009</v>
      </c>
      <c r="E208" s="1">
        <f>C208-B188</f>
        <v>-2.1600029738701227</v>
      </c>
      <c r="F208" s="1">
        <f t="shared" si="31"/>
        <v>10.577053971439529</v>
      </c>
      <c r="G208" s="1">
        <f>IF(F208&gt;A189,0,1)</f>
        <v>0</v>
      </c>
      <c r="H208" s="1">
        <f t="shared" si="32"/>
        <v>0</v>
      </c>
      <c r="I208" s="1">
        <f t="shared" si="33"/>
        <v>0</v>
      </c>
      <c r="J208" s="1" t="b">
        <f>F208&lt;B189</f>
        <v>0</v>
      </c>
      <c r="K208" s="1">
        <f t="shared" si="34"/>
        <v>0</v>
      </c>
    </row>
    <row r="209" spans="1:11" x14ac:dyDescent="0.3">
      <c r="A209" s="1">
        <f t="shared" si="35"/>
        <v>18</v>
      </c>
      <c r="B209" s="1">
        <f t="shared" si="29"/>
        <v>0.55982923192349876</v>
      </c>
      <c r="C209" s="1">
        <f t="shared" si="30"/>
        <v>-0.18842597776213385</v>
      </c>
      <c r="D209" s="1">
        <f>B209-A188</f>
        <v>1.3512157342569386</v>
      </c>
      <c r="E209" s="1">
        <f>C209-B188</f>
        <v>7.1518935729665084E-2</v>
      </c>
      <c r="F209" s="1">
        <f t="shared" si="31"/>
        <v>1.8308989186714217</v>
      </c>
      <c r="G209" s="1">
        <f>IF(F209&gt;A189,0,1)</f>
        <v>0</v>
      </c>
      <c r="H209" s="1">
        <f t="shared" si="32"/>
        <v>0</v>
      </c>
      <c r="I209" s="1">
        <f t="shared" si="33"/>
        <v>0</v>
      </c>
      <c r="J209" s="1" t="b">
        <f>F209&lt;B189</f>
        <v>0</v>
      </c>
      <c r="K209" s="1">
        <f t="shared" si="34"/>
        <v>0</v>
      </c>
    </row>
    <row r="210" spans="1:11" x14ac:dyDescent="0.3">
      <c r="A210" s="1">
        <f t="shared" si="35"/>
        <v>19</v>
      </c>
      <c r="B210" s="1">
        <f t="shared" si="29"/>
        <v>-0.65649337678175279</v>
      </c>
      <c r="C210" s="1">
        <f t="shared" si="30"/>
        <v>-8.2567370495402623E-2</v>
      </c>
      <c r="D210" s="1">
        <f>B210-A188</f>
        <v>0.13489312555168698</v>
      </c>
      <c r="E210" s="1">
        <f>C210-B188</f>
        <v>0.1773775429963963</v>
      </c>
      <c r="F210" s="1">
        <f t="shared" si="31"/>
        <v>4.9658948080541603E-2</v>
      </c>
      <c r="G210" s="1">
        <f>IF(F210&gt;A189,0,1)</f>
        <v>1</v>
      </c>
      <c r="H210" s="1">
        <f t="shared" si="32"/>
        <v>-0.65649337678175279</v>
      </c>
      <c r="I210" s="1">
        <f t="shared" si="33"/>
        <v>-8.2567370495402623E-2</v>
      </c>
      <c r="J210" s="1" t="b">
        <f>F210&lt;B189</f>
        <v>0</v>
      </c>
      <c r="K210" s="1">
        <f t="shared" si="34"/>
        <v>0</v>
      </c>
    </row>
    <row r="211" spans="1:11" x14ac:dyDescent="0.3">
      <c r="A211" s="1">
        <f t="shared" si="35"/>
        <v>20</v>
      </c>
      <c r="B211" s="1">
        <f t="shared" si="29"/>
        <v>1.5608631558693553</v>
      </c>
      <c r="C211" s="1">
        <f t="shared" si="30"/>
        <v>-0.88231660284004121</v>
      </c>
      <c r="D211" s="1">
        <f>B211-A188</f>
        <v>2.352249658202795</v>
      </c>
      <c r="E211" s="1">
        <f>C211-B188</f>
        <v>-0.62237168934824227</v>
      </c>
      <c r="F211" s="1">
        <f t="shared" si="31"/>
        <v>5.9204249742173509</v>
      </c>
      <c r="G211" s="1">
        <f>IF(F211&gt;A189,0,1)</f>
        <v>0</v>
      </c>
      <c r="H211" s="1">
        <f t="shared" si="32"/>
        <v>0</v>
      </c>
      <c r="I211" s="1">
        <f t="shared" si="33"/>
        <v>0</v>
      </c>
      <c r="J211" s="1" t="b">
        <f>F211&lt;B189</f>
        <v>0</v>
      </c>
      <c r="K211" s="1">
        <f t="shared" si="34"/>
        <v>0</v>
      </c>
    </row>
    <row r="212" spans="1:11" x14ac:dyDescent="0.3">
      <c r="A212" s="1">
        <f t="shared" si="35"/>
        <v>21</v>
      </c>
      <c r="B212" s="1">
        <f t="shared" si="29"/>
        <v>0.88259545582414145</v>
      </c>
      <c r="C212" s="1">
        <f t="shared" si="30"/>
        <v>-0.34472540312448546</v>
      </c>
      <c r="D212" s="1">
        <f>B212-A188</f>
        <v>1.6739819581575812</v>
      </c>
      <c r="E212" s="1">
        <f>C212-B188</f>
        <v>-8.4780489632686529E-2</v>
      </c>
      <c r="F212" s="1">
        <f t="shared" si="31"/>
        <v>2.8094033276594477</v>
      </c>
      <c r="G212" s="1">
        <f>IF(F212&gt;A189,0,1)</f>
        <v>0</v>
      </c>
      <c r="H212" s="1">
        <f t="shared" si="32"/>
        <v>0</v>
      </c>
      <c r="I212" s="1">
        <f t="shared" si="33"/>
        <v>0</v>
      </c>
      <c r="J212" s="1" t="b">
        <f>F212&lt;B189</f>
        <v>0</v>
      </c>
      <c r="K212" s="1">
        <f t="shared" si="34"/>
        <v>0</v>
      </c>
    </row>
    <row r="213" spans="1:11" x14ac:dyDescent="0.3">
      <c r="A213" s="1">
        <f t="shared" si="35"/>
        <v>22</v>
      </c>
      <c r="B213" s="1">
        <f t="shared" si="29"/>
        <v>-1.448572631894242</v>
      </c>
      <c r="C213" s="1">
        <f t="shared" si="30"/>
        <v>-0.34361884044202545</v>
      </c>
      <c r="D213" s="1">
        <f>B213-A188</f>
        <v>-0.65718612956080225</v>
      </c>
      <c r="E213" s="1">
        <f>C213-B188</f>
        <v>-8.3673926950226518E-2</v>
      </c>
      <c r="F213" s="1">
        <f t="shared" si="31"/>
        <v>0.43889493493837939</v>
      </c>
      <c r="G213" s="1">
        <f>IF(F213&gt;A189,0,1)</f>
        <v>1</v>
      </c>
      <c r="H213" s="1">
        <f t="shared" si="32"/>
        <v>-1.448572631894242</v>
      </c>
      <c r="I213" s="1">
        <f t="shared" si="33"/>
        <v>-0.34361884044202545</v>
      </c>
      <c r="J213" s="1" t="b">
        <f>F213&lt;B189</f>
        <v>0</v>
      </c>
      <c r="K213" s="1">
        <f t="shared" si="34"/>
        <v>0</v>
      </c>
    </row>
    <row r="214" spans="1:11" x14ac:dyDescent="0.3">
      <c r="A214" s="1">
        <f t="shared" si="35"/>
        <v>23</v>
      </c>
      <c r="B214" s="1">
        <f t="shared" si="29"/>
        <v>0.24957004832029139</v>
      </c>
      <c r="C214" s="1">
        <f t="shared" si="30"/>
        <v>-0.904319103180666</v>
      </c>
      <c r="D214" s="1">
        <f>B214-A188</f>
        <v>1.040956550653731</v>
      </c>
      <c r="E214" s="1">
        <f>C214-B188</f>
        <v>-0.64437418968886706</v>
      </c>
      <c r="F214" s="1">
        <f t="shared" si="31"/>
        <v>1.4988086366860978</v>
      </c>
      <c r="G214" s="1">
        <f>IF(F214&gt;A189,0,1)</f>
        <v>0</v>
      </c>
      <c r="H214" s="1">
        <f t="shared" si="32"/>
        <v>0</v>
      </c>
      <c r="I214" s="1">
        <f t="shared" si="33"/>
        <v>0</v>
      </c>
      <c r="J214" s="1" t="b">
        <f>F214&lt;B189</f>
        <v>0</v>
      </c>
      <c r="K214" s="1">
        <f t="shared" si="34"/>
        <v>0</v>
      </c>
    </row>
    <row r="215" spans="1:11" x14ac:dyDescent="0.3">
      <c r="A215" s="1">
        <f t="shared" si="35"/>
        <v>24</v>
      </c>
      <c r="B215" s="1">
        <f t="shared" si="29"/>
        <v>0.85200760003422993</v>
      </c>
      <c r="C215" s="1">
        <f t="shared" si="30"/>
        <v>0.92890453980190713</v>
      </c>
      <c r="D215" s="1">
        <f>B215-A188</f>
        <v>1.6433941023676697</v>
      </c>
      <c r="E215" s="1">
        <f>C215-B188</f>
        <v>1.1888494532937059</v>
      </c>
      <c r="F215" s="1">
        <f t="shared" si="31"/>
        <v>4.1141071982935822</v>
      </c>
      <c r="G215" s="1">
        <f>IF(F215&gt;A189,0,1)</f>
        <v>0</v>
      </c>
      <c r="H215" s="1">
        <f t="shared" si="32"/>
        <v>0</v>
      </c>
      <c r="I215" s="1">
        <f t="shared" si="33"/>
        <v>0</v>
      </c>
      <c r="J215" s="1" t="b">
        <f>F215&lt;B189</f>
        <v>0</v>
      </c>
      <c r="K215" s="1">
        <f t="shared" si="34"/>
        <v>0</v>
      </c>
    </row>
    <row r="216" spans="1:11" x14ac:dyDescent="0.3">
      <c r="A216" s="1">
        <f t="shared" si="35"/>
        <v>25</v>
      </c>
      <c r="B216" s="1">
        <f t="shared" si="29"/>
        <v>0.13788092419104772</v>
      </c>
      <c r="C216" s="1">
        <f t="shared" si="30"/>
        <v>0.37480457384351251</v>
      </c>
      <c r="D216" s="1">
        <f>B216-A188</f>
        <v>0.92926742652448746</v>
      </c>
      <c r="E216" s="1">
        <f>C216-B188</f>
        <v>0.63474948733531145</v>
      </c>
      <c r="F216" s="1">
        <f t="shared" si="31"/>
        <v>1.2664448616718844</v>
      </c>
      <c r="G216" s="1">
        <f>IF(F216&gt;A189,0,1)</f>
        <v>0</v>
      </c>
      <c r="H216" s="1">
        <f t="shared" si="32"/>
        <v>0</v>
      </c>
      <c r="I216" s="1">
        <f t="shared" si="33"/>
        <v>0</v>
      </c>
      <c r="J216" s="1" t="b">
        <f>F216&lt;B189</f>
        <v>0</v>
      </c>
      <c r="K216" s="1">
        <f t="shared" si="34"/>
        <v>0</v>
      </c>
    </row>
    <row r="217" spans="1:11" x14ac:dyDescent="0.3">
      <c r="A217" s="1">
        <f t="shared" si="35"/>
        <v>26</v>
      </c>
      <c r="B217" s="1">
        <f t="shared" si="29"/>
        <v>-0.75780221037639195</v>
      </c>
      <c r="C217" s="1">
        <f t="shared" si="30"/>
        <v>-1.0713892751965188</v>
      </c>
      <c r="D217" s="1">
        <f>B217-A188</f>
        <v>3.3584291957047818E-2</v>
      </c>
      <c r="E217" s="1">
        <f>C217-B188</f>
        <v>-0.8114443617047199</v>
      </c>
      <c r="F217" s="1">
        <f t="shared" si="31"/>
        <v>0.65956985680863656</v>
      </c>
      <c r="G217" s="1">
        <f>IF(F217&gt;A189,0,1)</f>
        <v>1</v>
      </c>
      <c r="H217" s="1">
        <f t="shared" si="32"/>
        <v>-0.75780221037639195</v>
      </c>
      <c r="I217" s="1">
        <f t="shared" si="33"/>
        <v>-1.0713892751965188</v>
      </c>
      <c r="J217" s="1" t="b">
        <f>F217&lt;B189</f>
        <v>0</v>
      </c>
      <c r="K217" s="1">
        <f t="shared" si="34"/>
        <v>0</v>
      </c>
    </row>
    <row r="218" spans="1:11" x14ac:dyDescent="0.3">
      <c r="A218" s="1">
        <f t="shared" si="35"/>
        <v>27</v>
      </c>
      <c r="B218" s="1">
        <f t="shared" si="29"/>
        <v>0.89299347667304085</v>
      </c>
      <c r="C218" s="1">
        <f t="shared" si="30"/>
        <v>-1.1005253304507057</v>
      </c>
      <c r="D218" s="1">
        <f>B218-A188</f>
        <v>1.6843799790064806</v>
      </c>
      <c r="E218" s="1">
        <f>C218-B188</f>
        <v>-0.84058041695890673</v>
      </c>
      <c r="F218" s="1">
        <f t="shared" si="31"/>
        <v>3.5437113510526816</v>
      </c>
      <c r="G218" s="1">
        <f>IF(F218&gt;A189,0,1)</f>
        <v>0</v>
      </c>
      <c r="H218" s="1">
        <f t="shared" si="32"/>
        <v>0</v>
      </c>
      <c r="I218" s="1">
        <f t="shared" si="33"/>
        <v>0</v>
      </c>
      <c r="J218" s="1" t="b">
        <f>F218&lt;B189</f>
        <v>0</v>
      </c>
      <c r="K218" s="1">
        <f t="shared" si="34"/>
        <v>0</v>
      </c>
    </row>
    <row r="219" spans="1:11" x14ac:dyDescent="0.3">
      <c r="A219" s="1">
        <f t="shared" si="35"/>
        <v>28</v>
      </c>
      <c r="B219" s="1">
        <f t="shared" si="29"/>
        <v>-0.77563893277149387</v>
      </c>
      <c r="C219" s="1">
        <f t="shared" si="30"/>
        <v>-0.17871968600735788</v>
      </c>
      <c r="D219" s="1">
        <f>B219-A188</f>
        <v>1.5747569561945896E-2</v>
      </c>
      <c r="E219" s="1">
        <f>C219-B188</f>
        <v>8.1225227484441054E-2</v>
      </c>
      <c r="F219" s="1">
        <f t="shared" si="31"/>
        <v>6.8455235270075236E-3</v>
      </c>
      <c r="G219" s="1">
        <f>IF(F219&gt;A189,0,1)</f>
        <v>1</v>
      </c>
      <c r="H219" s="1">
        <f t="shared" si="32"/>
        <v>-0.77563893277149387</v>
      </c>
      <c r="I219" s="1">
        <f t="shared" si="33"/>
        <v>-0.17871968600735788</v>
      </c>
      <c r="J219" s="1" t="b">
        <f>F219&lt;B189</f>
        <v>0</v>
      </c>
      <c r="K219" s="1">
        <f t="shared" si="34"/>
        <v>0</v>
      </c>
    </row>
    <row r="220" spans="1:11" x14ac:dyDescent="0.3">
      <c r="A220" s="1">
        <f t="shared" si="35"/>
        <v>29</v>
      </c>
      <c r="B220" s="1">
        <f t="shared" si="29"/>
        <v>1.9813318465562726</v>
      </c>
      <c r="C220" s="1">
        <f t="shared" si="30"/>
        <v>1.3015684025001548</v>
      </c>
      <c r="D220" s="1">
        <f>B220-A188</f>
        <v>2.7727183488897125</v>
      </c>
      <c r="E220" s="1">
        <f>C220-B188</f>
        <v>1.5615133159919536</v>
      </c>
      <c r="F220" s="1">
        <f t="shared" si="31"/>
        <v>10.126290878289879</v>
      </c>
      <c r="G220" s="1">
        <f>IF(F220&gt;A189,0,1)</f>
        <v>0</v>
      </c>
      <c r="H220" s="1">
        <f t="shared" si="32"/>
        <v>0</v>
      </c>
      <c r="I220" s="1">
        <f t="shared" si="33"/>
        <v>0</v>
      </c>
      <c r="J220" s="1" t="b">
        <f>F220&lt;B189</f>
        <v>0</v>
      </c>
      <c r="K220" s="1">
        <f t="shared" si="34"/>
        <v>0</v>
      </c>
    </row>
    <row r="221" spans="1:11" x14ac:dyDescent="0.3">
      <c r="A221" s="1">
        <f t="shared" si="35"/>
        <v>30</v>
      </c>
      <c r="B221" s="1">
        <f t="shared" si="29"/>
        <v>-0.26493784558919387</v>
      </c>
      <c r="C221" s="1">
        <f t="shared" si="30"/>
        <v>0.27093650056274449</v>
      </c>
      <c r="D221" s="1">
        <f>B221-A188</f>
        <v>0.5264486567442459</v>
      </c>
      <c r="E221" s="1">
        <f>C221-B188</f>
        <v>0.53088141405454348</v>
      </c>
      <c r="F221" s="1">
        <f t="shared" si="31"/>
        <v>0.55898326397637255</v>
      </c>
      <c r="G221" s="1">
        <f>IF(F221&gt;A189,0,1)</f>
        <v>1</v>
      </c>
      <c r="H221" s="1">
        <f t="shared" si="32"/>
        <v>-0.26493784558919387</v>
      </c>
      <c r="I221" s="1">
        <f t="shared" si="33"/>
        <v>0.27093650056274449</v>
      </c>
      <c r="J221" s="1" t="b">
        <f>F221&lt;B189</f>
        <v>0</v>
      </c>
      <c r="K221" s="1">
        <f t="shared" si="34"/>
        <v>0</v>
      </c>
    </row>
    <row r="222" spans="1:11" x14ac:dyDescent="0.3">
      <c r="F222" s="1" t="s">
        <v>16</v>
      </c>
      <c r="G222" s="1">
        <f>SUM(G192:G221)</f>
        <v>9</v>
      </c>
      <c r="K222" s="1">
        <f>SUM(K192:K221)</f>
        <v>0</v>
      </c>
    </row>
    <row r="224" spans="1:11" x14ac:dyDescent="0.3">
      <c r="A224" s="1" t="s">
        <v>21</v>
      </c>
    </row>
    <row r="225" spans="1:4" x14ac:dyDescent="0.3">
      <c r="A225" s="1">
        <v>2</v>
      </c>
      <c r="B225" s="1">
        <v>2</v>
      </c>
      <c r="D225" s="1" t="s">
        <v>23</v>
      </c>
    </row>
    <row r="226" spans="1:4" x14ac:dyDescent="0.3">
      <c r="A226" s="1">
        <f>SUM(H192:H221)/G222</f>
        <v>-0.79138650233343977</v>
      </c>
      <c r="B226" s="1">
        <f>SUM(I192:I221)/G222</f>
        <v>-0.25994491349179893</v>
      </c>
      <c r="D226" s="1">
        <f>ABS(A226-A188)+ABS(B226-B188)</f>
        <v>0</v>
      </c>
    </row>
    <row r="227" spans="1:4" x14ac:dyDescent="0.3">
      <c r="A227" s="1">
        <f>A189</f>
        <v>1</v>
      </c>
      <c r="B227" s="1">
        <f>B189</f>
        <v>9.9999999999999995E-7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25" workbookViewId="0">
      <selection activeCell="F49" sqref="F49"/>
    </sheetView>
  </sheetViews>
  <sheetFormatPr defaultRowHeight="14.4" x14ac:dyDescent="0.3"/>
  <cols>
    <col min="1" max="16384" width="8.796875" style="1"/>
  </cols>
  <sheetData>
    <row r="1" spans="1:8" x14ac:dyDescent="0.3">
      <c r="A1" s="1" t="s">
        <v>0</v>
      </c>
      <c r="B1" s="1" t="s">
        <v>1</v>
      </c>
    </row>
    <row r="2" spans="1:8" x14ac:dyDescent="0.3">
      <c r="A2" s="1">
        <v>30</v>
      </c>
      <c r="B2" s="1">
        <v>2</v>
      </c>
      <c r="G2" s="1" t="s">
        <v>2</v>
      </c>
    </row>
    <row r="3" spans="1:8" x14ac:dyDescent="0.3">
      <c r="A3" s="1">
        <v>-2.5543663986074772</v>
      </c>
      <c r="B3" s="1">
        <v>-0.32117082445948669</v>
      </c>
      <c r="G3" s="1">
        <v>5.3190623182682861E-3</v>
      </c>
      <c r="H3" s="1">
        <v>0.37404047029057053</v>
      </c>
    </row>
    <row r="4" spans="1:8" x14ac:dyDescent="0.3">
      <c r="A4" s="1">
        <v>-1.2240815571424164</v>
      </c>
      <c r="B4" s="1">
        <v>-0.90805256425299141</v>
      </c>
      <c r="G4" s="1">
        <v>0.11046073131225642</v>
      </c>
      <c r="H4" s="1">
        <v>0.18192522537246802</v>
      </c>
    </row>
    <row r="5" spans="1:8" x14ac:dyDescent="0.3">
      <c r="A5" s="1">
        <v>0.86325974139383788</v>
      </c>
      <c r="B5" s="1">
        <v>0.12564563592505235</v>
      </c>
      <c r="G5" s="1">
        <v>0.80600266320633951</v>
      </c>
      <c r="H5" s="1">
        <v>0.54999378153111367</v>
      </c>
    </row>
    <row r="6" spans="1:8" x14ac:dyDescent="0.3">
      <c r="A6" s="1">
        <v>0.50524742935838618</v>
      </c>
      <c r="B6" s="1">
        <v>-0.52133903363444312</v>
      </c>
      <c r="G6" s="1">
        <v>0.69330746928727782</v>
      </c>
      <c r="H6" s="1">
        <v>0.30106530691394939</v>
      </c>
    </row>
    <row r="7" spans="1:8" x14ac:dyDescent="0.3">
      <c r="A7" s="1">
        <v>1.2407075520907429</v>
      </c>
      <c r="B7" s="1">
        <v>1.1375317786926569</v>
      </c>
      <c r="G7" s="1">
        <v>0.8926430982882988</v>
      </c>
      <c r="H7" s="1">
        <v>0.87234197620541676</v>
      </c>
    </row>
    <row r="8" spans="1:8" x14ac:dyDescent="0.3">
      <c r="A8" s="1">
        <v>2.4059380553909229</v>
      </c>
      <c r="B8" s="1">
        <v>-0.36357269897985933</v>
      </c>
      <c r="G8" s="1">
        <v>0.9919345001781068</v>
      </c>
      <c r="H8" s="1">
        <v>0.3580885582936536</v>
      </c>
    </row>
    <row r="9" spans="1:8" x14ac:dyDescent="0.3">
      <c r="A9" s="1">
        <v>0.38095633095156323</v>
      </c>
      <c r="B9" s="1">
        <v>3.0801527331652849</v>
      </c>
      <c r="G9" s="1">
        <v>0.64838217382580954</v>
      </c>
      <c r="H9" s="1">
        <v>0.99896552765994273</v>
      </c>
    </row>
    <row r="10" spans="1:8" x14ac:dyDescent="0.3">
      <c r="A10" s="1">
        <v>-1.2946330775211872</v>
      </c>
      <c r="B10" s="1">
        <v>1.547786941224466</v>
      </c>
      <c r="G10" s="1">
        <v>9.7723418020506325E-2</v>
      </c>
      <c r="H10" s="1">
        <v>0.93916319920819336</v>
      </c>
    </row>
    <row r="11" spans="1:8" x14ac:dyDescent="0.3">
      <c r="A11" s="1">
        <v>-1.061157717861017</v>
      </c>
      <c r="B11" s="1">
        <v>0.22256318341291925</v>
      </c>
      <c r="G11" s="1">
        <v>0.14430911558665382</v>
      </c>
      <c r="H11" s="1">
        <v>0.58806225344601237</v>
      </c>
    </row>
    <row r="12" spans="1:8" x14ac:dyDescent="0.3">
      <c r="A12" s="1">
        <v>-0.12843118010240348</v>
      </c>
      <c r="B12" s="1">
        <v>0.41060225425359065</v>
      </c>
      <c r="G12" s="1">
        <v>0.4489038786593994</v>
      </c>
      <c r="H12" s="1">
        <v>0.65931789476064662</v>
      </c>
    </row>
    <row r="13" spans="1:8" x14ac:dyDescent="0.3">
      <c r="A13" s="1">
        <v>0.65164589913931725</v>
      </c>
      <c r="B13" s="1">
        <v>2.0672828517285664</v>
      </c>
      <c r="G13" s="1">
        <v>0.74268518463323951</v>
      </c>
      <c r="H13" s="1">
        <v>0.98064624542983259</v>
      </c>
    </row>
    <row r="14" spans="1:8" x14ac:dyDescent="0.3">
      <c r="A14" s="1">
        <v>-0.74912760415551138</v>
      </c>
      <c r="B14" s="1">
        <v>-1.5223396825075397</v>
      </c>
      <c r="G14" s="1">
        <v>0.2268901493522163</v>
      </c>
      <c r="H14" s="1">
        <v>6.3961994920709642E-2</v>
      </c>
    </row>
    <row r="15" spans="1:8" x14ac:dyDescent="0.3">
      <c r="A15" s="1">
        <v>1.4733636779292958</v>
      </c>
      <c r="B15" s="1">
        <v>-0.73102419729287049</v>
      </c>
      <c r="G15" s="1">
        <v>0.92967350061037468</v>
      </c>
      <c r="H15" s="1">
        <v>0.23238218657838494</v>
      </c>
    </row>
    <row r="16" spans="1:8" x14ac:dyDescent="0.3">
      <c r="A16" s="1">
        <v>-0.80536306848204697</v>
      </c>
      <c r="B16" s="1">
        <v>-0.65925842326114859</v>
      </c>
      <c r="G16" s="1">
        <v>0.21030509851133017</v>
      </c>
      <c r="H16" s="1">
        <v>0.25486491802224653</v>
      </c>
    </row>
    <row r="17" spans="1:8" x14ac:dyDescent="0.3">
      <c r="A17" s="1">
        <v>1.340399419497915</v>
      </c>
      <c r="B17" s="1">
        <v>0.24333788963397013</v>
      </c>
      <c r="G17" s="1">
        <v>0.90994223782010342</v>
      </c>
      <c r="H17" s="1">
        <v>0.59612817268066309</v>
      </c>
    </row>
    <row r="18" spans="1:8" x14ac:dyDescent="0.3">
      <c r="A18" s="1">
        <v>0.41791419398616159</v>
      </c>
      <c r="B18" s="1">
        <v>0.59139716422315047</v>
      </c>
      <c r="G18" s="1">
        <v>0.66199507281542924</v>
      </c>
      <c r="H18" s="1">
        <v>0.72287283000085667</v>
      </c>
    </row>
    <row r="19" spans="1:8" x14ac:dyDescent="0.3">
      <c r="A19" s="1">
        <v>1.6399590354936611</v>
      </c>
      <c r="B19" s="1">
        <v>-2.4199478873619218</v>
      </c>
      <c r="G19" s="1">
        <v>0.94949315766789166</v>
      </c>
      <c r="H19" s="1">
        <v>7.7613657416342186E-3</v>
      </c>
    </row>
    <row r="20" spans="1:8" x14ac:dyDescent="0.3">
      <c r="A20" s="1">
        <v>0.55982923192349876</v>
      </c>
      <c r="B20" s="1">
        <v>-0.18842597776213385</v>
      </c>
      <c r="G20" s="1">
        <v>0.7122020386331076</v>
      </c>
      <c r="H20" s="1">
        <v>0.42527136854940084</v>
      </c>
    </row>
    <row r="21" spans="1:8" x14ac:dyDescent="0.3">
      <c r="A21" s="1">
        <v>-0.65649337678175279</v>
      </c>
      <c r="B21" s="1">
        <v>-8.2567370495402623E-2</v>
      </c>
      <c r="G21" s="1">
        <v>0.25575336383634628</v>
      </c>
      <c r="H21" s="1">
        <v>0.46709777361348503</v>
      </c>
    </row>
    <row r="22" spans="1:8" x14ac:dyDescent="0.3">
      <c r="A22" s="1">
        <v>1.5608631558693553</v>
      </c>
      <c r="B22" s="1">
        <v>-0.88231660284004121</v>
      </c>
      <c r="G22" s="1">
        <v>0.9407219789213912</v>
      </c>
      <c r="H22" s="1">
        <v>0.18880281025434664</v>
      </c>
    </row>
    <row r="23" spans="1:8" x14ac:dyDescent="0.3">
      <c r="A23" s="1">
        <v>0.88259545582414145</v>
      </c>
      <c r="B23" s="1">
        <v>-0.34472540312448546</v>
      </c>
      <c r="G23" s="1">
        <v>0.81127255767531337</v>
      </c>
      <c r="H23" s="1">
        <v>0.3651504092680864</v>
      </c>
    </row>
    <row r="24" spans="1:8" x14ac:dyDescent="0.3">
      <c r="A24" s="1">
        <v>-1.448572631894242</v>
      </c>
      <c r="B24" s="1">
        <v>-0.34361884044202545</v>
      </c>
      <c r="G24" s="1">
        <v>7.3728484380565118E-2</v>
      </c>
      <c r="H24" s="1">
        <v>0.36556647697511901</v>
      </c>
    </row>
    <row r="25" spans="1:8" x14ac:dyDescent="0.3">
      <c r="A25" s="1">
        <v>0.24957004832029139</v>
      </c>
      <c r="B25" s="1">
        <v>-0.904319103180666</v>
      </c>
      <c r="G25" s="1">
        <v>0.59854006814655847</v>
      </c>
      <c r="H25" s="1">
        <v>0.18291311004640676</v>
      </c>
    </row>
    <row r="26" spans="1:8" x14ac:dyDescent="0.3">
      <c r="A26" s="1">
        <v>0.85200760003422993</v>
      </c>
      <c r="B26" s="1">
        <v>0.92890453980190713</v>
      </c>
      <c r="G26" s="1">
        <v>0.80289506306784098</v>
      </c>
      <c r="H26" s="1">
        <v>0.82353071996810834</v>
      </c>
    </row>
    <row r="27" spans="1:8" x14ac:dyDescent="0.3">
      <c r="A27" s="1">
        <v>0.13788092419104772</v>
      </c>
      <c r="B27" s="1">
        <v>0.37480457384351251</v>
      </c>
      <c r="G27" s="1">
        <v>0.55483273665490884</v>
      </c>
      <c r="H27" s="1">
        <v>0.64609709379854474</v>
      </c>
    </row>
    <row r="28" spans="1:8" x14ac:dyDescent="0.3">
      <c r="A28" s="1">
        <v>-0.75780221037639195</v>
      </c>
      <c r="B28" s="1">
        <v>-1.0713892751965188</v>
      </c>
      <c r="G28" s="1">
        <v>0.22428469946802199</v>
      </c>
      <c r="H28" s="1">
        <v>0.14199721655141362</v>
      </c>
    </row>
    <row r="29" spans="1:8" x14ac:dyDescent="0.3">
      <c r="A29" s="1">
        <v>0.89299347667304085</v>
      </c>
      <c r="B29" s="1">
        <v>-1.1005253304507057</v>
      </c>
      <c r="G29" s="1">
        <v>0.81406966697363936</v>
      </c>
      <c r="H29" s="1">
        <v>0.13555164962954358</v>
      </c>
    </row>
    <row r="30" spans="1:8" x14ac:dyDescent="0.3">
      <c r="A30" s="1">
        <v>-0.77563893277149387</v>
      </c>
      <c r="B30" s="1">
        <v>-0.17871968600735788</v>
      </c>
      <c r="G30" s="1">
        <v>0.2189811029753016</v>
      </c>
      <c r="H30" s="1">
        <v>0.42907890542613847</v>
      </c>
    </row>
    <row r="31" spans="1:8" x14ac:dyDescent="0.3">
      <c r="A31" s="1">
        <v>1.9813318465562726</v>
      </c>
      <c r="B31" s="1">
        <v>1.3015684025001548</v>
      </c>
      <c r="G31" s="1">
        <v>0.97622296438521861</v>
      </c>
      <c r="H31" s="1">
        <v>0.90346801641298691</v>
      </c>
    </row>
    <row r="32" spans="1:8" x14ac:dyDescent="0.3">
      <c r="A32" s="1">
        <v>-0.26493784558919387</v>
      </c>
      <c r="B32" s="1">
        <v>0.27093650056274449</v>
      </c>
      <c r="G32" s="1">
        <v>0.39552867158465266</v>
      </c>
      <c r="H32" s="1">
        <v>0.60678006440413912</v>
      </c>
    </row>
    <row r="34" spans="1:10" x14ac:dyDescent="0.3">
      <c r="A34" s="1" t="s">
        <v>3</v>
      </c>
      <c r="B34" s="1" t="s">
        <v>4</v>
      </c>
    </row>
    <row r="35" spans="1:10" x14ac:dyDescent="0.3">
      <c r="A35" s="1">
        <v>2</v>
      </c>
      <c r="B35" s="1">
        <v>2</v>
      </c>
    </row>
    <row r="36" spans="1:10" x14ac:dyDescent="0.3">
      <c r="A36" s="1">
        <f>A31</f>
        <v>1.9813318465562726</v>
      </c>
      <c r="B36" s="1">
        <f>B31</f>
        <v>1.3015684025001548</v>
      </c>
      <c r="C36" s="1" t="s">
        <v>5</v>
      </c>
    </row>
    <row r="37" spans="1:10" x14ac:dyDescent="0.3">
      <c r="A37" s="1">
        <v>1</v>
      </c>
      <c r="B37" s="1">
        <v>0.1</v>
      </c>
      <c r="C37" s="1" t="s">
        <v>6</v>
      </c>
    </row>
    <row r="39" spans="1:10" x14ac:dyDescent="0.3">
      <c r="A39" s="1" t="s">
        <v>7</v>
      </c>
      <c r="B39" s="1" t="s">
        <v>8</v>
      </c>
      <c r="C39" s="1" t="s">
        <v>9</v>
      </c>
      <c r="D39" s="1" t="s">
        <v>10</v>
      </c>
      <c r="E39" s="1" t="s">
        <v>11</v>
      </c>
      <c r="F39" s="1" t="s">
        <v>12</v>
      </c>
      <c r="G39" s="1" t="s">
        <v>13</v>
      </c>
      <c r="H39" s="1" t="s">
        <v>14</v>
      </c>
      <c r="I39" s="1" t="s">
        <v>15</v>
      </c>
      <c r="J39" s="1" t="s">
        <v>22</v>
      </c>
    </row>
    <row r="40" spans="1:10" x14ac:dyDescent="0.3">
      <c r="A40" s="1">
        <v>1</v>
      </c>
      <c r="B40" s="1">
        <f>INDEX(A$3:A$32,A40)</f>
        <v>-2.5543663986074772</v>
      </c>
      <c r="C40" s="1">
        <f>INDEX(B$3:B$32,A40)</f>
        <v>-0.32117082445948669</v>
      </c>
      <c r="D40" s="1">
        <f>B40-A36</f>
        <v>-4.5356982451637498</v>
      </c>
      <c r="E40" s="1">
        <f>C40-B36</f>
        <v>-1.6227392269596415</v>
      </c>
      <c r="F40" s="1">
        <f>SUMPRODUCT(D40:E40,D40:E40)</f>
        <v>23.205841169895095</v>
      </c>
      <c r="G40" s="1">
        <f>IF(F40&gt;A37,0,1)</f>
        <v>0</v>
      </c>
      <c r="H40" s="1">
        <f>G40*B40</f>
        <v>0</v>
      </c>
      <c r="I40" s="1">
        <f>G40*C40</f>
        <v>0</v>
      </c>
      <c r="J40" s="1" t="b">
        <f>F40&lt;B37</f>
        <v>0</v>
      </c>
    </row>
    <row r="41" spans="1:10" x14ac:dyDescent="0.3">
      <c r="A41" s="1">
        <f>A40+1</f>
        <v>2</v>
      </c>
      <c r="B41" s="1">
        <f t="shared" ref="B41:B69" si="0">INDEX(A$3:A$32,A41)</f>
        <v>-1.2240815571424164</v>
      </c>
      <c r="C41" s="1">
        <f t="shared" ref="C41:C69" si="1">INDEX(B$3:B$32,A41)</f>
        <v>-0.90805256425299141</v>
      </c>
      <c r="D41" s="1">
        <f>B41-A36</f>
        <v>-3.2054134036986888</v>
      </c>
      <c r="E41" s="1">
        <f>C41-B36</f>
        <v>-2.2096209667531461</v>
      </c>
      <c r="F41" s="1">
        <f t="shared" ref="F41:F69" si="2">SUMPRODUCT(D41:E41,D41:E41)</f>
        <v>15.157099905326321</v>
      </c>
      <c r="G41" s="1">
        <f>IF(F41&gt;A37,0,1)</f>
        <v>0</v>
      </c>
      <c r="H41" s="1">
        <f t="shared" ref="H41:H69" si="3">G41*B41</f>
        <v>0</v>
      </c>
      <c r="I41" s="1">
        <f t="shared" ref="I41:I69" si="4">G41*C41</f>
        <v>0</v>
      </c>
      <c r="J41" s="1" t="b">
        <f>F41&lt;B37</f>
        <v>0</v>
      </c>
    </row>
    <row r="42" spans="1:10" x14ac:dyDescent="0.3">
      <c r="A42" s="1">
        <f t="shared" ref="A42:A69" si="5">A41+1</f>
        <v>3</v>
      </c>
      <c r="B42" s="1">
        <f t="shared" si="0"/>
        <v>0.86325974139383788</v>
      </c>
      <c r="C42" s="1">
        <f t="shared" si="1"/>
        <v>0.12564563592505235</v>
      </c>
      <c r="D42" s="1">
        <f>B42-A36</f>
        <v>-1.1180721051624347</v>
      </c>
      <c r="E42" s="1">
        <f>C42-B36</f>
        <v>-1.1759227665751024</v>
      </c>
      <c r="F42" s="1">
        <f t="shared" si="2"/>
        <v>2.6328795852920015</v>
      </c>
      <c r="G42" s="1">
        <f>IF(F42&gt;A37,0,1)</f>
        <v>0</v>
      </c>
      <c r="H42" s="1">
        <f t="shared" si="3"/>
        <v>0</v>
      </c>
      <c r="I42" s="1">
        <f t="shared" si="4"/>
        <v>0</v>
      </c>
      <c r="J42" s="1" t="b">
        <f>F42&lt;B37</f>
        <v>0</v>
      </c>
    </row>
    <row r="43" spans="1:10" x14ac:dyDescent="0.3">
      <c r="A43" s="1">
        <f t="shared" si="5"/>
        <v>4</v>
      </c>
      <c r="B43" s="1">
        <f t="shared" si="0"/>
        <v>0.50524742935838618</v>
      </c>
      <c r="C43" s="1">
        <f t="shared" si="1"/>
        <v>-0.52133903363444312</v>
      </c>
      <c r="D43" s="1">
        <f>B43-A36</f>
        <v>-1.4760844171978864</v>
      </c>
      <c r="E43" s="1">
        <f>C43-B36</f>
        <v>-1.822907436134598</v>
      </c>
      <c r="F43" s="1">
        <f t="shared" si="2"/>
        <v>5.5018167274092376</v>
      </c>
      <c r="G43" s="1">
        <f>IF(F43&gt;A37,0,1)</f>
        <v>0</v>
      </c>
      <c r="H43" s="1">
        <f t="shared" si="3"/>
        <v>0</v>
      </c>
      <c r="I43" s="1">
        <f t="shared" si="4"/>
        <v>0</v>
      </c>
      <c r="J43" s="1" t="b">
        <f>F43&lt;B37</f>
        <v>0</v>
      </c>
    </row>
    <row r="44" spans="1:10" x14ac:dyDescent="0.3">
      <c r="A44" s="1">
        <f t="shared" si="5"/>
        <v>5</v>
      </c>
      <c r="B44" s="1">
        <f t="shared" si="0"/>
        <v>1.2407075520907429</v>
      </c>
      <c r="C44" s="1">
        <f t="shared" si="1"/>
        <v>1.1375317786926569</v>
      </c>
      <c r="D44" s="1">
        <f>B44-A36</f>
        <v>-0.74062429446552969</v>
      </c>
      <c r="E44" s="1">
        <f>C44-B36</f>
        <v>-0.16403662380749795</v>
      </c>
      <c r="F44" s="1">
        <f t="shared" si="2"/>
        <v>0.5754323595027262</v>
      </c>
      <c r="G44" s="1">
        <f>IF(F44&gt;A37,0,1)</f>
        <v>1</v>
      </c>
      <c r="H44" s="1">
        <f t="shared" si="3"/>
        <v>1.2407075520907429</v>
      </c>
      <c r="I44" s="1">
        <f t="shared" si="4"/>
        <v>1.1375317786926569</v>
      </c>
      <c r="J44" s="1" t="b">
        <f>F44&lt;B37</f>
        <v>0</v>
      </c>
    </row>
    <row r="45" spans="1:10" x14ac:dyDescent="0.3">
      <c r="A45" s="1">
        <f t="shared" si="5"/>
        <v>6</v>
      </c>
      <c r="B45" s="1">
        <f t="shared" si="0"/>
        <v>2.4059380553909229</v>
      </c>
      <c r="C45" s="1">
        <f t="shared" si="1"/>
        <v>-0.36357269897985933</v>
      </c>
      <c r="D45" s="1">
        <f>B45-A36</f>
        <v>0.42460620883465028</v>
      </c>
      <c r="E45" s="1">
        <f>C45-B36</f>
        <v>-1.6651411014800142</v>
      </c>
      <c r="F45" s="1">
        <f t="shared" si="2"/>
        <v>2.9529853204190091</v>
      </c>
      <c r="G45" s="1">
        <f>IF(F45&gt;A37,0,1)</f>
        <v>0</v>
      </c>
      <c r="H45" s="1">
        <f t="shared" si="3"/>
        <v>0</v>
      </c>
      <c r="I45" s="1">
        <f t="shared" si="4"/>
        <v>0</v>
      </c>
      <c r="J45" s="1" t="b">
        <f>F45&lt;B37</f>
        <v>0</v>
      </c>
    </row>
    <row r="46" spans="1:10" x14ac:dyDescent="0.3">
      <c r="A46" s="1">
        <f t="shared" si="5"/>
        <v>7</v>
      </c>
      <c r="B46" s="1">
        <f t="shared" si="0"/>
        <v>0.38095633095156323</v>
      </c>
      <c r="C46" s="1">
        <f t="shared" si="1"/>
        <v>3.0801527331652849</v>
      </c>
      <c r="D46" s="1">
        <f>B46-A36</f>
        <v>-1.6003755156047093</v>
      </c>
      <c r="E46" s="1">
        <f>C46-B36</f>
        <v>1.7785843306651301</v>
      </c>
      <c r="F46" s="1">
        <f t="shared" si="2"/>
        <v>5.724564012234568</v>
      </c>
      <c r="G46" s="1">
        <f>IF(F46&gt;A37,0,1)</f>
        <v>0</v>
      </c>
      <c r="H46" s="1">
        <f t="shared" si="3"/>
        <v>0</v>
      </c>
      <c r="I46" s="1">
        <f t="shared" si="4"/>
        <v>0</v>
      </c>
      <c r="J46" s="1" t="b">
        <f>F46&lt;B37</f>
        <v>0</v>
      </c>
    </row>
    <row r="47" spans="1:10" x14ac:dyDescent="0.3">
      <c r="A47" s="1">
        <f t="shared" si="5"/>
        <v>8</v>
      </c>
      <c r="B47" s="1">
        <f t="shared" si="0"/>
        <v>-1.2946330775211872</v>
      </c>
      <c r="C47" s="1">
        <f t="shared" si="1"/>
        <v>1.547786941224466</v>
      </c>
      <c r="D47" s="1">
        <f>B47-A36</f>
        <v>-3.27596492407746</v>
      </c>
      <c r="E47" s="1">
        <f>C47-B36</f>
        <v>0.24621853872431121</v>
      </c>
      <c r="F47" s="1">
        <f t="shared" si="2"/>
        <v>10.792569752597373</v>
      </c>
      <c r="G47" s="1">
        <f>IF(F47&gt;A37,0,1)</f>
        <v>0</v>
      </c>
      <c r="H47" s="1">
        <f t="shared" si="3"/>
        <v>0</v>
      </c>
      <c r="I47" s="1">
        <f t="shared" si="4"/>
        <v>0</v>
      </c>
      <c r="J47" s="1" t="b">
        <f>F47&lt;B37</f>
        <v>0</v>
      </c>
    </row>
    <row r="48" spans="1:10" x14ac:dyDescent="0.3">
      <c r="A48" s="1">
        <f t="shared" si="5"/>
        <v>9</v>
      </c>
      <c r="B48" s="1">
        <f t="shared" si="0"/>
        <v>-1.061157717861017</v>
      </c>
      <c r="C48" s="1">
        <f t="shared" si="1"/>
        <v>0.22256318341291925</v>
      </c>
      <c r="D48" s="1">
        <f>B48-A36</f>
        <v>-3.0424895644172896</v>
      </c>
      <c r="E48" s="1">
        <f>C48-B36</f>
        <v>-1.0790052190872355</v>
      </c>
      <c r="F48" s="1">
        <f t="shared" si="2"/>
        <v>10.420995012405601</v>
      </c>
      <c r="G48" s="1">
        <f>IF(F48&gt;A37,0,1)</f>
        <v>0</v>
      </c>
      <c r="H48" s="1">
        <f t="shared" si="3"/>
        <v>0</v>
      </c>
      <c r="I48" s="1">
        <f t="shared" si="4"/>
        <v>0</v>
      </c>
      <c r="J48" s="1" t="b">
        <f>F48&lt;B37</f>
        <v>0</v>
      </c>
    </row>
    <row r="49" spans="1:10" x14ac:dyDescent="0.3">
      <c r="A49" s="1">
        <f t="shared" si="5"/>
        <v>10</v>
      </c>
      <c r="B49" s="1">
        <f t="shared" si="0"/>
        <v>-0.12843118010240348</v>
      </c>
      <c r="C49" s="1">
        <f t="shared" si="1"/>
        <v>0.41060225425359065</v>
      </c>
      <c r="D49" s="1">
        <f>B49-A36</f>
        <v>-2.1097630266586762</v>
      </c>
      <c r="E49" s="1">
        <f>C49-B36</f>
        <v>-0.89096614824656417</v>
      </c>
      <c r="F49" s="1">
        <f t="shared" si="2"/>
        <v>5.2449207059772966</v>
      </c>
      <c r="G49" s="1">
        <f>IF(F49&gt;A37,0,1)</f>
        <v>0</v>
      </c>
      <c r="H49" s="1">
        <f t="shared" si="3"/>
        <v>0</v>
      </c>
      <c r="I49" s="1">
        <f t="shared" si="4"/>
        <v>0</v>
      </c>
      <c r="J49" s="1" t="b">
        <f>F49&lt;B37</f>
        <v>0</v>
      </c>
    </row>
    <row r="50" spans="1:10" x14ac:dyDescent="0.3">
      <c r="A50" s="1">
        <f t="shared" si="5"/>
        <v>11</v>
      </c>
      <c r="B50" s="1">
        <f t="shared" si="0"/>
        <v>0.65164589913931725</v>
      </c>
      <c r="C50" s="1">
        <f t="shared" si="1"/>
        <v>2.0672828517285664</v>
      </c>
      <c r="D50" s="1">
        <f>B50-A36</f>
        <v>-1.3296859474169553</v>
      </c>
      <c r="E50" s="1">
        <f>C50-B36</f>
        <v>0.76571444922841159</v>
      </c>
      <c r="F50" s="1">
        <f t="shared" si="2"/>
        <v>2.354383336515296</v>
      </c>
      <c r="G50" s="1">
        <f>IF(F50&gt;A37,0,1)</f>
        <v>0</v>
      </c>
      <c r="H50" s="1">
        <f t="shared" si="3"/>
        <v>0</v>
      </c>
      <c r="I50" s="1">
        <f t="shared" si="4"/>
        <v>0</v>
      </c>
      <c r="J50" s="1" t="b">
        <f>F50&lt;B37</f>
        <v>0</v>
      </c>
    </row>
    <row r="51" spans="1:10" x14ac:dyDescent="0.3">
      <c r="A51" s="1">
        <f t="shared" si="5"/>
        <v>12</v>
      </c>
      <c r="B51" s="1">
        <f t="shared" si="0"/>
        <v>-0.74912760415551138</v>
      </c>
      <c r="C51" s="1">
        <f t="shared" si="1"/>
        <v>-1.5223396825075397</v>
      </c>
      <c r="D51" s="1">
        <f>B51-A36</f>
        <v>-2.7304594507117841</v>
      </c>
      <c r="E51" s="1">
        <f>C51-B36</f>
        <v>-2.8239080850076945</v>
      </c>
      <c r="F51" s="1">
        <f t="shared" si="2"/>
        <v>15.429865684553121</v>
      </c>
      <c r="G51" s="1">
        <f>IF(F51&gt;A37,0,1)</f>
        <v>0</v>
      </c>
      <c r="H51" s="1">
        <f t="shared" si="3"/>
        <v>0</v>
      </c>
      <c r="I51" s="1">
        <f t="shared" si="4"/>
        <v>0</v>
      </c>
      <c r="J51" s="1" t="b">
        <f>F51&lt;B37</f>
        <v>0</v>
      </c>
    </row>
    <row r="52" spans="1:10" x14ac:dyDescent="0.3">
      <c r="A52" s="1">
        <f t="shared" si="5"/>
        <v>13</v>
      </c>
      <c r="B52" s="1">
        <f t="shared" si="0"/>
        <v>1.4733636779292958</v>
      </c>
      <c r="C52" s="1">
        <f t="shared" si="1"/>
        <v>-0.73102419729287049</v>
      </c>
      <c r="D52" s="1">
        <f>B52-A36</f>
        <v>-0.5079681686269768</v>
      </c>
      <c r="E52" s="1">
        <f>C52-B36</f>
        <v>-2.0325925997930252</v>
      </c>
      <c r="F52" s="1">
        <f t="shared" si="2"/>
        <v>4.3894643370716135</v>
      </c>
      <c r="G52" s="1">
        <f>IF(F52&gt;A37,0,1)</f>
        <v>0</v>
      </c>
      <c r="H52" s="1">
        <f t="shared" si="3"/>
        <v>0</v>
      </c>
      <c r="I52" s="1">
        <f t="shared" si="4"/>
        <v>0</v>
      </c>
      <c r="J52" s="1" t="b">
        <f>F52&lt;B37</f>
        <v>0</v>
      </c>
    </row>
    <row r="53" spans="1:10" x14ac:dyDescent="0.3">
      <c r="A53" s="1">
        <f t="shared" si="5"/>
        <v>14</v>
      </c>
      <c r="B53" s="1">
        <f t="shared" si="0"/>
        <v>-0.80536306848204697</v>
      </c>
      <c r="C53" s="1">
        <f t="shared" si="1"/>
        <v>-0.65925842326114859</v>
      </c>
      <c r="D53" s="1">
        <f>B53-A36</f>
        <v>-2.7866949150383196</v>
      </c>
      <c r="E53" s="1">
        <f>C53-B36</f>
        <v>-1.9608268257613033</v>
      </c>
      <c r="F53" s="1">
        <f t="shared" si="2"/>
        <v>11.610510390125576</v>
      </c>
      <c r="G53" s="1">
        <f>IF(F53&gt;A37,0,1)</f>
        <v>0</v>
      </c>
      <c r="H53" s="1">
        <f t="shared" si="3"/>
        <v>0</v>
      </c>
      <c r="I53" s="1">
        <f t="shared" si="4"/>
        <v>0</v>
      </c>
      <c r="J53" s="1" t="b">
        <f>F53&lt;B37</f>
        <v>0</v>
      </c>
    </row>
    <row r="54" spans="1:10" x14ac:dyDescent="0.3">
      <c r="A54" s="1">
        <f t="shared" si="5"/>
        <v>15</v>
      </c>
      <c r="B54" s="1">
        <f t="shared" si="0"/>
        <v>1.340399419497915</v>
      </c>
      <c r="C54" s="1">
        <f t="shared" si="1"/>
        <v>0.24333788963397013</v>
      </c>
      <c r="D54" s="1">
        <f>B54-A36</f>
        <v>-0.64093242705835762</v>
      </c>
      <c r="E54" s="1">
        <f>C54-B36</f>
        <v>-1.0582305128661846</v>
      </c>
      <c r="F54" s="1">
        <f t="shared" si="2"/>
        <v>1.5306461944159451</v>
      </c>
      <c r="G54" s="1">
        <f>IF(F54&gt;A37,0,1)</f>
        <v>0</v>
      </c>
      <c r="H54" s="1">
        <f t="shared" si="3"/>
        <v>0</v>
      </c>
      <c r="I54" s="1">
        <f t="shared" si="4"/>
        <v>0</v>
      </c>
      <c r="J54" s="1" t="b">
        <f>F54&lt;B37</f>
        <v>0</v>
      </c>
    </row>
    <row r="55" spans="1:10" x14ac:dyDescent="0.3">
      <c r="A55" s="1">
        <f t="shared" si="5"/>
        <v>16</v>
      </c>
      <c r="B55" s="1">
        <f t="shared" si="0"/>
        <v>0.41791419398616159</v>
      </c>
      <c r="C55" s="1">
        <f t="shared" si="1"/>
        <v>0.59139716422315047</v>
      </c>
      <c r="D55" s="1">
        <f>B55-A36</f>
        <v>-1.5634176525701111</v>
      </c>
      <c r="E55" s="1">
        <f>C55-B36</f>
        <v>-0.71017123827700435</v>
      </c>
      <c r="F55" s="1">
        <f t="shared" si="2"/>
        <v>2.9486179440437308</v>
      </c>
      <c r="G55" s="1">
        <f>IF(F55&gt;A37,0,1)</f>
        <v>0</v>
      </c>
      <c r="H55" s="1">
        <f t="shared" si="3"/>
        <v>0</v>
      </c>
      <c r="I55" s="1">
        <f t="shared" si="4"/>
        <v>0</v>
      </c>
      <c r="J55" s="1" t="b">
        <f>F55&lt;B37</f>
        <v>0</v>
      </c>
    </row>
    <row r="56" spans="1:10" x14ac:dyDescent="0.3">
      <c r="A56" s="1">
        <f t="shared" si="5"/>
        <v>17</v>
      </c>
      <c r="B56" s="1">
        <f t="shared" si="0"/>
        <v>1.6399590354936611</v>
      </c>
      <c r="C56" s="1">
        <f t="shared" si="1"/>
        <v>-2.4199478873619218</v>
      </c>
      <c r="D56" s="1">
        <f>B56-A36</f>
        <v>-0.34137281106261153</v>
      </c>
      <c r="E56" s="1">
        <f>C56-B36</f>
        <v>-3.7215162898620768</v>
      </c>
      <c r="F56" s="1">
        <f t="shared" si="2"/>
        <v>13.966218891841587</v>
      </c>
      <c r="G56" s="1">
        <f>IF(F56&gt;A37,0,1)</f>
        <v>0</v>
      </c>
      <c r="H56" s="1">
        <f t="shared" si="3"/>
        <v>0</v>
      </c>
      <c r="I56" s="1">
        <f t="shared" si="4"/>
        <v>0</v>
      </c>
      <c r="J56" s="1" t="b">
        <f>F56&lt;B37</f>
        <v>0</v>
      </c>
    </row>
    <row r="57" spans="1:10" x14ac:dyDescent="0.3">
      <c r="A57" s="1">
        <f t="shared" si="5"/>
        <v>18</v>
      </c>
      <c r="B57" s="1">
        <f t="shared" si="0"/>
        <v>0.55982923192349876</v>
      </c>
      <c r="C57" s="1">
        <f t="shared" si="1"/>
        <v>-0.18842597776213385</v>
      </c>
      <c r="D57" s="1">
        <f>B57-A36</f>
        <v>-1.4215026146327738</v>
      </c>
      <c r="E57" s="1">
        <f>C57-B36</f>
        <v>-1.4899943802622886</v>
      </c>
      <c r="F57" s="1">
        <f t="shared" si="2"/>
        <v>4.2407529366210142</v>
      </c>
      <c r="G57" s="1">
        <f>IF(F57&gt;A37,0,1)</f>
        <v>0</v>
      </c>
      <c r="H57" s="1">
        <f t="shared" si="3"/>
        <v>0</v>
      </c>
      <c r="I57" s="1">
        <f t="shared" si="4"/>
        <v>0</v>
      </c>
      <c r="J57" s="1" t="b">
        <f>F57&lt;B37</f>
        <v>0</v>
      </c>
    </row>
    <row r="58" spans="1:10" x14ac:dyDescent="0.3">
      <c r="A58" s="1">
        <f t="shared" si="5"/>
        <v>19</v>
      </c>
      <c r="B58" s="1">
        <f t="shared" si="0"/>
        <v>-0.65649337678175279</v>
      </c>
      <c r="C58" s="1">
        <f t="shared" si="1"/>
        <v>-8.2567370495402623E-2</v>
      </c>
      <c r="D58" s="1">
        <f>B58-A36</f>
        <v>-2.6378252233380253</v>
      </c>
      <c r="E58" s="1">
        <f>C58-B36</f>
        <v>-1.3841357729955575</v>
      </c>
      <c r="F58" s="1">
        <f t="shared" si="2"/>
        <v>8.8739537469643111</v>
      </c>
      <c r="G58" s="1">
        <f>IF(F58&gt;A37,0,1)</f>
        <v>0</v>
      </c>
      <c r="H58" s="1">
        <f t="shared" si="3"/>
        <v>0</v>
      </c>
      <c r="I58" s="1">
        <f t="shared" si="4"/>
        <v>0</v>
      </c>
      <c r="J58" s="1" t="b">
        <f>F58&lt;B37</f>
        <v>0</v>
      </c>
    </row>
    <row r="59" spans="1:10" x14ac:dyDescent="0.3">
      <c r="A59" s="1">
        <f t="shared" si="5"/>
        <v>20</v>
      </c>
      <c r="B59" s="1">
        <f t="shared" si="0"/>
        <v>1.5608631558693553</v>
      </c>
      <c r="C59" s="1">
        <f t="shared" si="1"/>
        <v>-0.88231660284004121</v>
      </c>
      <c r="D59" s="1">
        <f>B59-A36</f>
        <v>-0.42046869068691728</v>
      </c>
      <c r="E59" s="1">
        <f>C59-B36</f>
        <v>-2.1838850053401959</v>
      </c>
      <c r="F59" s="1">
        <f t="shared" si="2"/>
        <v>4.9461476363977175</v>
      </c>
      <c r="G59" s="1">
        <f>IF(F59&gt;A37,0,1)</f>
        <v>0</v>
      </c>
      <c r="H59" s="1">
        <f t="shared" si="3"/>
        <v>0</v>
      </c>
      <c r="I59" s="1">
        <f t="shared" si="4"/>
        <v>0</v>
      </c>
      <c r="J59" s="1" t="b">
        <f>F59&lt;B37</f>
        <v>0</v>
      </c>
    </row>
    <row r="60" spans="1:10" x14ac:dyDescent="0.3">
      <c r="A60" s="1">
        <f t="shared" si="5"/>
        <v>21</v>
      </c>
      <c r="B60" s="1">
        <f t="shared" si="0"/>
        <v>0.88259545582414145</v>
      </c>
      <c r="C60" s="1">
        <f t="shared" si="1"/>
        <v>-0.34472540312448546</v>
      </c>
      <c r="D60" s="1">
        <f>B60-A36</f>
        <v>-1.0987363907321313</v>
      </c>
      <c r="E60" s="1">
        <f>C60-B36</f>
        <v>-1.6462938056246403</v>
      </c>
      <c r="F60" s="1">
        <f t="shared" si="2"/>
        <v>3.9175049507571318</v>
      </c>
      <c r="G60" s="1">
        <f>IF(F60&gt;A37,0,1)</f>
        <v>0</v>
      </c>
      <c r="H60" s="1">
        <f t="shared" si="3"/>
        <v>0</v>
      </c>
      <c r="I60" s="1">
        <f t="shared" si="4"/>
        <v>0</v>
      </c>
      <c r="J60" s="1" t="b">
        <f>F60&lt;B37</f>
        <v>0</v>
      </c>
    </row>
    <row r="61" spans="1:10" x14ac:dyDescent="0.3">
      <c r="A61" s="1">
        <f t="shared" si="5"/>
        <v>22</v>
      </c>
      <c r="B61" s="1">
        <f t="shared" si="0"/>
        <v>-1.448572631894242</v>
      </c>
      <c r="C61" s="1">
        <f t="shared" si="1"/>
        <v>-0.34361884044202545</v>
      </c>
      <c r="D61" s="1">
        <f>B61-A36</f>
        <v>-3.4299044784505144</v>
      </c>
      <c r="E61" s="1">
        <f>C61-B36</f>
        <v>-1.6451872429421803</v>
      </c>
      <c r="F61" s="1">
        <f t="shared" si="2"/>
        <v>14.470885795634587</v>
      </c>
      <c r="G61" s="1">
        <f>IF(F61&gt;A37,0,1)</f>
        <v>0</v>
      </c>
      <c r="H61" s="1">
        <f t="shared" si="3"/>
        <v>0</v>
      </c>
      <c r="I61" s="1">
        <f t="shared" si="4"/>
        <v>0</v>
      </c>
      <c r="J61" s="1" t="b">
        <f>F61&lt;B37</f>
        <v>0</v>
      </c>
    </row>
    <row r="62" spans="1:10" x14ac:dyDescent="0.3">
      <c r="A62" s="1">
        <f t="shared" si="5"/>
        <v>23</v>
      </c>
      <c r="B62" s="1">
        <f t="shared" si="0"/>
        <v>0.24957004832029139</v>
      </c>
      <c r="C62" s="1">
        <f t="shared" si="1"/>
        <v>-0.904319103180666</v>
      </c>
      <c r="D62" s="1">
        <f>B62-A36</f>
        <v>-1.7317617982359812</v>
      </c>
      <c r="E62" s="1">
        <f>C62-B36</f>
        <v>-2.2058875056808209</v>
      </c>
      <c r="F62" s="1">
        <f t="shared" si="2"/>
        <v>7.8649386135482731</v>
      </c>
      <c r="G62" s="1">
        <f>IF(F62&gt;A37,0,1)</f>
        <v>0</v>
      </c>
      <c r="H62" s="1">
        <f t="shared" si="3"/>
        <v>0</v>
      </c>
      <c r="I62" s="1">
        <f t="shared" si="4"/>
        <v>0</v>
      </c>
      <c r="J62" s="1" t="b">
        <f>F62&lt;B37</f>
        <v>0</v>
      </c>
    </row>
    <row r="63" spans="1:10" x14ac:dyDescent="0.3">
      <c r="A63" s="1">
        <f t="shared" si="5"/>
        <v>24</v>
      </c>
      <c r="B63" s="1">
        <f t="shared" si="0"/>
        <v>0.85200760003422993</v>
      </c>
      <c r="C63" s="1">
        <f t="shared" si="1"/>
        <v>0.92890453980190713</v>
      </c>
      <c r="D63" s="1">
        <f>B63-A36</f>
        <v>-1.1293242465220428</v>
      </c>
      <c r="E63" s="1">
        <f>C63-B36</f>
        <v>-0.37266386269824769</v>
      </c>
      <c r="F63" s="1">
        <f t="shared" si="2"/>
        <v>1.4142516083437582</v>
      </c>
      <c r="G63" s="1">
        <f>IF(F63&gt;A37,0,1)</f>
        <v>0</v>
      </c>
      <c r="H63" s="1">
        <f t="shared" si="3"/>
        <v>0</v>
      </c>
      <c r="I63" s="1">
        <f t="shared" si="4"/>
        <v>0</v>
      </c>
      <c r="J63" s="1" t="b">
        <f>F63&lt;B37</f>
        <v>0</v>
      </c>
    </row>
    <row r="64" spans="1:10" x14ac:dyDescent="0.3">
      <c r="A64" s="1">
        <f t="shared" si="5"/>
        <v>25</v>
      </c>
      <c r="B64" s="1">
        <f t="shared" si="0"/>
        <v>0.13788092419104772</v>
      </c>
      <c r="C64" s="1">
        <f t="shared" si="1"/>
        <v>0.37480457384351251</v>
      </c>
      <c r="D64" s="1">
        <f>B64-A36</f>
        <v>-1.8434509223652249</v>
      </c>
      <c r="E64" s="1">
        <f>C64-B36</f>
        <v>-0.92676382865664231</v>
      </c>
      <c r="F64" s="1">
        <f t="shared" si="2"/>
        <v>4.2572024972755163</v>
      </c>
      <c r="G64" s="1">
        <f>IF(F64&gt;A37,0,1)</f>
        <v>0</v>
      </c>
      <c r="H64" s="1">
        <f t="shared" si="3"/>
        <v>0</v>
      </c>
      <c r="I64" s="1">
        <f t="shared" si="4"/>
        <v>0</v>
      </c>
      <c r="J64" s="1" t="b">
        <f>F64&lt;B37</f>
        <v>0</v>
      </c>
    </row>
    <row r="65" spans="1:10" x14ac:dyDescent="0.3">
      <c r="A65" s="1">
        <f t="shared" si="5"/>
        <v>26</v>
      </c>
      <c r="B65" s="1">
        <f t="shared" si="0"/>
        <v>-0.75780221037639195</v>
      </c>
      <c r="C65" s="1">
        <f t="shared" si="1"/>
        <v>-1.0713892751965188</v>
      </c>
      <c r="D65" s="1">
        <f>B65-A36</f>
        <v>-2.7391340569326648</v>
      </c>
      <c r="E65" s="1">
        <f>C65-B36</f>
        <v>-2.3729576776966734</v>
      </c>
      <c r="F65" s="1">
        <f t="shared" si="2"/>
        <v>13.133783521987988</v>
      </c>
      <c r="G65" s="1">
        <f>IF(F65&gt;A37,0,1)</f>
        <v>0</v>
      </c>
      <c r="H65" s="1">
        <f t="shared" si="3"/>
        <v>0</v>
      </c>
      <c r="I65" s="1">
        <f t="shared" si="4"/>
        <v>0</v>
      </c>
      <c r="J65" s="1" t="b">
        <f>F65&lt;B37</f>
        <v>0</v>
      </c>
    </row>
    <row r="66" spans="1:10" x14ac:dyDescent="0.3">
      <c r="A66" s="1">
        <f t="shared" si="5"/>
        <v>27</v>
      </c>
      <c r="B66" s="1">
        <f t="shared" si="0"/>
        <v>0.89299347667304085</v>
      </c>
      <c r="C66" s="1">
        <f t="shared" si="1"/>
        <v>-1.1005253304507057</v>
      </c>
      <c r="D66" s="1">
        <f>B66-A36</f>
        <v>-1.0883383698832318</v>
      </c>
      <c r="E66" s="1">
        <f>C66-B36</f>
        <v>-2.4020937329508607</v>
      </c>
      <c r="F66" s="1">
        <f t="shared" si="2"/>
        <v>6.9545347092418908</v>
      </c>
      <c r="G66" s="1">
        <f>IF(F66&gt;A37,0,1)</f>
        <v>0</v>
      </c>
      <c r="H66" s="1">
        <f t="shared" si="3"/>
        <v>0</v>
      </c>
      <c r="I66" s="1">
        <f t="shared" si="4"/>
        <v>0</v>
      </c>
      <c r="J66" s="1" t="b">
        <f>F66&lt;B37</f>
        <v>0</v>
      </c>
    </row>
    <row r="67" spans="1:10" x14ac:dyDescent="0.3">
      <c r="A67" s="1">
        <f t="shared" si="5"/>
        <v>28</v>
      </c>
      <c r="B67" s="1">
        <f t="shared" si="0"/>
        <v>-0.77563893277149387</v>
      </c>
      <c r="C67" s="1">
        <f t="shared" si="1"/>
        <v>-0.17871968600735788</v>
      </c>
      <c r="D67" s="1">
        <f>B67-A36</f>
        <v>-2.7569707793277667</v>
      </c>
      <c r="E67" s="1">
        <f>C67-B36</f>
        <v>-1.4802880885075127</v>
      </c>
      <c r="F67" s="1">
        <f t="shared" si="2"/>
        <v>9.7921407030443781</v>
      </c>
      <c r="G67" s="1">
        <f>IF(F67&gt;A37,0,1)</f>
        <v>0</v>
      </c>
      <c r="H67" s="1">
        <f t="shared" si="3"/>
        <v>0</v>
      </c>
      <c r="I67" s="1">
        <f t="shared" si="4"/>
        <v>0</v>
      </c>
      <c r="J67" s="1" t="b">
        <f>F67&lt;B37</f>
        <v>0</v>
      </c>
    </row>
    <row r="68" spans="1:10" x14ac:dyDescent="0.3">
      <c r="A68" s="1">
        <f t="shared" si="5"/>
        <v>29</v>
      </c>
      <c r="B68" s="1">
        <f t="shared" si="0"/>
        <v>1.9813318465562726</v>
      </c>
      <c r="C68" s="1">
        <f t="shared" si="1"/>
        <v>1.3015684025001548</v>
      </c>
      <c r="D68" s="1">
        <f>B68-A36</f>
        <v>0</v>
      </c>
      <c r="E68" s="1">
        <f>C68-B36</f>
        <v>0</v>
      </c>
      <c r="F68" s="1">
        <f t="shared" si="2"/>
        <v>0</v>
      </c>
      <c r="G68" s="1">
        <f>IF(F68&gt;A37,0,1)</f>
        <v>1</v>
      </c>
      <c r="H68" s="1">
        <f t="shared" si="3"/>
        <v>1.9813318465562726</v>
      </c>
      <c r="I68" s="1">
        <f t="shared" si="4"/>
        <v>1.3015684025001548</v>
      </c>
      <c r="J68" s="1" t="b">
        <f>F68&lt;B37</f>
        <v>1</v>
      </c>
    </row>
    <row r="69" spans="1:10" x14ac:dyDescent="0.3">
      <c r="A69" s="1">
        <f t="shared" si="5"/>
        <v>30</v>
      </c>
      <c r="B69" s="1">
        <f t="shared" si="0"/>
        <v>-0.26493784558919387</v>
      </c>
      <c r="C69" s="1">
        <f t="shared" si="1"/>
        <v>0.27093650056274449</v>
      </c>
      <c r="D69" s="1">
        <f>B69-A36</f>
        <v>-2.2462696921454666</v>
      </c>
      <c r="E69" s="1">
        <f>C69-B36</f>
        <v>-1.0306319019374104</v>
      </c>
      <c r="F69" s="1">
        <f t="shared" si="2"/>
        <v>6.1079296471424129</v>
      </c>
      <c r="G69" s="1">
        <f>IF(F69&gt;A37,0,1)</f>
        <v>0</v>
      </c>
      <c r="H69" s="1">
        <f t="shared" si="3"/>
        <v>0</v>
      </c>
      <c r="I69" s="1">
        <f t="shared" si="4"/>
        <v>0</v>
      </c>
      <c r="J69" s="1" t="b">
        <f>F69&lt;B37</f>
        <v>0</v>
      </c>
    </row>
    <row r="70" spans="1:10" x14ac:dyDescent="0.3">
      <c r="F70" s="1" t="s">
        <v>16</v>
      </c>
      <c r="G70" s="1">
        <f>SUM(G40:G69)</f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workbookViewId="0">
      <selection activeCell="A2" sqref="A2"/>
    </sheetView>
  </sheetViews>
  <sheetFormatPr defaultRowHeight="14.4" x14ac:dyDescent="0.3"/>
  <cols>
    <col min="1" max="16384" width="8.796875" style="1"/>
  </cols>
  <sheetData>
    <row r="1" spans="1:2" x14ac:dyDescent="0.3">
      <c r="A1" s="1" t="s">
        <v>0</v>
      </c>
    </row>
    <row r="2" spans="1:2" x14ac:dyDescent="0.3">
      <c r="A2" s="1">
        <f>'test rand gauss 30x2 (2)'!A2</f>
        <v>30</v>
      </c>
      <c r="B2" s="1">
        <f>'test rand gauss 30x2 (2)'!B2</f>
        <v>2</v>
      </c>
    </row>
    <row r="3" spans="1:2" x14ac:dyDescent="0.3">
      <c r="A3" s="1">
        <f>'test rand gauss 30x2 (2)'!A3</f>
        <v>-2.5543663986074772</v>
      </c>
      <c r="B3" s="1">
        <f>'test rand gauss 30x2 (2)'!B3</f>
        <v>-0.32117082445948669</v>
      </c>
    </row>
    <row r="4" spans="1:2" x14ac:dyDescent="0.3">
      <c r="A4" s="1">
        <f>'test rand gauss 30x2 (2)'!A4</f>
        <v>-1.2240815571424164</v>
      </c>
      <c r="B4" s="1">
        <f>'test rand gauss 30x2 (2)'!B4</f>
        <v>-0.90805256425299141</v>
      </c>
    </row>
    <row r="5" spans="1:2" x14ac:dyDescent="0.3">
      <c r="A5" s="1">
        <f>'test rand gauss 30x2 (2)'!A5</f>
        <v>0.86325974139383788</v>
      </c>
      <c r="B5" s="1">
        <f>'test rand gauss 30x2 (2)'!B5</f>
        <v>0.12564563592505235</v>
      </c>
    </row>
    <row r="6" spans="1:2" x14ac:dyDescent="0.3">
      <c r="A6" s="1">
        <f>'test rand gauss 30x2 (2)'!A6</f>
        <v>0.50524742935838618</v>
      </c>
      <c r="B6" s="1">
        <f>'test rand gauss 30x2 (2)'!B6</f>
        <v>-0.52133903363444312</v>
      </c>
    </row>
    <row r="7" spans="1:2" x14ac:dyDescent="0.3">
      <c r="A7" s="1">
        <f>'test rand gauss 30x2 (2)'!A7</f>
        <v>1.2407075520907429</v>
      </c>
      <c r="B7" s="1">
        <f>'test rand gauss 30x2 (2)'!B7</f>
        <v>1.1375317786926569</v>
      </c>
    </row>
    <row r="8" spans="1:2" x14ac:dyDescent="0.3">
      <c r="A8" s="1">
        <f>'test rand gauss 30x2 (2)'!A8</f>
        <v>2.4059380553909229</v>
      </c>
      <c r="B8" s="1">
        <f>'test rand gauss 30x2 (2)'!B8</f>
        <v>-0.36357269897985933</v>
      </c>
    </row>
    <row r="9" spans="1:2" x14ac:dyDescent="0.3">
      <c r="A9" s="1">
        <f>'test rand gauss 30x2 (2)'!A9</f>
        <v>0.38095633095156323</v>
      </c>
      <c r="B9" s="1">
        <f>'test rand gauss 30x2 (2)'!B9</f>
        <v>3.0801527331652849</v>
      </c>
    </row>
    <row r="10" spans="1:2" x14ac:dyDescent="0.3">
      <c r="A10" s="1">
        <f>'test rand gauss 30x2 (2)'!A10</f>
        <v>-1.2946330775211872</v>
      </c>
      <c r="B10" s="1">
        <f>'test rand gauss 30x2 (2)'!B10</f>
        <v>1.547786941224466</v>
      </c>
    </row>
    <row r="11" spans="1:2" x14ac:dyDescent="0.3">
      <c r="A11" s="1">
        <f>'test rand gauss 30x2 (2)'!A11</f>
        <v>-1.061157717861017</v>
      </c>
      <c r="B11" s="1">
        <f>'test rand gauss 30x2 (2)'!B11</f>
        <v>0.22256318341291925</v>
      </c>
    </row>
    <row r="12" spans="1:2" x14ac:dyDescent="0.3">
      <c r="A12" s="1">
        <f>'test rand gauss 30x2 (2)'!A12</f>
        <v>-0.12843118010240348</v>
      </c>
      <c r="B12" s="1">
        <f>'test rand gauss 30x2 (2)'!B12</f>
        <v>0.41060225425359065</v>
      </c>
    </row>
    <row r="13" spans="1:2" x14ac:dyDescent="0.3">
      <c r="A13" s="1">
        <f>'test rand gauss 30x2 (2)'!A13</f>
        <v>0.65164589913931725</v>
      </c>
      <c r="B13" s="1">
        <f>'test rand gauss 30x2 (2)'!B13</f>
        <v>2.0672828517285664</v>
      </c>
    </row>
    <row r="14" spans="1:2" x14ac:dyDescent="0.3">
      <c r="A14" s="1">
        <f>'test rand gauss 30x2 (2)'!A14</f>
        <v>-0.74912760415551138</v>
      </c>
      <c r="B14" s="1">
        <f>'test rand gauss 30x2 (2)'!B14</f>
        <v>-1.5223396825075397</v>
      </c>
    </row>
    <row r="15" spans="1:2" x14ac:dyDescent="0.3">
      <c r="A15" s="1">
        <f>'test rand gauss 30x2 (2)'!A15</f>
        <v>1.4733636779292958</v>
      </c>
      <c r="B15" s="1">
        <f>'test rand gauss 30x2 (2)'!B15</f>
        <v>-0.73102419729287049</v>
      </c>
    </row>
    <row r="16" spans="1:2" x14ac:dyDescent="0.3">
      <c r="A16" s="1">
        <f>'test rand gauss 30x2 (2)'!A16</f>
        <v>-0.80536306848204697</v>
      </c>
      <c r="B16" s="1">
        <f>'test rand gauss 30x2 (2)'!B16</f>
        <v>-0.65925842326114859</v>
      </c>
    </row>
    <row r="17" spans="1:2" x14ac:dyDescent="0.3">
      <c r="A17" s="1">
        <f>'test rand gauss 30x2 (2)'!A17</f>
        <v>1.340399419497915</v>
      </c>
      <c r="B17" s="1">
        <f>'test rand gauss 30x2 (2)'!B17</f>
        <v>0.24333788963397013</v>
      </c>
    </row>
    <row r="18" spans="1:2" x14ac:dyDescent="0.3">
      <c r="A18" s="1">
        <f>'test rand gauss 30x2 (2)'!A18</f>
        <v>0.41791419398616159</v>
      </c>
      <c r="B18" s="1">
        <f>'test rand gauss 30x2 (2)'!B18</f>
        <v>0.59139716422315047</v>
      </c>
    </row>
    <row r="19" spans="1:2" x14ac:dyDescent="0.3">
      <c r="A19" s="1">
        <f>'test rand gauss 30x2 (2)'!A19</f>
        <v>1.6399590354936611</v>
      </c>
      <c r="B19" s="1">
        <f>'test rand gauss 30x2 (2)'!B19</f>
        <v>-2.4199478873619218</v>
      </c>
    </row>
    <row r="20" spans="1:2" x14ac:dyDescent="0.3">
      <c r="A20" s="1">
        <f>'test rand gauss 30x2 (2)'!A20</f>
        <v>0.55982923192349876</v>
      </c>
      <c r="B20" s="1">
        <f>'test rand gauss 30x2 (2)'!B20</f>
        <v>-0.18842597776213385</v>
      </c>
    </row>
    <row r="21" spans="1:2" x14ac:dyDescent="0.3">
      <c r="A21" s="1">
        <f>'test rand gauss 30x2 (2)'!A21</f>
        <v>-0.65649337678175279</v>
      </c>
      <c r="B21" s="1">
        <f>'test rand gauss 30x2 (2)'!B21</f>
        <v>-8.2567370495402623E-2</v>
      </c>
    </row>
    <row r="22" spans="1:2" x14ac:dyDescent="0.3">
      <c r="A22" s="1">
        <f>'test rand gauss 30x2 (2)'!A22</f>
        <v>1.5608631558693553</v>
      </c>
      <c r="B22" s="1">
        <f>'test rand gauss 30x2 (2)'!B22</f>
        <v>-0.88231660284004121</v>
      </c>
    </row>
    <row r="23" spans="1:2" x14ac:dyDescent="0.3">
      <c r="A23" s="1">
        <f>'test rand gauss 30x2 (2)'!A23</f>
        <v>0.88259545582414145</v>
      </c>
      <c r="B23" s="1">
        <f>'test rand gauss 30x2 (2)'!B23</f>
        <v>-0.34472540312448546</v>
      </c>
    </row>
    <row r="24" spans="1:2" x14ac:dyDescent="0.3">
      <c r="A24" s="1">
        <f>'test rand gauss 30x2 (2)'!A24</f>
        <v>-1.448572631894242</v>
      </c>
      <c r="B24" s="1">
        <f>'test rand gauss 30x2 (2)'!B24</f>
        <v>-0.34361884044202545</v>
      </c>
    </row>
    <row r="25" spans="1:2" x14ac:dyDescent="0.3">
      <c r="A25" s="1">
        <f>'test rand gauss 30x2 (2)'!A25</f>
        <v>0.24957004832029139</v>
      </c>
      <c r="B25" s="1">
        <f>'test rand gauss 30x2 (2)'!B25</f>
        <v>-0.904319103180666</v>
      </c>
    </row>
    <row r="26" spans="1:2" x14ac:dyDescent="0.3">
      <c r="A26" s="1">
        <f>'test rand gauss 30x2 (2)'!A26</f>
        <v>0.85200760003422993</v>
      </c>
      <c r="B26" s="1">
        <f>'test rand gauss 30x2 (2)'!B26</f>
        <v>0.92890453980190713</v>
      </c>
    </row>
    <row r="27" spans="1:2" x14ac:dyDescent="0.3">
      <c r="A27" s="1">
        <f>'test rand gauss 30x2 (2)'!A27</f>
        <v>0.13788092419104772</v>
      </c>
      <c r="B27" s="1">
        <f>'test rand gauss 30x2 (2)'!B27</f>
        <v>0.37480457384351251</v>
      </c>
    </row>
    <row r="28" spans="1:2" x14ac:dyDescent="0.3">
      <c r="A28" s="1">
        <f>'test rand gauss 30x2 (2)'!A28</f>
        <v>-0.75780221037639195</v>
      </c>
      <c r="B28" s="1">
        <f>'test rand gauss 30x2 (2)'!B28</f>
        <v>-1.0713892751965188</v>
      </c>
    </row>
    <row r="29" spans="1:2" x14ac:dyDescent="0.3">
      <c r="A29" s="1">
        <f>'test rand gauss 30x2 (2)'!A29</f>
        <v>0.89299347667304085</v>
      </c>
      <c r="B29" s="1">
        <f>'test rand gauss 30x2 (2)'!B29</f>
        <v>-1.1005253304507057</v>
      </c>
    </row>
    <row r="30" spans="1:2" x14ac:dyDescent="0.3">
      <c r="A30" s="1">
        <f>'test rand gauss 30x2 (2)'!A30</f>
        <v>-0.77563893277149387</v>
      </c>
      <c r="B30" s="1">
        <f>'test rand gauss 30x2 (2)'!B30</f>
        <v>-0.17871968600735788</v>
      </c>
    </row>
    <row r="31" spans="1:2" x14ac:dyDescent="0.3">
      <c r="A31" s="1">
        <f>'test rand gauss 30x2 (2)'!A31</f>
        <v>1.9813318465562726</v>
      </c>
      <c r="B31" s="1">
        <f>'test rand gauss 30x2 (2)'!B31</f>
        <v>1.3015684025001548</v>
      </c>
    </row>
    <row r="32" spans="1:2" x14ac:dyDescent="0.3">
      <c r="A32" s="1">
        <f>'test rand gauss 30x2 (2)'!A32</f>
        <v>-0.26493784558919387</v>
      </c>
      <c r="B32" s="1">
        <f>'test rand gauss 30x2 (2)'!B32</f>
        <v>0.27093650056274449</v>
      </c>
    </row>
    <row r="34" spans="1:10" x14ac:dyDescent="0.3">
      <c r="A34" s="1" t="s">
        <v>3</v>
      </c>
      <c r="B34" s="1" t="s">
        <v>4</v>
      </c>
    </row>
    <row r="35" spans="1:10" x14ac:dyDescent="0.3">
      <c r="A35" s="1">
        <v>2</v>
      </c>
      <c r="B35" s="1">
        <v>2</v>
      </c>
    </row>
    <row r="36" spans="1:10" x14ac:dyDescent="0.3">
      <c r="A36" s="1">
        <f>A29</f>
        <v>0.89299347667304085</v>
      </c>
      <c r="B36" s="1">
        <f>B29</f>
        <v>-1.1005253304507057</v>
      </c>
      <c r="C36" s="1" t="s">
        <v>5</v>
      </c>
    </row>
    <row r="37" spans="1:10" x14ac:dyDescent="0.3">
      <c r="A37" s="1">
        <v>1</v>
      </c>
      <c r="B37" s="1">
        <v>0.2</v>
      </c>
      <c r="C37" s="1" t="s">
        <v>6</v>
      </c>
    </row>
    <row r="39" spans="1:10" x14ac:dyDescent="0.3">
      <c r="A39" s="1" t="s">
        <v>7</v>
      </c>
      <c r="B39" s="1" t="s">
        <v>8</v>
      </c>
      <c r="C39" s="1" t="s">
        <v>9</v>
      </c>
      <c r="D39" s="1" t="s">
        <v>10</v>
      </c>
      <c r="E39" s="1" t="s">
        <v>11</v>
      </c>
      <c r="F39" s="1" t="s">
        <v>12</v>
      </c>
      <c r="G39" s="1" t="s">
        <v>13</v>
      </c>
      <c r="H39" s="1" t="s">
        <v>14</v>
      </c>
      <c r="I39" s="1" t="s">
        <v>15</v>
      </c>
      <c r="J39" s="1" t="s">
        <v>22</v>
      </c>
    </row>
    <row r="40" spans="1:10" x14ac:dyDescent="0.3">
      <c r="A40" s="1">
        <v>1</v>
      </c>
      <c r="B40" s="1">
        <f>INDEX(A$3:A$32,A40)</f>
        <v>-2.5543663986074772</v>
      </c>
      <c r="C40" s="1">
        <f>INDEX(B$3:B$32,A40)</f>
        <v>-0.32117082445948669</v>
      </c>
      <c r="D40" s="1">
        <f>B40-A36</f>
        <v>-3.4473598752805179</v>
      </c>
      <c r="E40" s="1">
        <f>C40-B36</f>
        <v>0.77935450599121903</v>
      </c>
      <c r="F40" s="1">
        <f>SUMPRODUCT(D40:E40,D40:E40)</f>
        <v>12.491683555702926</v>
      </c>
      <c r="G40" s="1">
        <f>IF(F40&gt;A37,0,1)</f>
        <v>0</v>
      </c>
      <c r="H40" s="1">
        <f>G40*B40</f>
        <v>0</v>
      </c>
      <c r="I40" s="1">
        <f>G40*C40</f>
        <v>0</v>
      </c>
      <c r="J40" s="1" t="b">
        <f>F40&lt;B$37*B$37</f>
        <v>0</v>
      </c>
    </row>
    <row r="41" spans="1:10" x14ac:dyDescent="0.3">
      <c r="A41" s="1">
        <f>A40+1</f>
        <v>2</v>
      </c>
      <c r="B41" s="1">
        <f t="shared" ref="B41:B69" si="0">INDEX(A$3:A$32,A41)</f>
        <v>-1.2240815571424164</v>
      </c>
      <c r="C41" s="1">
        <f t="shared" ref="C41:C69" si="1">INDEX(B$3:B$32,A41)</f>
        <v>-0.90805256425299141</v>
      </c>
      <c r="D41" s="1">
        <f>B41-A36</f>
        <v>-2.1170750338154574</v>
      </c>
      <c r="E41" s="1">
        <f>C41-B36</f>
        <v>0.19247276619771425</v>
      </c>
      <c r="F41" s="1">
        <f t="shared" ref="F41:F69" si="2">SUMPRODUCT(D41:E41,D41:E41)</f>
        <v>4.5190524645325203</v>
      </c>
      <c r="G41" s="1">
        <f>IF(F41&gt;A37,0,1)</f>
        <v>0</v>
      </c>
      <c r="H41" s="1">
        <f t="shared" ref="H41:H69" si="3">G41*B41</f>
        <v>0</v>
      </c>
      <c r="I41" s="1">
        <f t="shared" ref="I41:I69" si="4">G41*C41</f>
        <v>0</v>
      </c>
      <c r="J41" s="1" t="b">
        <f t="shared" ref="J41:J69" si="5">F41&lt;B$37*B$37</f>
        <v>0</v>
      </c>
    </row>
    <row r="42" spans="1:10" x14ac:dyDescent="0.3">
      <c r="A42" s="1">
        <f t="shared" ref="A42:A69" si="6">A41+1</f>
        <v>3</v>
      </c>
      <c r="B42" s="1">
        <f t="shared" si="0"/>
        <v>0.86325974139383788</v>
      </c>
      <c r="C42" s="1">
        <f t="shared" si="1"/>
        <v>0.12564563592505235</v>
      </c>
      <c r="D42" s="1">
        <f>B42-A36</f>
        <v>-2.9733735279202977E-2</v>
      </c>
      <c r="E42" s="1">
        <f>C42-B36</f>
        <v>1.2261709663757581</v>
      </c>
      <c r="F42" s="1">
        <f t="shared" si="2"/>
        <v>1.5043793337965141</v>
      </c>
      <c r="G42" s="1">
        <f>IF(F42&gt;A37,0,1)</f>
        <v>0</v>
      </c>
      <c r="H42" s="1">
        <f t="shared" si="3"/>
        <v>0</v>
      </c>
      <c r="I42" s="1">
        <f t="shared" si="4"/>
        <v>0</v>
      </c>
      <c r="J42" s="1" t="b">
        <f t="shared" si="5"/>
        <v>0</v>
      </c>
    </row>
    <row r="43" spans="1:10" x14ac:dyDescent="0.3">
      <c r="A43" s="1">
        <f t="shared" si="6"/>
        <v>4</v>
      </c>
      <c r="B43" s="1">
        <f t="shared" si="0"/>
        <v>0.50524742935838618</v>
      </c>
      <c r="C43" s="1">
        <f t="shared" si="1"/>
        <v>-0.52133903363444312</v>
      </c>
      <c r="D43" s="1">
        <f>B43-A36</f>
        <v>-0.38774604731465467</v>
      </c>
      <c r="E43" s="1">
        <f>C43-B36</f>
        <v>0.57918629681626255</v>
      </c>
      <c r="F43" s="1">
        <f t="shared" si="2"/>
        <v>0.4858037636278742</v>
      </c>
      <c r="G43" s="1">
        <f>IF(F43&gt;A37,0,1)</f>
        <v>1</v>
      </c>
      <c r="H43" s="1">
        <f t="shared" si="3"/>
        <v>0.50524742935838618</v>
      </c>
      <c r="I43" s="1">
        <f t="shared" si="4"/>
        <v>-0.52133903363444312</v>
      </c>
      <c r="J43" s="1" t="b">
        <f t="shared" si="5"/>
        <v>0</v>
      </c>
    </row>
    <row r="44" spans="1:10" x14ac:dyDescent="0.3">
      <c r="A44" s="1">
        <f t="shared" si="6"/>
        <v>5</v>
      </c>
      <c r="B44" s="1">
        <f t="shared" si="0"/>
        <v>1.2407075520907429</v>
      </c>
      <c r="C44" s="1">
        <f t="shared" si="1"/>
        <v>1.1375317786926569</v>
      </c>
      <c r="D44" s="1">
        <f>B44-A36</f>
        <v>0.34771407541770205</v>
      </c>
      <c r="E44" s="1">
        <f>C44-B36</f>
        <v>2.2380571091433623</v>
      </c>
      <c r="F44" s="1">
        <f t="shared" si="2"/>
        <v>5.1298047020307314</v>
      </c>
      <c r="G44" s="1">
        <f>IF(F44&gt;A37,0,1)</f>
        <v>0</v>
      </c>
      <c r="H44" s="1">
        <f t="shared" si="3"/>
        <v>0</v>
      </c>
      <c r="I44" s="1">
        <f t="shared" si="4"/>
        <v>0</v>
      </c>
      <c r="J44" s="1" t="b">
        <f t="shared" si="5"/>
        <v>0</v>
      </c>
    </row>
    <row r="45" spans="1:10" x14ac:dyDescent="0.3">
      <c r="A45" s="1">
        <f t="shared" si="6"/>
        <v>6</v>
      </c>
      <c r="B45" s="1">
        <f t="shared" si="0"/>
        <v>2.4059380553909229</v>
      </c>
      <c r="C45" s="1">
        <f t="shared" si="1"/>
        <v>-0.36357269897985933</v>
      </c>
      <c r="D45" s="1">
        <f>B45-A36</f>
        <v>1.5129445787178821</v>
      </c>
      <c r="E45" s="1">
        <f>C45-B36</f>
        <v>0.73695263147084633</v>
      </c>
      <c r="F45" s="1">
        <f t="shared" si="2"/>
        <v>2.8321004793036346</v>
      </c>
      <c r="G45" s="1">
        <f>IF(F45&gt;A37,0,1)</f>
        <v>0</v>
      </c>
      <c r="H45" s="1">
        <f t="shared" si="3"/>
        <v>0</v>
      </c>
      <c r="I45" s="1">
        <f t="shared" si="4"/>
        <v>0</v>
      </c>
      <c r="J45" s="1" t="b">
        <f t="shared" si="5"/>
        <v>0</v>
      </c>
    </row>
    <row r="46" spans="1:10" x14ac:dyDescent="0.3">
      <c r="A46" s="1">
        <f t="shared" si="6"/>
        <v>7</v>
      </c>
      <c r="B46" s="1">
        <f t="shared" si="0"/>
        <v>0.38095633095156323</v>
      </c>
      <c r="C46" s="1">
        <f t="shared" si="1"/>
        <v>3.0801527331652849</v>
      </c>
      <c r="D46" s="1">
        <f>B46-A36</f>
        <v>-0.51203714572147763</v>
      </c>
      <c r="E46" s="1">
        <f>C46-B36</f>
        <v>4.180678063615991</v>
      </c>
      <c r="F46" s="1">
        <f t="shared" si="2"/>
        <v>17.740251110198553</v>
      </c>
      <c r="G46" s="1">
        <f>IF(F46&gt;A37,0,1)</f>
        <v>0</v>
      </c>
      <c r="H46" s="1">
        <f t="shared" si="3"/>
        <v>0</v>
      </c>
      <c r="I46" s="1">
        <f t="shared" si="4"/>
        <v>0</v>
      </c>
      <c r="J46" s="1" t="b">
        <f t="shared" si="5"/>
        <v>0</v>
      </c>
    </row>
    <row r="47" spans="1:10" x14ac:dyDescent="0.3">
      <c r="A47" s="1">
        <f t="shared" si="6"/>
        <v>8</v>
      </c>
      <c r="B47" s="1">
        <f t="shared" si="0"/>
        <v>-1.2946330775211872</v>
      </c>
      <c r="C47" s="1">
        <f t="shared" si="1"/>
        <v>1.547786941224466</v>
      </c>
      <c r="D47" s="1">
        <f>B47-A36</f>
        <v>-2.1876265541942281</v>
      </c>
      <c r="E47" s="1">
        <f>C47-B36</f>
        <v>2.6483122716751719</v>
      </c>
      <c r="F47" s="1">
        <f t="shared" si="2"/>
        <v>11.799267828921021</v>
      </c>
      <c r="G47" s="1">
        <f>IF(F47&gt;A37,0,1)</f>
        <v>0</v>
      </c>
      <c r="H47" s="1">
        <f t="shared" si="3"/>
        <v>0</v>
      </c>
      <c r="I47" s="1">
        <f t="shared" si="4"/>
        <v>0</v>
      </c>
      <c r="J47" s="1" t="b">
        <f t="shared" si="5"/>
        <v>0</v>
      </c>
    </row>
    <row r="48" spans="1:10" x14ac:dyDescent="0.3">
      <c r="A48" s="1">
        <f t="shared" si="6"/>
        <v>9</v>
      </c>
      <c r="B48" s="1">
        <f t="shared" si="0"/>
        <v>-1.061157717861017</v>
      </c>
      <c r="C48" s="1">
        <f t="shared" si="1"/>
        <v>0.22256318341291925</v>
      </c>
      <c r="D48" s="1">
        <f>B48-A36</f>
        <v>-1.9541511945340577</v>
      </c>
      <c r="E48" s="1">
        <f>C48-B36</f>
        <v>1.3230885138636248</v>
      </c>
      <c r="F48" s="1">
        <f t="shared" si="2"/>
        <v>5.5692701066167398</v>
      </c>
      <c r="G48" s="1">
        <f>IF(F48&gt;A37,0,1)</f>
        <v>0</v>
      </c>
      <c r="H48" s="1">
        <f t="shared" si="3"/>
        <v>0</v>
      </c>
      <c r="I48" s="1">
        <f t="shared" si="4"/>
        <v>0</v>
      </c>
      <c r="J48" s="1" t="b">
        <f t="shared" si="5"/>
        <v>0</v>
      </c>
    </row>
    <row r="49" spans="1:10" x14ac:dyDescent="0.3">
      <c r="A49" s="1">
        <f t="shared" si="6"/>
        <v>10</v>
      </c>
      <c r="B49" s="1">
        <f t="shared" si="0"/>
        <v>-0.12843118010240348</v>
      </c>
      <c r="C49" s="1">
        <f t="shared" si="1"/>
        <v>0.41060225425359065</v>
      </c>
      <c r="D49" s="1">
        <f>B49-A36</f>
        <v>-1.0214246567754444</v>
      </c>
      <c r="E49" s="1">
        <f>C49-B36</f>
        <v>1.5111275847042962</v>
      </c>
      <c r="F49" s="1">
        <f t="shared" si="2"/>
        <v>3.3268149067230741</v>
      </c>
      <c r="G49" s="1">
        <f>IF(F49&gt;A37,0,1)</f>
        <v>0</v>
      </c>
      <c r="H49" s="1">
        <f t="shared" si="3"/>
        <v>0</v>
      </c>
      <c r="I49" s="1">
        <f t="shared" si="4"/>
        <v>0</v>
      </c>
      <c r="J49" s="1" t="b">
        <f t="shared" si="5"/>
        <v>0</v>
      </c>
    </row>
    <row r="50" spans="1:10" x14ac:dyDescent="0.3">
      <c r="A50" s="1">
        <f t="shared" si="6"/>
        <v>11</v>
      </c>
      <c r="B50" s="1">
        <f t="shared" si="0"/>
        <v>0.65164589913931725</v>
      </c>
      <c r="C50" s="1">
        <f t="shared" si="1"/>
        <v>2.0672828517285664</v>
      </c>
      <c r="D50" s="1">
        <f>B50-A36</f>
        <v>-0.2413475775337236</v>
      </c>
      <c r="E50" s="1">
        <f>C50-B36</f>
        <v>3.1678081821792721</v>
      </c>
      <c r="F50" s="1">
        <f t="shared" si="2"/>
        <v>10.09325733226334</v>
      </c>
      <c r="G50" s="1">
        <f>IF(F50&gt;A37,0,1)</f>
        <v>0</v>
      </c>
      <c r="H50" s="1">
        <f t="shared" si="3"/>
        <v>0</v>
      </c>
      <c r="I50" s="1">
        <f t="shared" si="4"/>
        <v>0</v>
      </c>
      <c r="J50" s="1" t="b">
        <f t="shared" si="5"/>
        <v>0</v>
      </c>
    </row>
    <row r="51" spans="1:10" x14ac:dyDescent="0.3">
      <c r="A51" s="1">
        <f t="shared" si="6"/>
        <v>12</v>
      </c>
      <c r="B51" s="1">
        <f t="shared" si="0"/>
        <v>-0.74912760415551138</v>
      </c>
      <c r="C51" s="1">
        <f t="shared" si="1"/>
        <v>-1.5223396825075397</v>
      </c>
      <c r="D51" s="1">
        <f>B51-A36</f>
        <v>-1.6421210808285522</v>
      </c>
      <c r="E51" s="1">
        <f>C51-B36</f>
        <v>-0.42181435205683404</v>
      </c>
      <c r="F51" s="1">
        <f t="shared" si="2"/>
        <v>2.8744889917026595</v>
      </c>
      <c r="G51" s="1">
        <f>IF(F51&gt;A37,0,1)</f>
        <v>0</v>
      </c>
      <c r="H51" s="1">
        <f t="shared" si="3"/>
        <v>0</v>
      </c>
      <c r="I51" s="1">
        <f t="shared" si="4"/>
        <v>0</v>
      </c>
      <c r="J51" s="1" t="b">
        <f t="shared" si="5"/>
        <v>0</v>
      </c>
    </row>
    <row r="52" spans="1:10" x14ac:dyDescent="0.3">
      <c r="A52" s="1">
        <f t="shared" si="6"/>
        <v>13</v>
      </c>
      <c r="B52" s="1">
        <f t="shared" si="0"/>
        <v>1.4733636779292958</v>
      </c>
      <c r="C52" s="1">
        <f t="shared" si="1"/>
        <v>-0.73102419729287049</v>
      </c>
      <c r="D52" s="1">
        <f>B52-A36</f>
        <v>0.58037020125625494</v>
      </c>
      <c r="E52" s="1">
        <f>C52-B36</f>
        <v>0.36950113315783517</v>
      </c>
      <c r="F52" s="1">
        <f t="shared" si="2"/>
        <v>0.47336065791115012</v>
      </c>
      <c r="G52" s="1">
        <f>IF(F52&gt;A37,0,1)</f>
        <v>1</v>
      </c>
      <c r="H52" s="1">
        <f t="shared" si="3"/>
        <v>1.4733636779292958</v>
      </c>
      <c r="I52" s="1">
        <f t="shared" si="4"/>
        <v>-0.73102419729287049</v>
      </c>
      <c r="J52" s="1" t="b">
        <f t="shared" si="5"/>
        <v>0</v>
      </c>
    </row>
    <row r="53" spans="1:10" x14ac:dyDescent="0.3">
      <c r="A53" s="1">
        <f t="shared" si="6"/>
        <v>14</v>
      </c>
      <c r="B53" s="1">
        <f t="shared" si="0"/>
        <v>-0.80536306848204697</v>
      </c>
      <c r="C53" s="1">
        <f t="shared" si="1"/>
        <v>-0.65925842326114859</v>
      </c>
      <c r="D53" s="1">
        <f>B53-A36</f>
        <v>-1.6983565451550877</v>
      </c>
      <c r="E53" s="1">
        <f>C53-B36</f>
        <v>0.44126690718955708</v>
      </c>
      <c r="F53" s="1">
        <f t="shared" si="2"/>
        <v>3.0791314378517622</v>
      </c>
      <c r="G53" s="1">
        <f>IF(F53&gt;A37,0,1)</f>
        <v>0</v>
      </c>
      <c r="H53" s="1">
        <f t="shared" si="3"/>
        <v>0</v>
      </c>
      <c r="I53" s="1">
        <f t="shared" si="4"/>
        <v>0</v>
      </c>
      <c r="J53" s="1" t="b">
        <f t="shared" si="5"/>
        <v>0</v>
      </c>
    </row>
    <row r="54" spans="1:10" x14ac:dyDescent="0.3">
      <c r="A54" s="1">
        <f t="shared" si="6"/>
        <v>15</v>
      </c>
      <c r="B54" s="1">
        <f t="shared" si="0"/>
        <v>1.340399419497915</v>
      </c>
      <c r="C54" s="1">
        <f t="shared" si="1"/>
        <v>0.24333788963397013</v>
      </c>
      <c r="D54" s="1">
        <f>B54-A36</f>
        <v>0.44740594282487411</v>
      </c>
      <c r="E54" s="1">
        <f>C54-B36</f>
        <v>1.3438632200846758</v>
      </c>
      <c r="F54" s="1">
        <f t="shared" si="2"/>
        <v>2.0061404319713683</v>
      </c>
      <c r="G54" s="1">
        <f>IF(F54&gt;A37,0,1)</f>
        <v>0</v>
      </c>
      <c r="H54" s="1">
        <f t="shared" si="3"/>
        <v>0</v>
      </c>
      <c r="I54" s="1">
        <f t="shared" si="4"/>
        <v>0</v>
      </c>
      <c r="J54" s="1" t="b">
        <f t="shared" si="5"/>
        <v>0</v>
      </c>
    </row>
    <row r="55" spans="1:10" x14ac:dyDescent="0.3">
      <c r="A55" s="1">
        <f t="shared" si="6"/>
        <v>16</v>
      </c>
      <c r="B55" s="1">
        <f t="shared" si="0"/>
        <v>0.41791419398616159</v>
      </c>
      <c r="C55" s="1">
        <f t="shared" si="1"/>
        <v>0.59139716422315047</v>
      </c>
      <c r="D55" s="1">
        <f>B55-A36</f>
        <v>-0.47507928268687927</v>
      </c>
      <c r="E55" s="1">
        <f>C55-B36</f>
        <v>1.691922494673856</v>
      </c>
      <c r="F55" s="1">
        <f t="shared" si="2"/>
        <v>3.088302052821684</v>
      </c>
      <c r="G55" s="1">
        <f>IF(F55&gt;A37,0,1)</f>
        <v>0</v>
      </c>
      <c r="H55" s="1">
        <f t="shared" si="3"/>
        <v>0</v>
      </c>
      <c r="I55" s="1">
        <f t="shared" si="4"/>
        <v>0</v>
      </c>
      <c r="J55" s="1" t="b">
        <f t="shared" si="5"/>
        <v>0</v>
      </c>
    </row>
    <row r="56" spans="1:10" x14ac:dyDescent="0.3">
      <c r="A56" s="1">
        <f t="shared" si="6"/>
        <v>17</v>
      </c>
      <c r="B56" s="1">
        <f t="shared" si="0"/>
        <v>1.6399590354936611</v>
      </c>
      <c r="C56" s="1">
        <f t="shared" si="1"/>
        <v>-2.4199478873619218</v>
      </c>
      <c r="D56" s="1">
        <f>B56-A36</f>
        <v>0.74696555882062021</v>
      </c>
      <c r="E56" s="1">
        <f>C56-B36</f>
        <v>-1.3194225569112161</v>
      </c>
      <c r="F56" s="1">
        <f t="shared" si="2"/>
        <v>2.2988334297503328</v>
      </c>
      <c r="G56" s="1">
        <f>IF(F56&gt;A37,0,1)</f>
        <v>0</v>
      </c>
      <c r="H56" s="1">
        <f t="shared" si="3"/>
        <v>0</v>
      </c>
      <c r="I56" s="1">
        <f t="shared" si="4"/>
        <v>0</v>
      </c>
      <c r="J56" s="1" t="b">
        <f t="shared" si="5"/>
        <v>0</v>
      </c>
    </row>
    <row r="57" spans="1:10" x14ac:dyDescent="0.3">
      <c r="A57" s="1">
        <f t="shared" si="6"/>
        <v>18</v>
      </c>
      <c r="B57" s="1">
        <f t="shared" si="0"/>
        <v>0.55982923192349876</v>
      </c>
      <c r="C57" s="1">
        <f t="shared" si="1"/>
        <v>-0.18842597776213385</v>
      </c>
      <c r="D57" s="1">
        <f>B57-A36</f>
        <v>-0.33316424474954209</v>
      </c>
      <c r="E57" s="1">
        <f>C57-B36</f>
        <v>0.91209935268857179</v>
      </c>
      <c r="F57" s="1">
        <f t="shared" si="2"/>
        <v>0.94292364315444444</v>
      </c>
      <c r="G57" s="1">
        <f>IF(F57&gt;A37,0,1)</f>
        <v>1</v>
      </c>
      <c r="H57" s="1">
        <f t="shared" si="3"/>
        <v>0.55982923192349876</v>
      </c>
      <c r="I57" s="1">
        <f t="shared" si="4"/>
        <v>-0.18842597776213385</v>
      </c>
      <c r="J57" s="1" t="b">
        <f t="shared" si="5"/>
        <v>0</v>
      </c>
    </row>
    <row r="58" spans="1:10" x14ac:dyDescent="0.3">
      <c r="A58" s="1">
        <f t="shared" si="6"/>
        <v>19</v>
      </c>
      <c r="B58" s="1">
        <f t="shared" si="0"/>
        <v>-0.65649337678175279</v>
      </c>
      <c r="C58" s="1">
        <f t="shared" si="1"/>
        <v>-8.2567370495402623E-2</v>
      </c>
      <c r="D58" s="1">
        <f>B58-A36</f>
        <v>-1.5494868534547936</v>
      </c>
      <c r="E58" s="1">
        <f>C58-B36</f>
        <v>1.017957959955303</v>
      </c>
      <c r="F58" s="1">
        <f t="shared" si="2"/>
        <v>3.437147917265599</v>
      </c>
      <c r="G58" s="1">
        <f>IF(F58&gt;A37,0,1)</f>
        <v>0</v>
      </c>
      <c r="H58" s="1">
        <f t="shared" si="3"/>
        <v>0</v>
      </c>
      <c r="I58" s="1">
        <f t="shared" si="4"/>
        <v>0</v>
      </c>
      <c r="J58" s="1" t="b">
        <f t="shared" si="5"/>
        <v>0</v>
      </c>
    </row>
    <row r="59" spans="1:10" x14ac:dyDescent="0.3">
      <c r="A59" s="1">
        <f t="shared" si="6"/>
        <v>20</v>
      </c>
      <c r="B59" s="1">
        <f t="shared" si="0"/>
        <v>1.5608631558693553</v>
      </c>
      <c r="C59" s="1">
        <f t="shared" si="1"/>
        <v>-0.88231660284004121</v>
      </c>
      <c r="D59" s="1">
        <f>B59-A36</f>
        <v>0.66786967919631446</v>
      </c>
      <c r="E59" s="1">
        <f>C59-B36</f>
        <v>0.21820872761066445</v>
      </c>
      <c r="F59" s="1">
        <f t="shared" si="2"/>
        <v>0.49366495719525311</v>
      </c>
      <c r="G59" s="1">
        <f>IF(F59&gt;A37,0,1)</f>
        <v>1</v>
      </c>
      <c r="H59" s="1">
        <f t="shared" si="3"/>
        <v>1.5608631558693553</v>
      </c>
      <c r="I59" s="1">
        <f t="shared" si="4"/>
        <v>-0.88231660284004121</v>
      </c>
      <c r="J59" s="1" t="b">
        <f t="shared" si="5"/>
        <v>0</v>
      </c>
    </row>
    <row r="60" spans="1:10" x14ac:dyDescent="0.3">
      <c r="A60" s="1">
        <f t="shared" si="6"/>
        <v>21</v>
      </c>
      <c r="B60" s="1">
        <f t="shared" si="0"/>
        <v>0.88259545582414145</v>
      </c>
      <c r="C60" s="1">
        <f t="shared" si="1"/>
        <v>-0.34472540312448546</v>
      </c>
      <c r="D60" s="1">
        <f>B60-A36</f>
        <v>-1.0398020848899403E-2</v>
      </c>
      <c r="E60" s="1">
        <f>C60-B36</f>
        <v>0.75579992732622014</v>
      </c>
      <c r="F60" s="1">
        <f t="shared" si="2"/>
        <v>0.57134164898389372</v>
      </c>
      <c r="G60" s="1">
        <f>IF(F60&gt;A37,0,1)</f>
        <v>1</v>
      </c>
      <c r="H60" s="1">
        <f t="shared" si="3"/>
        <v>0.88259545582414145</v>
      </c>
      <c r="I60" s="1">
        <f t="shared" si="4"/>
        <v>-0.34472540312448546</v>
      </c>
      <c r="J60" s="1" t="b">
        <f t="shared" si="5"/>
        <v>0</v>
      </c>
    </row>
    <row r="61" spans="1:10" x14ac:dyDescent="0.3">
      <c r="A61" s="1">
        <f t="shared" si="6"/>
        <v>22</v>
      </c>
      <c r="B61" s="1">
        <f t="shared" si="0"/>
        <v>-1.448572631894242</v>
      </c>
      <c r="C61" s="1">
        <f t="shared" si="1"/>
        <v>-0.34361884044202545</v>
      </c>
      <c r="D61" s="1">
        <f>B61-A36</f>
        <v>-2.341566108567283</v>
      </c>
      <c r="E61" s="1">
        <f>C61-B36</f>
        <v>0.75690649000868016</v>
      </c>
      <c r="F61" s="1">
        <f t="shared" si="2"/>
        <v>6.0558392754081893</v>
      </c>
      <c r="G61" s="1">
        <f>IF(F61&gt;A37,0,1)</f>
        <v>0</v>
      </c>
      <c r="H61" s="1">
        <f t="shared" si="3"/>
        <v>0</v>
      </c>
      <c r="I61" s="1">
        <f t="shared" si="4"/>
        <v>0</v>
      </c>
      <c r="J61" s="1" t="b">
        <f t="shared" si="5"/>
        <v>0</v>
      </c>
    </row>
    <row r="62" spans="1:10" x14ac:dyDescent="0.3">
      <c r="A62" s="1">
        <f t="shared" si="6"/>
        <v>23</v>
      </c>
      <c r="B62" s="1">
        <f t="shared" si="0"/>
        <v>0.24957004832029139</v>
      </c>
      <c r="C62" s="1">
        <f t="shared" si="1"/>
        <v>-0.904319103180666</v>
      </c>
      <c r="D62" s="1">
        <f>B62-A36</f>
        <v>-0.64342342835274946</v>
      </c>
      <c r="E62" s="1">
        <f>C62-B36</f>
        <v>0.19620622727003967</v>
      </c>
      <c r="F62" s="1">
        <f t="shared" si="2"/>
        <v>0.4524905917727482</v>
      </c>
      <c r="G62" s="1">
        <f>IF(F62&gt;A37,0,1)</f>
        <v>1</v>
      </c>
      <c r="H62" s="1">
        <f t="shared" si="3"/>
        <v>0.24957004832029139</v>
      </c>
      <c r="I62" s="1">
        <f t="shared" si="4"/>
        <v>-0.904319103180666</v>
      </c>
      <c r="J62" s="1" t="b">
        <f t="shared" si="5"/>
        <v>0</v>
      </c>
    </row>
    <row r="63" spans="1:10" x14ac:dyDescent="0.3">
      <c r="A63" s="1">
        <f t="shared" si="6"/>
        <v>24</v>
      </c>
      <c r="B63" s="1">
        <f t="shared" si="0"/>
        <v>0.85200760003422993</v>
      </c>
      <c r="C63" s="1">
        <f t="shared" si="1"/>
        <v>0.92890453980190713</v>
      </c>
      <c r="D63" s="1">
        <f>B63-A36</f>
        <v>-4.0985876638810925E-2</v>
      </c>
      <c r="E63" s="1">
        <f>C63-B36</f>
        <v>2.0294298702526126</v>
      </c>
      <c r="F63" s="1">
        <f t="shared" si="2"/>
        <v>4.1202654403573877</v>
      </c>
      <c r="G63" s="1">
        <f>IF(F63&gt;A37,0,1)</f>
        <v>0</v>
      </c>
      <c r="H63" s="1">
        <f t="shared" si="3"/>
        <v>0</v>
      </c>
      <c r="I63" s="1">
        <f t="shared" si="4"/>
        <v>0</v>
      </c>
      <c r="J63" s="1" t="b">
        <f t="shared" si="5"/>
        <v>0</v>
      </c>
    </row>
    <row r="64" spans="1:10" x14ac:dyDescent="0.3">
      <c r="A64" s="1">
        <f t="shared" si="6"/>
        <v>25</v>
      </c>
      <c r="B64" s="1">
        <f t="shared" si="0"/>
        <v>0.13788092419104772</v>
      </c>
      <c r="C64" s="1">
        <f t="shared" si="1"/>
        <v>0.37480457384351251</v>
      </c>
      <c r="D64" s="1">
        <f>B64-A36</f>
        <v>-0.75511255248199316</v>
      </c>
      <c r="E64" s="1">
        <f>C64-B36</f>
        <v>1.4753299042942181</v>
      </c>
      <c r="F64" s="1">
        <f t="shared" si="2"/>
        <v>2.7467932934206574</v>
      </c>
      <c r="G64" s="1">
        <f>IF(F64&gt;A37,0,1)</f>
        <v>0</v>
      </c>
      <c r="H64" s="1">
        <f t="shared" si="3"/>
        <v>0</v>
      </c>
      <c r="I64" s="1">
        <f t="shared" si="4"/>
        <v>0</v>
      </c>
      <c r="J64" s="1" t="b">
        <f t="shared" si="5"/>
        <v>0</v>
      </c>
    </row>
    <row r="65" spans="1:10" x14ac:dyDescent="0.3">
      <c r="A65" s="1">
        <f t="shared" si="6"/>
        <v>26</v>
      </c>
      <c r="B65" s="1">
        <f t="shared" si="0"/>
        <v>-0.75780221037639195</v>
      </c>
      <c r="C65" s="1">
        <f t="shared" si="1"/>
        <v>-1.0713892751965188</v>
      </c>
      <c r="D65" s="1">
        <f>B65-A36</f>
        <v>-1.6507956870494329</v>
      </c>
      <c r="E65" s="1">
        <f>C65-B36</f>
        <v>2.9136055254186832E-2</v>
      </c>
      <c r="F65" s="1">
        <f t="shared" si="2"/>
        <v>2.7259753100967843</v>
      </c>
      <c r="G65" s="1">
        <f>IF(F65&gt;A37,0,1)</f>
        <v>0</v>
      </c>
      <c r="H65" s="1">
        <f t="shared" si="3"/>
        <v>0</v>
      </c>
      <c r="I65" s="1">
        <f t="shared" si="4"/>
        <v>0</v>
      </c>
      <c r="J65" s="1" t="b">
        <f t="shared" si="5"/>
        <v>0</v>
      </c>
    </row>
    <row r="66" spans="1:10" x14ac:dyDescent="0.3">
      <c r="A66" s="1">
        <f t="shared" si="6"/>
        <v>27</v>
      </c>
      <c r="B66" s="1">
        <f t="shared" si="0"/>
        <v>0.89299347667304085</v>
      </c>
      <c r="C66" s="1">
        <f t="shared" si="1"/>
        <v>-1.1005253304507057</v>
      </c>
      <c r="D66" s="1">
        <f>B66-A36</f>
        <v>0</v>
      </c>
      <c r="E66" s="1">
        <f>C66-B36</f>
        <v>0</v>
      </c>
      <c r="F66" s="1">
        <f t="shared" si="2"/>
        <v>0</v>
      </c>
      <c r="G66" s="1">
        <f>IF(F66&gt;A37,0,1)</f>
        <v>1</v>
      </c>
      <c r="H66" s="1">
        <f t="shared" si="3"/>
        <v>0.89299347667304085</v>
      </c>
      <c r="I66" s="1">
        <f t="shared" si="4"/>
        <v>-1.1005253304507057</v>
      </c>
      <c r="J66" s="1" t="b">
        <f t="shared" si="5"/>
        <v>1</v>
      </c>
    </row>
    <row r="67" spans="1:10" x14ac:dyDescent="0.3">
      <c r="A67" s="1">
        <f t="shared" si="6"/>
        <v>28</v>
      </c>
      <c r="B67" s="1">
        <f t="shared" si="0"/>
        <v>-0.77563893277149387</v>
      </c>
      <c r="C67" s="1">
        <f t="shared" si="1"/>
        <v>-0.17871968600735788</v>
      </c>
      <c r="D67" s="1">
        <f>B67-A36</f>
        <v>-1.6686324094445348</v>
      </c>
      <c r="E67" s="1">
        <f>C67-B36</f>
        <v>0.92180564444334778</v>
      </c>
      <c r="F67" s="1">
        <f t="shared" si="2"/>
        <v>3.6340597639762895</v>
      </c>
      <c r="G67" s="1">
        <f>IF(F67&gt;A37,0,1)</f>
        <v>0</v>
      </c>
      <c r="H67" s="1">
        <f t="shared" si="3"/>
        <v>0</v>
      </c>
      <c r="I67" s="1">
        <f t="shared" si="4"/>
        <v>0</v>
      </c>
      <c r="J67" s="1" t="b">
        <f t="shared" si="5"/>
        <v>0</v>
      </c>
    </row>
    <row r="68" spans="1:10" x14ac:dyDescent="0.3">
      <c r="A68" s="1">
        <f t="shared" si="6"/>
        <v>29</v>
      </c>
      <c r="B68" s="1">
        <f t="shared" si="0"/>
        <v>1.9813318465562726</v>
      </c>
      <c r="C68" s="1">
        <f t="shared" si="1"/>
        <v>1.3015684025001548</v>
      </c>
      <c r="D68" s="1">
        <f>B68-A36</f>
        <v>1.0883383698832318</v>
      </c>
      <c r="E68" s="1">
        <f>C68-B36</f>
        <v>2.4020937329508607</v>
      </c>
      <c r="F68" s="1">
        <f t="shared" si="2"/>
        <v>6.9545347092418908</v>
      </c>
      <c r="G68" s="1">
        <f>IF(F68&gt;A37,0,1)</f>
        <v>0</v>
      </c>
      <c r="H68" s="1">
        <f t="shared" si="3"/>
        <v>0</v>
      </c>
      <c r="I68" s="1">
        <f t="shared" si="4"/>
        <v>0</v>
      </c>
      <c r="J68" s="1" t="b">
        <f t="shared" si="5"/>
        <v>0</v>
      </c>
    </row>
    <row r="69" spans="1:10" x14ac:dyDescent="0.3">
      <c r="A69" s="1">
        <f t="shared" si="6"/>
        <v>30</v>
      </c>
      <c r="B69" s="1">
        <f t="shared" si="0"/>
        <v>-0.26493784558919387</v>
      </c>
      <c r="C69" s="1">
        <f t="shared" si="1"/>
        <v>0.27093650056274449</v>
      </c>
      <c r="D69" s="1">
        <f>B69-A36</f>
        <v>-1.1579313222622347</v>
      </c>
      <c r="E69" s="1">
        <f>C69-B36</f>
        <v>1.3714618310134501</v>
      </c>
      <c r="F69" s="1">
        <f t="shared" si="2"/>
        <v>3.2217125010027328</v>
      </c>
      <c r="G69" s="1">
        <f>IF(F69&gt;A37,0,1)</f>
        <v>0</v>
      </c>
      <c r="H69" s="1">
        <f t="shared" si="3"/>
        <v>0</v>
      </c>
      <c r="I69" s="1">
        <f t="shared" si="4"/>
        <v>0</v>
      </c>
      <c r="J69" s="1" t="b">
        <f t="shared" si="5"/>
        <v>0</v>
      </c>
    </row>
    <row r="70" spans="1:10" x14ac:dyDescent="0.3">
      <c r="F70" s="1" t="s">
        <v>16</v>
      </c>
      <c r="G70" s="1">
        <f>SUM(G40:G69)</f>
        <v>7</v>
      </c>
    </row>
    <row r="72" spans="1:10" x14ac:dyDescent="0.3">
      <c r="A72" s="1" t="s">
        <v>17</v>
      </c>
    </row>
    <row r="73" spans="1:10" x14ac:dyDescent="0.3">
      <c r="A73" s="1">
        <v>2</v>
      </c>
      <c r="B73" s="1">
        <v>2</v>
      </c>
    </row>
    <row r="74" spans="1:10" x14ac:dyDescent="0.3">
      <c r="A74" s="1">
        <f>SUM(H40:H69)/G70</f>
        <v>0.87492321084257274</v>
      </c>
      <c r="B74" s="1">
        <f>SUM(I40:I69)/G70</f>
        <v>-0.66752509261219217</v>
      </c>
    </row>
    <row r="75" spans="1:10" x14ac:dyDescent="0.3">
      <c r="A75" s="1">
        <f>A37</f>
        <v>1</v>
      </c>
      <c r="B75" s="1">
        <f>B37</f>
        <v>0.2</v>
      </c>
    </row>
    <row r="77" spans="1:10" x14ac:dyDescent="0.3">
      <c r="A77" s="1" t="s">
        <v>7</v>
      </c>
      <c r="B77" s="1" t="s">
        <v>8</v>
      </c>
      <c r="C77" s="1" t="s">
        <v>9</v>
      </c>
      <c r="D77" s="1" t="s">
        <v>10</v>
      </c>
      <c r="E77" s="1" t="s">
        <v>11</v>
      </c>
      <c r="F77" s="1" t="s">
        <v>12</v>
      </c>
      <c r="G77" s="1" t="s">
        <v>13</v>
      </c>
      <c r="H77" s="1" t="s">
        <v>14</v>
      </c>
      <c r="I77" s="1" t="s">
        <v>15</v>
      </c>
      <c r="J77" s="1" t="s">
        <v>22</v>
      </c>
    </row>
    <row r="78" spans="1:10" x14ac:dyDescent="0.3">
      <c r="A78" s="1">
        <v>1</v>
      </c>
      <c r="B78" s="1">
        <f>INDEX(A$3:A$32,A78)</f>
        <v>-2.5543663986074772</v>
      </c>
      <c r="C78" s="1">
        <f>INDEX(B$3:B$32,A78)</f>
        <v>-0.32117082445948669</v>
      </c>
      <c r="D78" s="1">
        <f>B78-A74</f>
        <v>-3.4292896094500498</v>
      </c>
      <c r="E78" s="1">
        <f>C78-B74</f>
        <v>0.34635426815270548</v>
      </c>
      <c r="F78" s="1">
        <f>SUMPRODUCT(D78:E78,D78:E78)</f>
        <v>11.87998850454967</v>
      </c>
      <c r="G78" s="1">
        <f>IF(F78&gt;A75,0,1)</f>
        <v>0</v>
      </c>
      <c r="H78" s="1">
        <f>G78*B78</f>
        <v>0</v>
      </c>
      <c r="I78" s="1">
        <f>G78*C78</f>
        <v>0</v>
      </c>
      <c r="J78" s="1" t="b">
        <f>F78&lt;B$37*B$37</f>
        <v>0</v>
      </c>
    </row>
    <row r="79" spans="1:10" x14ac:dyDescent="0.3">
      <c r="A79" s="1">
        <f>A78+1</f>
        <v>2</v>
      </c>
      <c r="B79" s="1">
        <f t="shared" ref="B79:B107" si="7">INDEX(A$3:A$32,A79)</f>
        <v>-1.2240815571424164</v>
      </c>
      <c r="C79" s="1">
        <f t="shared" ref="C79:C107" si="8">INDEX(B$3:B$32,A79)</f>
        <v>-0.90805256425299141</v>
      </c>
      <c r="D79" s="1">
        <f>B79-A74</f>
        <v>-2.0990047679849893</v>
      </c>
      <c r="E79" s="1">
        <f>C79-B74</f>
        <v>-0.24052747164079924</v>
      </c>
      <c r="F79" s="1">
        <f t="shared" ref="F79:F107" si="9">SUMPRODUCT(D79:E79,D79:E79)</f>
        <v>4.4636744806376338</v>
      </c>
      <c r="G79" s="1">
        <f>IF(F79&gt;A75,0,1)</f>
        <v>0</v>
      </c>
      <c r="H79" s="1">
        <f t="shared" ref="H79:H107" si="10">G79*B79</f>
        <v>0</v>
      </c>
      <c r="I79" s="1">
        <f t="shared" ref="I79:I107" si="11">G79*C79</f>
        <v>0</v>
      </c>
      <c r="J79" s="1" t="b">
        <f t="shared" ref="J79:J107" si="12">F79&lt;B$37*B$37</f>
        <v>0</v>
      </c>
    </row>
    <row r="80" spans="1:10" x14ac:dyDescent="0.3">
      <c r="A80" s="1">
        <f t="shared" ref="A80:A107" si="13">A79+1</f>
        <v>3</v>
      </c>
      <c r="B80" s="1">
        <f t="shared" si="7"/>
        <v>0.86325974139383788</v>
      </c>
      <c r="C80" s="1">
        <f t="shared" si="8"/>
        <v>0.12564563592505235</v>
      </c>
      <c r="D80" s="1">
        <f>B80-A74</f>
        <v>-1.1663469448734864E-2</v>
      </c>
      <c r="E80" s="1">
        <f>C80-B74</f>
        <v>0.79317072853724446</v>
      </c>
      <c r="F80" s="1">
        <f t="shared" si="9"/>
        <v>0.6292558411278848</v>
      </c>
      <c r="G80" s="1">
        <f>IF(F80&gt;A75,0,1)</f>
        <v>1</v>
      </c>
      <c r="H80" s="1">
        <f t="shared" si="10"/>
        <v>0.86325974139383788</v>
      </c>
      <c r="I80" s="1">
        <f t="shared" si="11"/>
        <v>0.12564563592505235</v>
      </c>
      <c r="J80" s="1" t="b">
        <f t="shared" si="12"/>
        <v>0</v>
      </c>
    </row>
    <row r="81" spans="1:10" x14ac:dyDescent="0.3">
      <c r="A81" s="1">
        <f t="shared" si="13"/>
        <v>4</v>
      </c>
      <c r="B81" s="1">
        <f t="shared" si="7"/>
        <v>0.50524742935838618</v>
      </c>
      <c r="C81" s="1">
        <f t="shared" si="8"/>
        <v>-0.52133903363444312</v>
      </c>
      <c r="D81" s="1">
        <f>B81-A74</f>
        <v>-0.36967578148418656</v>
      </c>
      <c r="E81" s="1">
        <f>C81-B74</f>
        <v>0.14618605897774906</v>
      </c>
      <c r="F81" s="1">
        <f t="shared" si="9"/>
        <v>0.15803054725538998</v>
      </c>
      <c r="G81" s="1">
        <f>IF(F81&gt;A75,0,1)</f>
        <v>1</v>
      </c>
      <c r="H81" s="1">
        <f t="shared" si="10"/>
        <v>0.50524742935838618</v>
      </c>
      <c r="I81" s="1">
        <f t="shared" si="11"/>
        <v>-0.52133903363444312</v>
      </c>
      <c r="J81" s="1" t="b">
        <f t="shared" si="12"/>
        <v>0</v>
      </c>
    </row>
    <row r="82" spans="1:10" x14ac:dyDescent="0.3">
      <c r="A82" s="1">
        <f t="shared" si="13"/>
        <v>5</v>
      </c>
      <c r="B82" s="1">
        <f t="shared" si="7"/>
        <v>1.2407075520907429</v>
      </c>
      <c r="C82" s="1">
        <f t="shared" si="8"/>
        <v>1.1375317786926569</v>
      </c>
      <c r="D82" s="1">
        <f>B82-A74</f>
        <v>0.36578434124817016</v>
      </c>
      <c r="E82" s="1">
        <f>C82-B74</f>
        <v>1.8050568713048492</v>
      </c>
      <c r="F82" s="1">
        <f t="shared" si="9"/>
        <v>3.3920284929472087</v>
      </c>
      <c r="G82" s="1">
        <f>IF(F82&gt;A75,0,1)</f>
        <v>0</v>
      </c>
      <c r="H82" s="1">
        <f t="shared" si="10"/>
        <v>0</v>
      </c>
      <c r="I82" s="1">
        <f t="shared" si="11"/>
        <v>0</v>
      </c>
      <c r="J82" s="1" t="b">
        <f t="shared" si="12"/>
        <v>0</v>
      </c>
    </row>
    <row r="83" spans="1:10" x14ac:dyDescent="0.3">
      <c r="A83" s="1">
        <f t="shared" si="13"/>
        <v>6</v>
      </c>
      <c r="B83" s="1">
        <f t="shared" si="7"/>
        <v>2.4059380553909229</v>
      </c>
      <c r="C83" s="1">
        <f t="shared" si="8"/>
        <v>-0.36357269897985933</v>
      </c>
      <c r="D83" s="1">
        <f>B83-A74</f>
        <v>1.5310148445483502</v>
      </c>
      <c r="E83" s="1">
        <f>C83-B74</f>
        <v>0.30395239363233284</v>
      </c>
      <c r="F83" s="1">
        <f t="shared" si="9"/>
        <v>2.4363935118222333</v>
      </c>
      <c r="G83" s="1">
        <f>IF(F83&gt;A75,0,1)</f>
        <v>0</v>
      </c>
      <c r="H83" s="1">
        <f t="shared" si="10"/>
        <v>0</v>
      </c>
      <c r="I83" s="1">
        <f t="shared" si="11"/>
        <v>0</v>
      </c>
      <c r="J83" s="1" t="b">
        <f t="shared" si="12"/>
        <v>0</v>
      </c>
    </row>
    <row r="84" spans="1:10" x14ac:dyDescent="0.3">
      <c r="A84" s="1">
        <f t="shared" si="13"/>
        <v>7</v>
      </c>
      <c r="B84" s="1">
        <f t="shared" si="7"/>
        <v>0.38095633095156323</v>
      </c>
      <c r="C84" s="1">
        <f t="shared" si="8"/>
        <v>3.0801527331652849</v>
      </c>
      <c r="D84" s="1">
        <f>B84-A74</f>
        <v>-0.49396687989100951</v>
      </c>
      <c r="E84" s="1">
        <f>C84-B74</f>
        <v>3.747677825777477</v>
      </c>
      <c r="F84" s="1">
        <f t="shared" si="9"/>
        <v>14.289092364253456</v>
      </c>
      <c r="G84" s="1">
        <f>IF(F84&gt;A75,0,1)</f>
        <v>0</v>
      </c>
      <c r="H84" s="1">
        <f t="shared" si="10"/>
        <v>0</v>
      </c>
      <c r="I84" s="1">
        <f t="shared" si="11"/>
        <v>0</v>
      </c>
      <c r="J84" s="1" t="b">
        <f t="shared" si="12"/>
        <v>0</v>
      </c>
    </row>
    <row r="85" spans="1:10" x14ac:dyDescent="0.3">
      <c r="A85" s="1">
        <f t="shared" si="13"/>
        <v>8</v>
      </c>
      <c r="B85" s="1">
        <f t="shared" si="7"/>
        <v>-1.2946330775211872</v>
      </c>
      <c r="C85" s="1">
        <f t="shared" si="8"/>
        <v>1.547786941224466</v>
      </c>
      <c r="D85" s="1">
        <f>B85-A74</f>
        <v>-2.16955628836376</v>
      </c>
      <c r="E85" s="1">
        <f>C85-B74</f>
        <v>2.2153120338366583</v>
      </c>
      <c r="F85" s="1">
        <f t="shared" si="9"/>
        <v>9.6145818956402458</v>
      </c>
      <c r="G85" s="1">
        <f>IF(F85&gt;A75,0,1)</f>
        <v>0</v>
      </c>
      <c r="H85" s="1">
        <f t="shared" si="10"/>
        <v>0</v>
      </c>
      <c r="I85" s="1">
        <f t="shared" si="11"/>
        <v>0</v>
      </c>
      <c r="J85" s="1" t="b">
        <f t="shared" si="12"/>
        <v>0</v>
      </c>
    </row>
    <row r="86" spans="1:10" x14ac:dyDescent="0.3">
      <c r="A86" s="1">
        <f t="shared" si="13"/>
        <v>9</v>
      </c>
      <c r="B86" s="1">
        <f t="shared" si="7"/>
        <v>-1.061157717861017</v>
      </c>
      <c r="C86" s="1">
        <f t="shared" si="8"/>
        <v>0.22256318341291925</v>
      </c>
      <c r="D86" s="1">
        <f>B86-A74</f>
        <v>-1.9360809287035896</v>
      </c>
      <c r="E86" s="1">
        <f>C86-B74</f>
        <v>0.89008827602511142</v>
      </c>
      <c r="F86" s="1">
        <f t="shared" si="9"/>
        <v>4.5406665016071086</v>
      </c>
      <c r="G86" s="1">
        <f>IF(F86&gt;A75,0,1)</f>
        <v>0</v>
      </c>
      <c r="H86" s="1">
        <f t="shared" si="10"/>
        <v>0</v>
      </c>
      <c r="I86" s="1">
        <f t="shared" si="11"/>
        <v>0</v>
      </c>
      <c r="J86" s="1" t="b">
        <f t="shared" si="12"/>
        <v>0</v>
      </c>
    </row>
    <row r="87" spans="1:10" x14ac:dyDescent="0.3">
      <c r="A87" s="1">
        <f t="shared" si="13"/>
        <v>10</v>
      </c>
      <c r="B87" s="1">
        <f t="shared" si="7"/>
        <v>-0.12843118010240348</v>
      </c>
      <c r="C87" s="1">
        <f t="shared" si="8"/>
        <v>0.41060225425359065</v>
      </c>
      <c r="D87" s="1">
        <f>B87-A74</f>
        <v>-1.0033543909449762</v>
      </c>
      <c r="E87" s="1">
        <f>C87-B74</f>
        <v>1.0781273468657828</v>
      </c>
      <c r="F87" s="1">
        <f t="shared" si="9"/>
        <v>2.1690786098884161</v>
      </c>
      <c r="G87" s="1">
        <f>IF(F87&gt;A75,0,1)</f>
        <v>0</v>
      </c>
      <c r="H87" s="1">
        <f t="shared" si="10"/>
        <v>0</v>
      </c>
      <c r="I87" s="1">
        <f t="shared" si="11"/>
        <v>0</v>
      </c>
      <c r="J87" s="1" t="b">
        <f t="shared" si="12"/>
        <v>0</v>
      </c>
    </row>
    <row r="88" spans="1:10" x14ac:dyDescent="0.3">
      <c r="A88" s="1">
        <f t="shared" si="13"/>
        <v>11</v>
      </c>
      <c r="B88" s="1">
        <f t="shared" si="7"/>
        <v>0.65164589913931725</v>
      </c>
      <c r="C88" s="1">
        <f t="shared" si="8"/>
        <v>2.0672828517285664</v>
      </c>
      <c r="D88" s="1">
        <f>B88-A74</f>
        <v>-0.22327731170325549</v>
      </c>
      <c r="E88" s="1">
        <f>C88-B74</f>
        <v>2.7348079443407585</v>
      </c>
      <c r="F88" s="1">
        <f t="shared" si="9"/>
        <v>7.529027250350758</v>
      </c>
      <c r="G88" s="1">
        <f>IF(F88&gt;A75,0,1)</f>
        <v>0</v>
      </c>
      <c r="H88" s="1">
        <f t="shared" si="10"/>
        <v>0</v>
      </c>
      <c r="I88" s="1">
        <f t="shared" si="11"/>
        <v>0</v>
      </c>
      <c r="J88" s="1" t="b">
        <f t="shared" si="12"/>
        <v>0</v>
      </c>
    </row>
    <row r="89" spans="1:10" x14ac:dyDescent="0.3">
      <c r="A89" s="1">
        <f t="shared" si="13"/>
        <v>12</v>
      </c>
      <c r="B89" s="1">
        <f t="shared" si="7"/>
        <v>-0.74912760415551138</v>
      </c>
      <c r="C89" s="1">
        <f t="shared" si="8"/>
        <v>-1.5223396825075397</v>
      </c>
      <c r="D89" s="1">
        <f>B89-A74</f>
        <v>-1.6240508149980841</v>
      </c>
      <c r="E89" s="1">
        <f>C89-B74</f>
        <v>-0.85481458989534753</v>
      </c>
      <c r="F89" s="1">
        <f t="shared" si="9"/>
        <v>3.3682490327938925</v>
      </c>
      <c r="G89" s="1">
        <f>IF(F89&gt;A75,0,1)</f>
        <v>0</v>
      </c>
      <c r="H89" s="1">
        <f t="shared" si="10"/>
        <v>0</v>
      </c>
      <c r="I89" s="1">
        <f t="shared" si="11"/>
        <v>0</v>
      </c>
      <c r="J89" s="1" t="b">
        <f t="shared" si="12"/>
        <v>0</v>
      </c>
    </row>
    <row r="90" spans="1:10" x14ac:dyDescent="0.3">
      <c r="A90" s="1">
        <f t="shared" si="13"/>
        <v>13</v>
      </c>
      <c r="B90" s="1">
        <f t="shared" si="7"/>
        <v>1.4733636779292958</v>
      </c>
      <c r="C90" s="1">
        <f t="shared" si="8"/>
        <v>-0.73102419729287049</v>
      </c>
      <c r="D90" s="1">
        <f>B90-A74</f>
        <v>0.59844046708672305</v>
      </c>
      <c r="E90" s="1">
        <f>C90-B74</f>
        <v>-6.349910468067832E-2</v>
      </c>
      <c r="F90" s="1">
        <f t="shared" si="9"/>
        <v>0.36216312894222297</v>
      </c>
      <c r="G90" s="1">
        <f>IF(F90&gt;A75,0,1)</f>
        <v>1</v>
      </c>
      <c r="H90" s="1">
        <f t="shared" si="10"/>
        <v>1.4733636779292958</v>
      </c>
      <c r="I90" s="1">
        <f t="shared" si="11"/>
        <v>-0.73102419729287049</v>
      </c>
      <c r="J90" s="1" t="b">
        <f t="shared" si="12"/>
        <v>0</v>
      </c>
    </row>
    <row r="91" spans="1:10" x14ac:dyDescent="0.3">
      <c r="A91" s="1">
        <f t="shared" si="13"/>
        <v>14</v>
      </c>
      <c r="B91" s="1">
        <f t="shared" si="7"/>
        <v>-0.80536306848204697</v>
      </c>
      <c r="C91" s="1">
        <f t="shared" si="8"/>
        <v>-0.65925842326114859</v>
      </c>
      <c r="D91" s="1">
        <f>B91-A74</f>
        <v>-1.6802862793246196</v>
      </c>
      <c r="E91" s="1">
        <f>C91-B74</f>
        <v>8.2666693510435874E-3</v>
      </c>
      <c r="F91" s="1">
        <f t="shared" si="9"/>
        <v>2.8234303183087328</v>
      </c>
      <c r="G91" s="1">
        <f>IF(F91&gt;A75,0,1)</f>
        <v>0</v>
      </c>
      <c r="H91" s="1">
        <f t="shared" si="10"/>
        <v>0</v>
      </c>
      <c r="I91" s="1">
        <f t="shared" si="11"/>
        <v>0</v>
      </c>
      <c r="J91" s="1" t="b">
        <f t="shared" si="12"/>
        <v>0</v>
      </c>
    </row>
    <row r="92" spans="1:10" x14ac:dyDescent="0.3">
      <c r="A92" s="1">
        <f t="shared" si="13"/>
        <v>15</v>
      </c>
      <c r="B92" s="1">
        <f t="shared" si="7"/>
        <v>1.340399419497915</v>
      </c>
      <c r="C92" s="1">
        <f t="shared" si="8"/>
        <v>0.24333788963397013</v>
      </c>
      <c r="D92" s="1">
        <f>B92-A74</f>
        <v>0.46547620865534223</v>
      </c>
      <c r="E92" s="1">
        <f>C92-B74</f>
        <v>0.91086298224616224</v>
      </c>
      <c r="F92" s="1">
        <f t="shared" si="9"/>
        <v>1.0463394732505242</v>
      </c>
      <c r="G92" s="1">
        <f>IF(F92&gt;A75,0,1)</f>
        <v>0</v>
      </c>
      <c r="H92" s="1">
        <f t="shared" si="10"/>
        <v>0</v>
      </c>
      <c r="I92" s="1">
        <f t="shared" si="11"/>
        <v>0</v>
      </c>
      <c r="J92" s="1" t="b">
        <f t="shared" si="12"/>
        <v>0</v>
      </c>
    </row>
    <row r="93" spans="1:10" x14ac:dyDescent="0.3">
      <c r="A93" s="1">
        <f t="shared" si="13"/>
        <v>16</v>
      </c>
      <c r="B93" s="1">
        <f t="shared" si="7"/>
        <v>0.41791419398616159</v>
      </c>
      <c r="C93" s="1">
        <f t="shared" si="8"/>
        <v>0.59139716422315047</v>
      </c>
      <c r="D93" s="1">
        <f>B93-A74</f>
        <v>-0.45700901685641115</v>
      </c>
      <c r="E93" s="1">
        <f>C93-B74</f>
        <v>1.2589222568353426</v>
      </c>
      <c r="F93" s="1">
        <f t="shared" si="9"/>
        <v>1.793742490243456</v>
      </c>
      <c r="G93" s="1">
        <f>IF(F93&gt;A75,0,1)</f>
        <v>0</v>
      </c>
      <c r="H93" s="1">
        <f t="shared" si="10"/>
        <v>0</v>
      </c>
      <c r="I93" s="1">
        <f t="shared" si="11"/>
        <v>0</v>
      </c>
      <c r="J93" s="1" t="b">
        <f t="shared" si="12"/>
        <v>0</v>
      </c>
    </row>
    <row r="94" spans="1:10" x14ac:dyDescent="0.3">
      <c r="A94" s="1">
        <f t="shared" si="13"/>
        <v>17</v>
      </c>
      <c r="B94" s="1">
        <f t="shared" si="7"/>
        <v>1.6399590354936611</v>
      </c>
      <c r="C94" s="1">
        <f t="shared" si="8"/>
        <v>-2.4199478873619218</v>
      </c>
      <c r="D94" s="1">
        <f>B94-A74</f>
        <v>0.76503582465108833</v>
      </c>
      <c r="E94" s="1">
        <f>C94-B74</f>
        <v>-1.7524227947497297</v>
      </c>
      <c r="F94" s="1">
        <f t="shared" si="9"/>
        <v>3.6562654645580239</v>
      </c>
      <c r="G94" s="1">
        <f>IF(F94&gt;A75,0,1)</f>
        <v>0</v>
      </c>
      <c r="H94" s="1">
        <f t="shared" si="10"/>
        <v>0</v>
      </c>
      <c r="I94" s="1">
        <f t="shared" si="11"/>
        <v>0</v>
      </c>
      <c r="J94" s="1" t="b">
        <f t="shared" si="12"/>
        <v>0</v>
      </c>
    </row>
    <row r="95" spans="1:10" x14ac:dyDescent="0.3">
      <c r="A95" s="1">
        <f t="shared" si="13"/>
        <v>18</v>
      </c>
      <c r="B95" s="1">
        <f t="shared" si="7"/>
        <v>0.55982923192349876</v>
      </c>
      <c r="C95" s="1">
        <f t="shared" si="8"/>
        <v>-0.18842597776213385</v>
      </c>
      <c r="D95" s="1">
        <f>B95-A74</f>
        <v>-0.31509397891907398</v>
      </c>
      <c r="E95" s="1">
        <f>C95-B74</f>
        <v>0.47909911485005829</v>
      </c>
      <c r="F95" s="1">
        <f t="shared" si="9"/>
        <v>0.32882017740116321</v>
      </c>
      <c r="G95" s="1">
        <f>IF(F95&gt;A75,0,1)</f>
        <v>1</v>
      </c>
      <c r="H95" s="1">
        <f t="shared" si="10"/>
        <v>0.55982923192349876</v>
      </c>
      <c r="I95" s="1">
        <f t="shared" si="11"/>
        <v>-0.18842597776213385</v>
      </c>
      <c r="J95" s="1" t="b">
        <f t="shared" si="12"/>
        <v>0</v>
      </c>
    </row>
    <row r="96" spans="1:10" x14ac:dyDescent="0.3">
      <c r="A96" s="1">
        <f t="shared" si="13"/>
        <v>19</v>
      </c>
      <c r="B96" s="1">
        <f t="shared" si="7"/>
        <v>-0.65649337678175279</v>
      </c>
      <c r="C96" s="1">
        <f t="shared" si="8"/>
        <v>-8.2567370495402623E-2</v>
      </c>
      <c r="D96" s="1">
        <f>B96-A74</f>
        <v>-1.5314165876243255</v>
      </c>
      <c r="E96" s="1">
        <f>C96-B74</f>
        <v>0.58495772211678954</v>
      </c>
      <c r="F96" s="1">
        <f t="shared" si="9"/>
        <v>2.6874123015149967</v>
      </c>
      <c r="G96" s="1">
        <f>IF(F96&gt;A75,0,1)</f>
        <v>0</v>
      </c>
      <c r="H96" s="1">
        <f t="shared" si="10"/>
        <v>0</v>
      </c>
      <c r="I96" s="1">
        <f t="shared" si="11"/>
        <v>0</v>
      </c>
      <c r="J96" s="1" t="b">
        <f t="shared" si="12"/>
        <v>0</v>
      </c>
    </row>
    <row r="97" spans="1:10" x14ac:dyDescent="0.3">
      <c r="A97" s="1">
        <f t="shared" si="13"/>
        <v>20</v>
      </c>
      <c r="B97" s="1">
        <f t="shared" si="7"/>
        <v>1.5608631558693553</v>
      </c>
      <c r="C97" s="1">
        <f t="shared" si="8"/>
        <v>-0.88231660284004121</v>
      </c>
      <c r="D97" s="1">
        <f>B97-A74</f>
        <v>0.68593994502678257</v>
      </c>
      <c r="E97" s="1">
        <f>C97-B74</f>
        <v>-0.21479151022784904</v>
      </c>
      <c r="F97" s="1">
        <f t="shared" si="9"/>
        <v>0.51664900104930567</v>
      </c>
      <c r="G97" s="1">
        <f>IF(F97&gt;A75,0,1)</f>
        <v>1</v>
      </c>
      <c r="H97" s="1">
        <f t="shared" si="10"/>
        <v>1.5608631558693553</v>
      </c>
      <c r="I97" s="1">
        <f t="shared" si="11"/>
        <v>-0.88231660284004121</v>
      </c>
      <c r="J97" s="1" t="b">
        <f t="shared" si="12"/>
        <v>0</v>
      </c>
    </row>
    <row r="98" spans="1:10" x14ac:dyDescent="0.3">
      <c r="A98" s="1">
        <f t="shared" si="13"/>
        <v>21</v>
      </c>
      <c r="B98" s="1">
        <f t="shared" si="7"/>
        <v>0.88259545582414145</v>
      </c>
      <c r="C98" s="1">
        <f t="shared" si="8"/>
        <v>-0.34472540312448546</v>
      </c>
      <c r="D98" s="1">
        <f>B98-A74</f>
        <v>7.6722449815687099E-3</v>
      </c>
      <c r="E98" s="1">
        <f>C98-B74</f>
        <v>0.32279968948770671</v>
      </c>
      <c r="F98" s="1">
        <f t="shared" si="9"/>
        <v>0.10425850287641707</v>
      </c>
      <c r="G98" s="1">
        <f>IF(F98&gt;A75,0,1)</f>
        <v>1</v>
      </c>
      <c r="H98" s="1">
        <f t="shared" si="10"/>
        <v>0.88259545582414145</v>
      </c>
      <c r="I98" s="1">
        <f t="shared" si="11"/>
        <v>-0.34472540312448546</v>
      </c>
      <c r="J98" s="1" t="b">
        <f t="shared" si="12"/>
        <v>0</v>
      </c>
    </row>
    <row r="99" spans="1:10" x14ac:dyDescent="0.3">
      <c r="A99" s="1">
        <f t="shared" si="13"/>
        <v>22</v>
      </c>
      <c r="B99" s="1">
        <f t="shared" si="7"/>
        <v>-1.448572631894242</v>
      </c>
      <c r="C99" s="1">
        <f t="shared" si="8"/>
        <v>-0.34361884044202545</v>
      </c>
      <c r="D99" s="1">
        <f>B99-A74</f>
        <v>-2.3234958427368149</v>
      </c>
      <c r="E99" s="1">
        <f>C99-B74</f>
        <v>0.32390625217016672</v>
      </c>
      <c r="F99" s="1">
        <f t="shared" si="9"/>
        <v>5.5035481914101849</v>
      </c>
      <c r="G99" s="1">
        <f>IF(F99&gt;A75,0,1)</f>
        <v>0</v>
      </c>
      <c r="H99" s="1">
        <f t="shared" si="10"/>
        <v>0</v>
      </c>
      <c r="I99" s="1">
        <f t="shared" si="11"/>
        <v>0</v>
      </c>
      <c r="J99" s="1" t="b">
        <f t="shared" si="12"/>
        <v>0</v>
      </c>
    </row>
    <row r="100" spans="1:10" x14ac:dyDescent="0.3">
      <c r="A100" s="1">
        <f t="shared" si="13"/>
        <v>23</v>
      </c>
      <c r="B100" s="1">
        <f t="shared" si="7"/>
        <v>0.24957004832029139</v>
      </c>
      <c r="C100" s="1">
        <f t="shared" si="8"/>
        <v>-0.904319103180666</v>
      </c>
      <c r="D100" s="1">
        <f>B100-A74</f>
        <v>-0.62535316252228135</v>
      </c>
      <c r="E100" s="1">
        <f>C100-B74</f>
        <v>-0.23679401056847382</v>
      </c>
      <c r="F100" s="1">
        <f t="shared" si="9"/>
        <v>0.44713798131772131</v>
      </c>
      <c r="G100" s="1">
        <f>IF(F100&gt;A75,0,1)</f>
        <v>1</v>
      </c>
      <c r="H100" s="1">
        <f t="shared" si="10"/>
        <v>0.24957004832029139</v>
      </c>
      <c r="I100" s="1">
        <f t="shared" si="11"/>
        <v>-0.904319103180666</v>
      </c>
      <c r="J100" s="1" t="b">
        <f t="shared" si="12"/>
        <v>0</v>
      </c>
    </row>
    <row r="101" spans="1:10" x14ac:dyDescent="0.3">
      <c r="A101" s="1">
        <f t="shared" si="13"/>
        <v>24</v>
      </c>
      <c r="B101" s="1">
        <f t="shared" si="7"/>
        <v>0.85200760003422993</v>
      </c>
      <c r="C101" s="1">
        <f t="shared" si="8"/>
        <v>0.92890453980190713</v>
      </c>
      <c r="D101" s="1">
        <f>B101-A74</f>
        <v>-2.2915610808342812E-2</v>
      </c>
      <c r="E101" s="1">
        <f>C101-B74</f>
        <v>1.5964296324140994</v>
      </c>
      <c r="F101" s="1">
        <f t="shared" si="9"/>
        <v>2.5491126964685362</v>
      </c>
      <c r="G101" s="1">
        <f>IF(F101&gt;A75,0,1)</f>
        <v>0</v>
      </c>
      <c r="H101" s="1">
        <f t="shared" si="10"/>
        <v>0</v>
      </c>
      <c r="I101" s="1">
        <f t="shared" si="11"/>
        <v>0</v>
      </c>
      <c r="J101" s="1" t="b">
        <f t="shared" si="12"/>
        <v>0</v>
      </c>
    </row>
    <row r="102" spans="1:10" x14ac:dyDescent="0.3">
      <c r="A102" s="1">
        <f t="shared" si="13"/>
        <v>25</v>
      </c>
      <c r="B102" s="1">
        <f t="shared" si="7"/>
        <v>0.13788092419104772</v>
      </c>
      <c r="C102" s="1">
        <f t="shared" si="8"/>
        <v>0.37480457384351251</v>
      </c>
      <c r="D102" s="1">
        <f>B102-A74</f>
        <v>-0.73704228665152505</v>
      </c>
      <c r="E102" s="1">
        <f>C102-B74</f>
        <v>1.0423296664557047</v>
      </c>
      <c r="F102" s="1">
        <f t="shared" si="9"/>
        <v>1.6296824658861695</v>
      </c>
      <c r="G102" s="1">
        <f>IF(F102&gt;A75,0,1)</f>
        <v>0</v>
      </c>
      <c r="H102" s="1">
        <f t="shared" si="10"/>
        <v>0</v>
      </c>
      <c r="I102" s="1">
        <f t="shared" si="11"/>
        <v>0</v>
      </c>
      <c r="J102" s="1" t="b">
        <f t="shared" si="12"/>
        <v>0</v>
      </c>
    </row>
    <row r="103" spans="1:10" x14ac:dyDescent="0.3">
      <c r="A103" s="1">
        <f t="shared" si="13"/>
        <v>26</v>
      </c>
      <c r="B103" s="1">
        <f t="shared" si="7"/>
        <v>-0.75780221037639195</v>
      </c>
      <c r="C103" s="1">
        <f t="shared" si="8"/>
        <v>-1.0713892751965188</v>
      </c>
      <c r="D103" s="1">
        <f>B103-A74</f>
        <v>-1.6327254212189648</v>
      </c>
      <c r="E103" s="1">
        <f>C103-B74</f>
        <v>-0.40386418258432666</v>
      </c>
      <c r="F103" s="1">
        <f t="shared" si="9"/>
        <v>2.8288985790691523</v>
      </c>
      <c r="G103" s="1">
        <f>IF(F103&gt;A75,0,1)</f>
        <v>0</v>
      </c>
      <c r="H103" s="1">
        <f t="shared" si="10"/>
        <v>0</v>
      </c>
      <c r="I103" s="1">
        <f t="shared" si="11"/>
        <v>0</v>
      </c>
      <c r="J103" s="1" t="b">
        <f t="shared" si="12"/>
        <v>0</v>
      </c>
    </row>
    <row r="104" spans="1:10" x14ac:dyDescent="0.3">
      <c r="A104" s="1">
        <f t="shared" si="13"/>
        <v>27</v>
      </c>
      <c r="B104" s="1">
        <f t="shared" si="7"/>
        <v>0.89299347667304085</v>
      </c>
      <c r="C104" s="1">
        <f t="shared" si="8"/>
        <v>-1.1005253304507057</v>
      </c>
      <c r="D104" s="1">
        <f>B104-A74</f>
        <v>1.8070265830468113E-2</v>
      </c>
      <c r="E104" s="1">
        <f>C104-B74</f>
        <v>-0.43300023783851349</v>
      </c>
      <c r="F104" s="1">
        <f t="shared" si="9"/>
        <v>0.18781574047539304</v>
      </c>
      <c r="G104" s="1">
        <f>IF(F104&gt;A75,0,1)</f>
        <v>1</v>
      </c>
      <c r="H104" s="1">
        <f t="shared" si="10"/>
        <v>0.89299347667304085</v>
      </c>
      <c r="I104" s="1">
        <f t="shared" si="11"/>
        <v>-1.1005253304507057</v>
      </c>
      <c r="J104" s="1" t="b">
        <f t="shared" si="12"/>
        <v>0</v>
      </c>
    </row>
    <row r="105" spans="1:10" x14ac:dyDescent="0.3">
      <c r="A105" s="1">
        <f t="shared" si="13"/>
        <v>28</v>
      </c>
      <c r="B105" s="1">
        <f t="shared" si="7"/>
        <v>-0.77563893277149387</v>
      </c>
      <c r="C105" s="1">
        <f t="shared" si="8"/>
        <v>-0.17871968600735788</v>
      </c>
      <c r="D105" s="1">
        <f>B105-A74</f>
        <v>-1.6505621436140667</v>
      </c>
      <c r="E105" s="1">
        <f>C105-B74</f>
        <v>0.48880540660483429</v>
      </c>
      <c r="F105" s="1">
        <f t="shared" si="9"/>
        <v>2.9632861154579802</v>
      </c>
      <c r="G105" s="1">
        <f>IF(F105&gt;A75,0,1)</f>
        <v>0</v>
      </c>
      <c r="H105" s="1">
        <f t="shared" si="10"/>
        <v>0</v>
      </c>
      <c r="I105" s="1">
        <f t="shared" si="11"/>
        <v>0</v>
      </c>
      <c r="J105" s="1" t="b">
        <f t="shared" si="12"/>
        <v>0</v>
      </c>
    </row>
    <row r="106" spans="1:10" x14ac:dyDescent="0.3">
      <c r="A106" s="1">
        <f t="shared" si="13"/>
        <v>29</v>
      </c>
      <c r="B106" s="1">
        <f t="shared" si="7"/>
        <v>1.9813318465562726</v>
      </c>
      <c r="C106" s="1">
        <f t="shared" si="8"/>
        <v>1.3015684025001548</v>
      </c>
      <c r="D106" s="1">
        <f>B106-A74</f>
        <v>1.1064086357137</v>
      </c>
      <c r="E106" s="1">
        <f>C106-B74</f>
        <v>1.9690934951123471</v>
      </c>
      <c r="F106" s="1">
        <f t="shared" si="9"/>
        <v>5.1014692616756099</v>
      </c>
      <c r="G106" s="1">
        <f>IF(F106&gt;A75,0,1)</f>
        <v>0</v>
      </c>
      <c r="H106" s="1">
        <f t="shared" si="10"/>
        <v>0</v>
      </c>
      <c r="I106" s="1">
        <f t="shared" si="11"/>
        <v>0</v>
      </c>
      <c r="J106" s="1" t="b">
        <f t="shared" si="12"/>
        <v>0</v>
      </c>
    </row>
    <row r="107" spans="1:10" x14ac:dyDescent="0.3">
      <c r="A107" s="1">
        <f t="shared" si="13"/>
        <v>30</v>
      </c>
      <c r="B107" s="1">
        <f t="shared" si="7"/>
        <v>-0.26493784558919387</v>
      </c>
      <c r="C107" s="1">
        <f t="shared" si="8"/>
        <v>0.27093650056274449</v>
      </c>
      <c r="D107" s="1">
        <f>B107-A74</f>
        <v>-1.1398610564317666</v>
      </c>
      <c r="E107" s="1">
        <f>C107-B74</f>
        <v>0.93846159317493671</v>
      </c>
      <c r="F107" s="1">
        <f t="shared" si="9"/>
        <v>2.1799933898341832</v>
      </c>
      <c r="G107" s="1">
        <f>IF(F107&gt;A75,0,1)</f>
        <v>0</v>
      </c>
      <c r="H107" s="1">
        <f t="shared" si="10"/>
        <v>0</v>
      </c>
      <c r="I107" s="1">
        <f t="shared" si="11"/>
        <v>0</v>
      </c>
      <c r="J107" s="1" t="b">
        <f t="shared" si="12"/>
        <v>0</v>
      </c>
    </row>
    <row r="108" spans="1:10" x14ac:dyDescent="0.3">
      <c r="F108" s="1" t="s">
        <v>16</v>
      </c>
      <c r="G108" s="1">
        <f>SUM(G78:G107)</f>
        <v>8</v>
      </c>
    </row>
    <row r="110" spans="1:10" x14ac:dyDescent="0.3">
      <c r="A110" s="1" t="s">
        <v>18</v>
      </c>
    </row>
    <row r="111" spans="1:10" x14ac:dyDescent="0.3">
      <c r="A111" s="1">
        <v>2</v>
      </c>
      <c r="B111" s="1">
        <v>2</v>
      </c>
    </row>
    <row r="112" spans="1:10" x14ac:dyDescent="0.3">
      <c r="A112" s="1">
        <f>SUM(H78:H107)/G108</f>
        <v>0.87346527716148092</v>
      </c>
      <c r="B112" s="1">
        <f>SUM(I78:I107)/G108</f>
        <v>-0.5683787515450367</v>
      </c>
    </row>
    <row r="113" spans="1:10" x14ac:dyDescent="0.3">
      <c r="A113" s="1">
        <f>A75</f>
        <v>1</v>
      </c>
      <c r="B113" s="1">
        <f>B75</f>
        <v>0.2</v>
      </c>
    </row>
    <row r="115" spans="1:10" x14ac:dyDescent="0.3">
      <c r="A115" s="1" t="s">
        <v>7</v>
      </c>
      <c r="B115" s="1" t="s">
        <v>8</v>
      </c>
      <c r="C115" s="1" t="s">
        <v>9</v>
      </c>
      <c r="D115" s="1" t="s">
        <v>10</v>
      </c>
      <c r="E115" s="1" t="s">
        <v>11</v>
      </c>
      <c r="F115" s="1" t="s">
        <v>12</v>
      </c>
      <c r="G115" s="1" t="s">
        <v>13</v>
      </c>
      <c r="H115" s="1" t="s">
        <v>14</v>
      </c>
      <c r="I115" s="1" t="s">
        <v>15</v>
      </c>
      <c r="J115" s="1" t="s">
        <v>22</v>
      </c>
    </row>
    <row r="116" spans="1:10" x14ac:dyDescent="0.3">
      <c r="A116" s="1">
        <v>1</v>
      </c>
      <c r="B116" s="1">
        <f>INDEX(A$3:A$32,A116)</f>
        <v>-2.5543663986074772</v>
      </c>
      <c r="C116" s="1">
        <f>INDEX(B$3:B$32,A116)</f>
        <v>-0.32117082445948669</v>
      </c>
      <c r="D116" s="1">
        <f>B116-A112</f>
        <v>-3.427831675768958</v>
      </c>
      <c r="E116" s="1">
        <f>C116-B112</f>
        <v>0.24720792708555001</v>
      </c>
      <c r="F116" s="1">
        <f>SUMPRODUCT(D116:E116,D116:E116)</f>
        <v>11.811141756618957</v>
      </c>
      <c r="G116" s="1">
        <f>IF(F116&gt;A113,0,1)</f>
        <v>0</v>
      </c>
      <c r="H116" s="1">
        <f>G116*B116</f>
        <v>0</v>
      </c>
      <c r="I116" s="1">
        <f>G116*C116</f>
        <v>0</v>
      </c>
      <c r="J116" s="1" t="b">
        <f>F116&lt;B$37*B$37</f>
        <v>0</v>
      </c>
    </row>
    <row r="117" spans="1:10" x14ac:dyDescent="0.3">
      <c r="A117" s="1">
        <f>A116+1</f>
        <v>2</v>
      </c>
      <c r="B117" s="1">
        <f t="shared" ref="B117:B145" si="14">INDEX(A$3:A$32,A117)</f>
        <v>-1.2240815571424164</v>
      </c>
      <c r="C117" s="1">
        <f t="shared" ref="C117:C145" si="15">INDEX(B$3:B$32,A117)</f>
        <v>-0.90805256425299141</v>
      </c>
      <c r="D117" s="1">
        <f>B117-A112</f>
        <v>-2.0975468343038974</v>
      </c>
      <c r="E117" s="1">
        <f>C117-B112</f>
        <v>-0.33967381270795471</v>
      </c>
      <c r="F117" s="1">
        <f t="shared" ref="F117:F145" si="16">SUMPRODUCT(D117:E117,D117:E117)</f>
        <v>4.5150810211378607</v>
      </c>
      <c r="G117" s="1">
        <f>IF(F117&gt;A113,0,1)</f>
        <v>0</v>
      </c>
      <c r="H117" s="1">
        <f t="shared" ref="H117:H145" si="17">G117*B117</f>
        <v>0</v>
      </c>
      <c r="I117" s="1">
        <f t="shared" ref="I117:I145" si="18">G117*C117</f>
        <v>0</v>
      </c>
      <c r="J117" s="1" t="b">
        <f t="shared" ref="J117:J145" si="19">F117&lt;B$37*B$37</f>
        <v>0</v>
      </c>
    </row>
    <row r="118" spans="1:10" x14ac:dyDescent="0.3">
      <c r="A118" s="1">
        <f t="shared" ref="A118:A145" si="20">A117+1</f>
        <v>3</v>
      </c>
      <c r="B118" s="1">
        <f t="shared" si="14"/>
        <v>0.86325974139383788</v>
      </c>
      <c r="C118" s="1">
        <f t="shared" si="15"/>
        <v>0.12564563592505235</v>
      </c>
      <c r="D118" s="1">
        <f>B118-A112</f>
        <v>-1.0205535767643048E-2</v>
      </c>
      <c r="E118" s="1">
        <f>C118-B112</f>
        <v>0.6940243874700891</v>
      </c>
      <c r="F118" s="1">
        <f t="shared" si="16"/>
        <v>0.48177400336353698</v>
      </c>
      <c r="G118" s="1">
        <f>IF(F118&gt;A113,0,1)</f>
        <v>1</v>
      </c>
      <c r="H118" s="1">
        <f t="shared" si="17"/>
        <v>0.86325974139383788</v>
      </c>
      <c r="I118" s="1">
        <f t="shared" si="18"/>
        <v>0.12564563592505235</v>
      </c>
      <c r="J118" s="1" t="b">
        <f t="shared" si="19"/>
        <v>0</v>
      </c>
    </row>
    <row r="119" spans="1:10" x14ac:dyDescent="0.3">
      <c r="A119" s="1">
        <f t="shared" si="20"/>
        <v>4</v>
      </c>
      <c r="B119" s="1">
        <f t="shared" si="14"/>
        <v>0.50524742935838618</v>
      </c>
      <c r="C119" s="1">
        <f t="shared" si="15"/>
        <v>-0.52133903363444312</v>
      </c>
      <c r="D119" s="1">
        <f>B119-A112</f>
        <v>-0.36821784780309474</v>
      </c>
      <c r="E119" s="1">
        <f>C119-B112</f>
        <v>4.7039717910593581E-2</v>
      </c>
      <c r="F119" s="1">
        <f t="shared" si="16"/>
        <v>0.13779711850185128</v>
      </c>
      <c r="G119" s="1">
        <f>IF(F119&gt;A113,0,1)</f>
        <v>1</v>
      </c>
      <c r="H119" s="1">
        <f t="shared" si="17"/>
        <v>0.50524742935838618</v>
      </c>
      <c r="I119" s="1">
        <f t="shared" si="18"/>
        <v>-0.52133903363444312</v>
      </c>
      <c r="J119" s="1" t="b">
        <f t="shared" si="19"/>
        <v>0</v>
      </c>
    </row>
    <row r="120" spans="1:10" x14ac:dyDescent="0.3">
      <c r="A120" s="1">
        <f t="shared" si="20"/>
        <v>5</v>
      </c>
      <c r="B120" s="1">
        <f t="shared" si="14"/>
        <v>1.2407075520907429</v>
      </c>
      <c r="C120" s="1">
        <f t="shared" si="15"/>
        <v>1.1375317786926569</v>
      </c>
      <c r="D120" s="1">
        <f>B120-A112</f>
        <v>0.36724227492926198</v>
      </c>
      <c r="E120" s="1">
        <f>C120-B112</f>
        <v>1.7059105302376936</v>
      </c>
      <c r="F120" s="1">
        <f t="shared" si="16"/>
        <v>3.0449976256710687</v>
      </c>
      <c r="G120" s="1">
        <f>IF(F120&gt;A113,0,1)</f>
        <v>0</v>
      </c>
      <c r="H120" s="1">
        <f t="shared" si="17"/>
        <v>0</v>
      </c>
      <c r="I120" s="1">
        <f t="shared" si="18"/>
        <v>0</v>
      </c>
      <c r="J120" s="1" t="b">
        <f t="shared" si="19"/>
        <v>0</v>
      </c>
    </row>
    <row r="121" spans="1:10" x14ac:dyDescent="0.3">
      <c r="A121" s="1">
        <f t="shared" si="20"/>
        <v>6</v>
      </c>
      <c r="B121" s="1">
        <f t="shared" si="14"/>
        <v>2.4059380553909229</v>
      </c>
      <c r="C121" s="1">
        <f t="shared" si="15"/>
        <v>-0.36357269897985933</v>
      </c>
      <c r="D121" s="1">
        <f>B121-A112</f>
        <v>1.5324727782294421</v>
      </c>
      <c r="E121" s="1">
        <f>C121-B112</f>
        <v>0.20480605256517737</v>
      </c>
      <c r="F121" s="1">
        <f t="shared" si="16"/>
        <v>2.3904183351815949</v>
      </c>
      <c r="G121" s="1">
        <f>IF(F121&gt;A113,0,1)</f>
        <v>0</v>
      </c>
      <c r="H121" s="1">
        <f t="shared" si="17"/>
        <v>0</v>
      </c>
      <c r="I121" s="1">
        <f t="shared" si="18"/>
        <v>0</v>
      </c>
      <c r="J121" s="1" t="b">
        <f t="shared" si="19"/>
        <v>0</v>
      </c>
    </row>
    <row r="122" spans="1:10" x14ac:dyDescent="0.3">
      <c r="A122" s="1">
        <f t="shared" si="20"/>
        <v>7</v>
      </c>
      <c r="B122" s="1">
        <f t="shared" si="14"/>
        <v>0.38095633095156323</v>
      </c>
      <c r="C122" s="1">
        <f t="shared" si="15"/>
        <v>3.0801527331652849</v>
      </c>
      <c r="D122" s="1">
        <f>B122-A112</f>
        <v>-0.4925089462099177</v>
      </c>
      <c r="E122" s="1">
        <f>C122-B112</f>
        <v>3.6485314847103218</v>
      </c>
      <c r="F122" s="1">
        <f t="shared" si="16"/>
        <v>13.554347057019308</v>
      </c>
      <c r="G122" s="1">
        <f>IF(F122&gt;A113,0,1)</f>
        <v>0</v>
      </c>
      <c r="H122" s="1">
        <f t="shared" si="17"/>
        <v>0</v>
      </c>
      <c r="I122" s="1">
        <f t="shared" si="18"/>
        <v>0</v>
      </c>
      <c r="J122" s="1" t="b">
        <f t="shared" si="19"/>
        <v>0</v>
      </c>
    </row>
    <row r="123" spans="1:10" x14ac:dyDescent="0.3">
      <c r="A123" s="1">
        <f t="shared" si="20"/>
        <v>8</v>
      </c>
      <c r="B123" s="1">
        <f t="shared" si="14"/>
        <v>-1.2946330775211872</v>
      </c>
      <c r="C123" s="1">
        <f t="shared" si="15"/>
        <v>1.547786941224466</v>
      </c>
      <c r="D123" s="1">
        <f>B123-A112</f>
        <v>-2.1680983546826682</v>
      </c>
      <c r="E123" s="1">
        <f>C123-B112</f>
        <v>2.1161656927695027</v>
      </c>
      <c r="F123" s="1">
        <f t="shared" si="16"/>
        <v>9.1788077148323239</v>
      </c>
      <c r="G123" s="1">
        <f>IF(F123&gt;A113,0,1)</f>
        <v>0</v>
      </c>
      <c r="H123" s="1">
        <f t="shared" si="17"/>
        <v>0</v>
      </c>
      <c r="I123" s="1">
        <f t="shared" si="18"/>
        <v>0</v>
      </c>
      <c r="J123" s="1" t="b">
        <f t="shared" si="19"/>
        <v>0</v>
      </c>
    </row>
    <row r="124" spans="1:10" x14ac:dyDescent="0.3">
      <c r="A124" s="1">
        <f t="shared" si="20"/>
        <v>9</v>
      </c>
      <c r="B124" s="1">
        <f t="shared" si="14"/>
        <v>-1.061157717861017</v>
      </c>
      <c r="C124" s="1">
        <f t="shared" si="15"/>
        <v>0.22256318341291925</v>
      </c>
      <c r="D124" s="1">
        <f>B124-A112</f>
        <v>-1.9346229950224978</v>
      </c>
      <c r="E124" s="1">
        <f>C124-B112</f>
        <v>0.79094193495795595</v>
      </c>
      <c r="F124" s="1">
        <f t="shared" si="16"/>
        <v>4.3683552773448548</v>
      </c>
      <c r="G124" s="1">
        <f>IF(F124&gt;A113,0,1)</f>
        <v>0</v>
      </c>
      <c r="H124" s="1">
        <f t="shared" si="17"/>
        <v>0</v>
      </c>
      <c r="I124" s="1">
        <f t="shared" si="18"/>
        <v>0</v>
      </c>
      <c r="J124" s="1" t="b">
        <f t="shared" si="19"/>
        <v>0</v>
      </c>
    </row>
    <row r="125" spans="1:10" x14ac:dyDescent="0.3">
      <c r="A125" s="1">
        <f t="shared" si="20"/>
        <v>10</v>
      </c>
      <c r="B125" s="1">
        <f t="shared" si="14"/>
        <v>-0.12843118010240348</v>
      </c>
      <c r="C125" s="1">
        <f t="shared" si="15"/>
        <v>0.41060225425359065</v>
      </c>
      <c r="D125" s="1">
        <f>B125-A112</f>
        <v>-1.0018964572638844</v>
      </c>
      <c r="E125" s="1">
        <f>C125-B112</f>
        <v>0.97898100579862735</v>
      </c>
      <c r="F125" s="1">
        <f t="shared" si="16"/>
        <v>1.9622003207924146</v>
      </c>
      <c r="G125" s="1">
        <f>IF(F125&gt;A113,0,1)</f>
        <v>0</v>
      </c>
      <c r="H125" s="1">
        <f t="shared" si="17"/>
        <v>0</v>
      </c>
      <c r="I125" s="1">
        <f t="shared" si="18"/>
        <v>0</v>
      </c>
      <c r="J125" s="1" t="b">
        <f t="shared" si="19"/>
        <v>0</v>
      </c>
    </row>
    <row r="126" spans="1:10" x14ac:dyDescent="0.3">
      <c r="A126" s="1">
        <f t="shared" si="20"/>
        <v>11</v>
      </c>
      <c r="B126" s="1">
        <f t="shared" si="14"/>
        <v>0.65164589913931725</v>
      </c>
      <c r="C126" s="1">
        <f t="shared" si="15"/>
        <v>2.0672828517285664</v>
      </c>
      <c r="D126" s="1">
        <f>B126-A112</f>
        <v>-0.22181937802216367</v>
      </c>
      <c r="E126" s="1">
        <f>C126-B112</f>
        <v>2.6356616032736033</v>
      </c>
      <c r="F126" s="1">
        <f t="shared" si="16"/>
        <v>6.9959159234369208</v>
      </c>
      <c r="G126" s="1">
        <f>IF(F126&gt;A113,0,1)</f>
        <v>0</v>
      </c>
      <c r="H126" s="1">
        <f t="shared" si="17"/>
        <v>0</v>
      </c>
      <c r="I126" s="1">
        <f t="shared" si="18"/>
        <v>0</v>
      </c>
      <c r="J126" s="1" t="b">
        <f t="shared" si="19"/>
        <v>0</v>
      </c>
    </row>
    <row r="127" spans="1:10" x14ac:dyDescent="0.3">
      <c r="A127" s="1">
        <f t="shared" si="20"/>
        <v>12</v>
      </c>
      <c r="B127" s="1">
        <f t="shared" si="14"/>
        <v>-0.74912760415551138</v>
      </c>
      <c r="C127" s="1">
        <f t="shared" si="15"/>
        <v>-1.5223396825075397</v>
      </c>
      <c r="D127" s="1">
        <f>B127-A112</f>
        <v>-1.6225928813169923</v>
      </c>
      <c r="E127" s="1">
        <f>C127-B112</f>
        <v>-0.95396093096250301</v>
      </c>
      <c r="F127" s="1">
        <f t="shared" si="16"/>
        <v>3.5428491163034246</v>
      </c>
      <c r="G127" s="1">
        <f>IF(F127&gt;A113,0,1)</f>
        <v>0</v>
      </c>
      <c r="H127" s="1">
        <f t="shared" si="17"/>
        <v>0</v>
      </c>
      <c r="I127" s="1">
        <f t="shared" si="18"/>
        <v>0</v>
      </c>
      <c r="J127" s="1" t="b">
        <f t="shared" si="19"/>
        <v>0</v>
      </c>
    </row>
    <row r="128" spans="1:10" x14ac:dyDescent="0.3">
      <c r="A128" s="1">
        <f t="shared" si="20"/>
        <v>13</v>
      </c>
      <c r="B128" s="1">
        <f t="shared" si="14"/>
        <v>1.4733636779292958</v>
      </c>
      <c r="C128" s="1">
        <f t="shared" si="15"/>
        <v>-0.73102419729287049</v>
      </c>
      <c r="D128" s="1">
        <f>B128-A112</f>
        <v>0.59989840076781487</v>
      </c>
      <c r="E128" s="1">
        <f>C128-B112</f>
        <v>-0.16264544574783379</v>
      </c>
      <c r="F128" s="1">
        <f t="shared" si="16"/>
        <v>0.38633163226629341</v>
      </c>
      <c r="G128" s="1">
        <f>IF(F128&gt;A113,0,1)</f>
        <v>1</v>
      </c>
      <c r="H128" s="1">
        <f t="shared" si="17"/>
        <v>1.4733636779292958</v>
      </c>
      <c r="I128" s="1">
        <f t="shared" si="18"/>
        <v>-0.73102419729287049</v>
      </c>
      <c r="J128" s="1" t="b">
        <f t="shared" si="19"/>
        <v>0</v>
      </c>
    </row>
    <row r="129" spans="1:10" x14ac:dyDescent="0.3">
      <c r="A129" s="1">
        <f t="shared" si="20"/>
        <v>14</v>
      </c>
      <c r="B129" s="1">
        <f t="shared" si="14"/>
        <v>-0.80536306848204697</v>
      </c>
      <c r="C129" s="1">
        <f t="shared" si="15"/>
        <v>-0.65925842326114859</v>
      </c>
      <c r="D129" s="1">
        <f>B129-A112</f>
        <v>-1.6788283456435278</v>
      </c>
      <c r="E129" s="1">
        <f>C129-B112</f>
        <v>-9.0879671716111887E-2</v>
      </c>
      <c r="F129" s="1">
        <f t="shared" si="16"/>
        <v>2.8267237288674125</v>
      </c>
      <c r="G129" s="1">
        <f>IF(F129&gt;A113,0,1)</f>
        <v>0</v>
      </c>
      <c r="H129" s="1">
        <f t="shared" si="17"/>
        <v>0</v>
      </c>
      <c r="I129" s="1">
        <f t="shared" si="18"/>
        <v>0</v>
      </c>
      <c r="J129" s="1" t="b">
        <f t="shared" si="19"/>
        <v>0</v>
      </c>
    </row>
    <row r="130" spans="1:10" x14ac:dyDescent="0.3">
      <c r="A130" s="1">
        <f t="shared" si="20"/>
        <v>15</v>
      </c>
      <c r="B130" s="1">
        <f t="shared" si="14"/>
        <v>1.340399419497915</v>
      </c>
      <c r="C130" s="1">
        <f t="shared" si="15"/>
        <v>0.24333788963397013</v>
      </c>
      <c r="D130" s="1">
        <f>B130-A112</f>
        <v>0.46693414233643404</v>
      </c>
      <c r="E130" s="1">
        <f>C130-B112</f>
        <v>0.81171664117900688</v>
      </c>
      <c r="F130" s="1">
        <f t="shared" si="16"/>
        <v>0.87691139884638991</v>
      </c>
      <c r="G130" s="1">
        <f>IF(F130&gt;A113,0,1)</f>
        <v>1</v>
      </c>
      <c r="H130" s="1">
        <f t="shared" si="17"/>
        <v>1.340399419497915</v>
      </c>
      <c r="I130" s="1">
        <f t="shared" si="18"/>
        <v>0.24333788963397013</v>
      </c>
      <c r="J130" s="1" t="b">
        <f t="shared" si="19"/>
        <v>0</v>
      </c>
    </row>
    <row r="131" spans="1:10" x14ac:dyDescent="0.3">
      <c r="A131" s="1">
        <f t="shared" si="20"/>
        <v>16</v>
      </c>
      <c r="B131" s="1">
        <f t="shared" si="14"/>
        <v>0.41791419398616159</v>
      </c>
      <c r="C131" s="1">
        <f t="shared" si="15"/>
        <v>0.59139716422315047</v>
      </c>
      <c r="D131" s="1">
        <f>B131-A112</f>
        <v>-0.45555108317531934</v>
      </c>
      <c r="E131" s="1">
        <f>C131-B112</f>
        <v>1.1597759157681873</v>
      </c>
      <c r="F131" s="1">
        <f t="shared" si="16"/>
        <v>1.5526069641781441</v>
      </c>
      <c r="G131" s="1">
        <f>IF(F131&gt;A113,0,1)</f>
        <v>0</v>
      </c>
      <c r="H131" s="1">
        <f t="shared" si="17"/>
        <v>0</v>
      </c>
      <c r="I131" s="1">
        <f t="shared" si="18"/>
        <v>0</v>
      </c>
      <c r="J131" s="1" t="b">
        <f t="shared" si="19"/>
        <v>0</v>
      </c>
    </row>
    <row r="132" spans="1:10" x14ac:dyDescent="0.3">
      <c r="A132" s="1">
        <f t="shared" si="20"/>
        <v>17</v>
      </c>
      <c r="B132" s="1">
        <f t="shared" si="14"/>
        <v>1.6399590354936611</v>
      </c>
      <c r="C132" s="1">
        <f t="shared" si="15"/>
        <v>-2.4199478873619218</v>
      </c>
      <c r="D132" s="1">
        <f>B132-A112</f>
        <v>0.76649375833218014</v>
      </c>
      <c r="E132" s="1">
        <f>C132-B112</f>
        <v>-1.8515691358168851</v>
      </c>
      <c r="F132" s="1">
        <f t="shared" si="16"/>
        <v>4.0158209462718775</v>
      </c>
      <c r="G132" s="1">
        <f>IF(F132&gt;A113,0,1)</f>
        <v>0</v>
      </c>
      <c r="H132" s="1">
        <f t="shared" si="17"/>
        <v>0</v>
      </c>
      <c r="I132" s="1">
        <f t="shared" si="18"/>
        <v>0</v>
      </c>
      <c r="J132" s="1" t="b">
        <f t="shared" si="19"/>
        <v>0</v>
      </c>
    </row>
    <row r="133" spans="1:10" x14ac:dyDescent="0.3">
      <c r="A133" s="1">
        <f t="shared" si="20"/>
        <v>18</v>
      </c>
      <c r="B133" s="1">
        <f t="shared" si="14"/>
        <v>0.55982923192349876</v>
      </c>
      <c r="C133" s="1">
        <f t="shared" si="15"/>
        <v>-0.18842597776213385</v>
      </c>
      <c r="D133" s="1">
        <f>B133-A112</f>
        <v>-0.31363604523798216</v>
      </c>
      <c r="E133" s="1">
        <f>C133-B112</f>
        <v>0.37995277378290282</v>
      </c>
      <c r="F133" s="1">
        <f t="shared" si="16"/>
        <v>0.24273167917784333</v>
      </c>
      <c r="G133" s="1">
        <f>IF(F133&gt;A113,0,1)</f>
        <v>1</v>
      </c>
      <c r="H133" s="1">
        <f t="shared" si="17"/>
        <v>0.55982923192349876</v>
      </c>
      <c r="I133" s="1">
        <f t="shared" si="18"/>
        <v>-0.18842597776213385</v>
      </c>
      <c r="J133" s="1" t="b">
        <f t="shared" si="19"/>
        <v>0</v>
      </c>
    </row>
    <row r="134" spans="1:10" x14ac:dyDescent="0.3">
      <c r="A134" s="1">
        <f t="shared" si="20"/>
        <v>19</v>
      </c>
      <c r="B134" s="1">
        <f t="shared" si="14"/>
        <v>-0.65649337678175279</v>
      </c>
      <c r="C134" s="1">
        <f t="shared" si="15"/>
        <v>-8.2567370495402623E-2</v>
      </c>
      <c r="D134" s="1">
        <f>B134-A112</f>
        <v>-1.5299586539432337</v>
      </c>
      <c r="E134" s="1">
        <f>C134-B112</f>
        <v>0.48581138104963406</v>
      </c>
      <c r="F134" s="1">
        <f t="shared" si="16"/>
        <v>2.5767861807331447</v>
      </c>
      <c r="G134" s="1">
        <f>IF(F134&gt;A113,0,1)</f>
        <v>0</v>
      </c>
      <c r="H134" s="1">
        <f t="shared" si="17"/>
        <v>0</v>
      </c>
      <c r="I134" s="1">
        <f t="shared" si="18"/>
        <v>0</v>
      </c>
      <c r="J134" s="1" t="b">
        <f t="shared" si="19"/>
        <v>0</v>
      </c>
    </row>
    <row r="135" spans="1:10" x14ac:dyDescent="0.3">
      <c r="A135" s="1">
        <f t="shared" si="20"/>
        <v>20</v>
      </c>
      <c r="B135" s="1">
        <f t="shared" si="14"/>
        <v>1.5608631558693553</v>
      </c>
      <c r="C135" s="1">
        <f t="shared" si="15"/>
        <v>-0.88231660284004121</v>
      </c>
      <c r="D135" s="1">
        <f>B135-A112</f>
        <v>0.68739787870787439</v>
      </c>
      <c r="E135" s="1">
        <f>C135-B112</f>
        <v>-0.31393785129500451</v>
      </c>
      <c r="F135" s="1">
        <f t="shared" si="16"/>
        <v>0.57107281812780997</v>
      </c>
      <c r="G135" s="1">
        <f>IF(F135&gt;A113,0,1)</f>
        <v>1</v>
      </c>
      <c r="H135" s="1">
        <f t="shared" si="17"/>
        <v>1.5608631558693553</v>
      </c>
      <c r="I135" s="1">
        <f t="shared" si="18"/>
        <v>-0.88231660284004121</v>
      </c>
      <c r="J135" s="1" t="b">
        <f t="shared" si="19"/>
        <v>0</v>
      </c>
    </row>
    <row r="136" spans="1:10" x14ac:dyDescent="0.3">
      <c r="A136" s="1">
        <f t="shared" si="20"/>
        <v>21</v>
      </c>
      <c r="B136" s="1">
        <f t="shared" si="14"/>
        <v>0.88259545582414145</v>
      </c>
      <c r="C136" s="1">
        <f t="shared" si="15"/>
        <v>-0.34472540312448546</v>
      </c>
      <c r="D136" s="1">
        <f>B136-A112</f>
        <v>9.1301786626605264E-3</v>
      </c>
      <c r="E136" s="1">
        <f>C136-B112</f>
        <v>0.22365334842055123</v>
      </c>
      <c r="F136" s="1">
        <f t="shared" si="16"/>
        <v>5.0104180422136588E-2</v>
      </c>
      <c r="G136" s="1">
        <f>IF(F136&gt;A113,0,1)</f>
        <v>1</v>
      </c>
      <c r="H136" s="1">
        <f t="shared" si="17"/>
        <v>0.88259545582414145</v>
      </c>
      <c r="I136" s="1">
        <f t="shared" si="18"/>
        <v>-0.34472540312448546</v>
      </c>
      <c r="J136" s="1" t="b">
        <f t="shared" si="19"/>
        <v>0</v>
      </c>
    </row>
    <row r="137" spans="1:10" x14ac:dyDescent="0.3">
      <c r="A137" s="1">
        <f t="shared" si="20"/>
        <v>22</v>
      </c>
      <c r="B137" s="1">
        <f t="shared" si="14"/>
        <v>-1.448572631894242</v>
      </c>
      <c r="C137" s="1">
        <f t="shared" si="15"/>
        <v>-0.34361884044202545</v>
      </c>
      <c r="D137" s="1">
        <f>B137-A112</f>
        <v>-2.322037909055723</v>
      </c>
      <c r="E137" s="1">
        <f>C137-B112</f>
        <v>0.22475991110301125</v>
      </c>
      <c r="F137" s="1">
        <f t="shared" si="16"/>
        <v>5.4423770687309077</v>
      </c>
      <c r="G137" s="1">
        <f>IF(F137&gt;A113,0,1)</f>
        <v>0</v>
      </c>
      <c r="H137" s="1">
        <f t="shared" si="17"/>
        <v>0</v>
      </c>
      <c r="I137" s="1">
        <f t="shared" si="18"/>
        <v>0</v>
      </c>
      <c r="J137" s="1" t="b">
        <f t="shared" si="19"/>
        <v>0</v>
      </c>
    </row>
    <row r="138" spans="1:10" x14ac:dyDescent="0.3">
      <c r="A138" s="1">
        <f t="shared" si="20"/>
        <v>23</v>
      </c>
      <c r="B138" s="1">
        <f t="shared" si="14"/>
        <v>0.24957004832029139</v>
      </c>
      <c r="C138" s="1">
        <f t="shared" si="15"/>
        <v>-0.904319103180666</v>
      </c>
      <c r="D138" s="1">
        <f>B138-A112</f>
        <v>-0.62389522884118953</v>
      </c>
      <c r="E138" s="1">
        <f>C138-B112</f>
        <v>-0.3359403516356293</v>
      </c>
      <c r="F138" s="1">
        <f t="shared" si="16"/>
        <v>0.50210117642787055</v>
      </c>
      <c r="G138" s="1">
        <f>IF(F138&gt;A113,0,1)</f>
        <v>1</v>
      </c>
      <c r="H138" s="1">
        <f t="shared" si="17"/>
        <v>0.24957004832029139</v>
      </c>
      <c r="I138" s="1">
        <f t="shared" si="18"/>
        <v>-0.904319103180666</v>
      </c>
      <c r="J138" s="1" t="b">
        <f t="shared" si="19"/>
        <v>0</v>
      </c>
    </row>
    <row r="139" spans="1:10" x14ac:dyDescent="0.3">
      <c r="A139" s="1">
        <f t="shared" si="20"/>
        <v>24</v>
      </c>
      <c r="B139" s="1">
        <f t="shared" si="14"/>
        <v>0.85200760003422993</v>
      </c>
      <c r="C139" s="1">
        <f t="shared" si="15"/>
        <v>0.92890453980190713</v>
      </c>
      <c r="D139" s="1">
        <f>B139-A112</f>
        <v>-2.1457677127250996E-2</v>
      </c>
      <c r="E139" s="1">
        <f>C139-B112</f>
        <v>1.4972832913469438</v>
      </c>
      <c r="F139" s="1">
        <f t="shared" si="16"/>
        <v>2.2423176864544345</v>
      </c>
      <c r="G139" s="1">
        <f>IF(F139&gt;A113,0,1)</f>
        <v>0</v>
      </c>
      <c r="H139" s="1">
        <f t="shared" si="17"/>
        <v>0</v>
      </c>
      <c r="I139" s="1">
        <f t="shared" si="18"/>
        <v>0</v>
      </c>
      <c r="J139" s="1" t="b">
        <f t="shared" si="19"/>
        <v>0</v>
      </c>
    </row>
    <row r="140" spans="1:10" x14ac:dyDescent="0.3">
      <c r="A140" s="1">
        <f t="shared" si="20"/>
        <v>25</v>
      </c>
      <c r="B140" s="1">
        <f t="shared" si="14"/>
        <v>0.13788092419104772</v>
      </c>
      <c r="C140" s="1">
        <f t="shared" si="15"/>
        <v>0.37480457384351251</v>
      </c>
      <c r="D140" s="1">
        <f>B140-A112</f>
        <v>-0.73558435297043323</v>
      </c>
      <c r="E140" s="1">
        <f>C140-B112</f>
        <v>0.94318332538854921</v>
      </c>
      <c r="F140" s="1">
        <f t="shared" si="16"/>
        <v>1.4306791256259328</v>
      </c>
      <c r="G140" s="1">
        <f>IF(F140&gt;A113,0,1)</f>
        <v>0</v>
      </c>
      <c r="H140" s="1">
        <f t="shared" si="17"/>
        <v>0</v>
      </c>
      <c r="I140" s="1">
        <f t="shared" si="18"/>
        <v>0</v>
      </c>
      <c r="J140" s="1" t="b">
        <f t="shared" si="19"/>
        <v>0</v>
      </c>
    </row>
    <row r="141" spans="1:10" x14ac:dyDescent="0.3">
      <c r="A141" s="1">
        <f t="shared" si="20"/>
        <v>26</v>
      </c>
      <c r="B141" s="1">
        <f t="shared" si="14"/>
        <v>-0.75780221037639195</v>
      </c>
      <c r="C141" s="1">
        <f t="shared" si="15"/>
        <v>-1.0713892751965188</v>
      </c>
      <c r="D141" s="1">
        <f>B141-A112</f>
        <v>-1.631267487537873</v>
      </c>
      <c r="E141" s="1">
        <f>C141-B112</f>
        <v>-0.50301052365148213</v>
      </c>
      <c r="F141" s="1">
        <f t="shared" si="16"/>
        <v>2.914053202802263</v>
      </c>
      <c r="G141" s="1">
        <f>IF(F141&gt;A113,0,1)</f>
        <v>0</v>
      </c>
      <c r="H141" s="1">
        <f t="shared" si="17"/>
        <v>0</v>
      </c>
      <c r="I141" s="1">
        <f t="shared" si="18"/>
        <v>0</v>
      </c>
      <c r="J141" s="1" t="b">
        <f t="shared" si="19"/>
        <v>0</v>
      </c>
    </row>
    <row r="142" spans="1:10" x14ac:dyDescent="0.3">
      <c r="A142" s="1">
        <f t="shared" si="20"/>
        <v>27</v>
      </c>
      <c r="B142" s="1">
        <f t="shared" si="14"/>
        <v>0.89299347667304085</v>
      </c>
      <c r="C142" s="1">
        <f t="shared" si="15"/>
        <v>-1.1005253304507057</v>
      </c>
      <c r="D142" s="1">
        <f>B142-A112</f>
        <v>1.9528199511559929E-2</v>
      </c>
      <c r="E142" s="1">
        <f>C142-B112</f>
        <v>-0.53214657890566897</v>
      </c>
      <c r="F142" s="1">
        <f t="shared" si="16"/>
        <v>0.28356133201717065</v>
      </c>
      <c r="G142" s="1">
        <f>IF(F142&gt;A113,0,1)</f>
        <v>1</v>
      </c>
      <c r="H142" s="1">
        <f t="shared" si="17"/>
        <v>0.89299347667304085</v>
      </c>
      <c r="I142" s="1">
        <f t="shared" si="18"/>
        <v>-1.1005253304507057</v>
      </c>
      <c r="J142" s="1" t="b">
        <f t="shared" si="19"/>
        <v>0</v>
      </c>
    </row>
    <row r="143" spans="1:10" x14ac:dyDescent="0.3">
      <c r="A143" s="1">
        <f t="shared" si="20"/>
        <v>28</v>
      </c>
      <c r="B143" s="1">
        <f t="shared" si="14"/>
        <v>-0.77563893277149387</v>
      </c>
      <c r="C143" s="1">
        <f t="shared" si="15"/>
        <v>-0.17871968600735788</v>
      </c>
      <c r="D143" s="1">
        <f>B143-A112</f>
        <v>-1.6491042099329749</v>
      </c>
      <c r="E143" s="1">
        <f>C143-B112</f>
        <v>0.38965906553767882</v>
      </c>
      <c r="F143" s="1">
        <f t="shared" si="16"/>
        <v>2.8713788825743585</v>
      </c>
      <c r="G143" s="1">
        <f>IF(F143&gt;A113,0,1)</f>
        <v>0</v>
      </c>
      <c r="H143" s="1">
        <f t="shared" si="17"/>
        <v>0</v>
      </c>
      <c r="I143" s="1">
        <f t="shared" si="18"/>
        <v>0</v>
      </c>
      <c r="J143" s="1" t="b">
        <f t="shared" si="19"/>
        <v>0</v>
      </c>
    </row>
    <row r="144" spans="1:10" x14ac:dyDescent="0.3">
      <c r="A144" s="1">
        <f t="shared" si="20"/>
        <v>29</v>
      </c>
      <c r="B144" s="1">
        <f t="shared" si="14"/>
        <v>1.9813318465562726</v>
      </c>
      <c r="C144" s="1">
        <f t="shared" si="15"/>
        <v>1.3015684025001548</v>
      </c>
      <c r="D144" s="1">
        <f>B144-A112</f>
        <v>1.1078665693947918</v>
      </c>
      <c r="E144" s="1">
        <f>C144-B112</f>
        <v>1.8699471540451915</v>
      </c>
      <c r="F144" s="1">
        <f t="shared" si="16"/>
        <v>4.7240706945042961</v>
      </c>
      <c r="G144" s="1">
        <f>IF(F144&gt;A113,0,1)</f>
        <v>0</v>
      </c>
      <c r="H144" s="1">
        <f t="shared" si="17"/>
        <v>0</v>
      </c>
      <c r="I144" s="1">
        <f t="shared" si="18"/>
        <v>0</v>
      </c>
      <c r="J144" s="1" t="b">
        <f t="shared" si="19"/>
        <v>0</v>
      </c>
    </row>
    <row r="145" spans="1:10" x14ac:dyDescent="0.3">
      <c r="A145" s="1">
        <f t="shared" si="20"/>
        <v>30</v>
      </c>
      <c r="B145" s="1">
        <f t="shared" si="14"/>
        <v>-0.26493784558919387</v>
      </c>
      <c r="C145" s="1">
        <f t="shared" si="15"/>
        <v>0.27093650056274449</v>
      </c>
      <c r="D145" s="1">
        <f>B145-A112</f>
        <v>-1.1384031227506748</v>
      </c>
      <c r="E145" s="1">
        <f>C145-B112</f>
        <v>0.83931525210778113</v>
      </c>
      <c r="F145" s="1">
        <f t="shared" si="16"/>
        <v>2.0004117623092359</v>
      </c>
      <c r="G145" s="1">
        <f>IF(F145&gt;A113,0,1)</f>
        <v>0</v>
      </c>
      <c r="H145" s="1">
        <f t="shared" si="17"/>
        <v>0</v>
      </c>
      <c r="I145" s="1">
        <f t="shared" si="18"/>
        <v>0</v>
      </c>
      <c r="J145" s="1" t="b">
        <f t="shared" si="19"/>
        <v>0</v>
      </c>
    </row>
    <row r="146" spans="1:10" x14ac:dyDescent="0.3">
      <c r="F146" s="1" t="s">
        <v>16</v>
      </c>
      <c r="G146" s="1">
        <f>SUM(G116:G145)</f>
        <v>9</v>
      </c>
    </row>
    <row r="148" spans="1:10" x14ac:dyDescent="0.3">
      <c r="A148" s="1" t="s">
        <v>19</v>
      </c>
    </row>
    <row r="149" spans="1:10" x14ac:dyDescent="0.3">
      <c r="A149" s="1">
        <v>2</v>
      </c>
      <c r="B149" s="1">
        <v>2</v>
      </c>
    </row>
    <row r="150" spans="1:10" x14ac:dyDescent="0.3">
      <c r="A150" s="1">
        <f>SUM(H116:H145)/G146</f>
        <v>0.92534684853219573</v>
      </c>
      <c r="B150" s="1">
        <f>SUM(I116:I145)/G146</f>
        <v>-0.47818801363625812</v>
      </c>
    </row>
    <row r="151" spans="1:10" x14ac:dyDescent="0.3">
      <c r="A151" s="1">
        <f>A113</f>
        <v>1</v>
      </c>
      <c r="B151" s="1">
        <f>B113</f>
        <v>0.2</v>
      </c>
    </row>
    <row r="153" spans="1:10" x14ac:dyDescent="0.3">
      <c r="A153" s="1" t="s">
        <v>7</v>
      </c>
      <c r="B153" s="1" t="s">
        <v>8</v>
      </c>
      <c r="C153" s="1" t="s">
        <v>9</v>
      </c>
      <c r="D153" s="1" t="s">
        <v>10</v>
      </c>
      <c r="E153" s="1" t="s">
        <v>11</v>
      </c>
      <c r="F153" s="1" t="s">
        <v>12</v>
      </c>
      <c r="G153" s="1" t="s">
        <v>13</v>
      </c>
      <c r="H153" s="1" t="s">
        <v>14</v>
      </c>
      <c r="I153" s="1" t="s">
        <v>15</v>
      </c>
      <c r="J153" s="1" t="s">
        <v>22</v>
      </c>
    </row>
    <row r="154" spans="1:10" x14ac:dyDescent="0.3">
      <c r="A154" s="1">
        <v>1</v>
      </c>
      <c r="B154" s="1">
        <f>INDEX(A$3:A$32,A154)</f>
        <v>-2.5543663986074772</v>
      </c>
      <c r="C154" s="1">
        <f>INDEX(B$3:B$32,A154)</f>
        <v>-0.32117082445948669</v>
      </c>
      <c r="D154" s="1">
        <f>B154-A150</f>
        <v>-3.479713247139673</v>
      </c>
      <c r="E154" s="1">
        <f>C154-B150</f>
        <v>0.15701718917677143</v>
      </c>
      <c r="F154" s="1">
        <f>SUMPRODUCT(D154:E154,D154:E154)</f>
        <v>12.133058680016301</v>
      </c>
      <c r="G154" s="1">
        <f>IF(F154&gt;A151,0,1)</f>
        <v>0</v>
      </c>
      <c r="H154" s="1">
        <f>G154*B154</f>
        <v>0</v>
      </c>
      <c r="I154" s="1">
        <f>G154*C154</f>
        <v>0</v>
      </c>
      <c r="J154" s="1" t="b">
        <f>F154&lt;B$37*B$37</f>
        <v>0</v>
      </c>
    </row>
    <row r="155" spans="1:10" x14ac:dyDescent="0.3">
      <c r="A155" s="1">
        <f>A154+1</f>
        <v>2</v>
      </c>
      <c r="B155" s="1">
        <f t="shared" ref="B155:B183" si="21">INDEX(A$3:A$32,A155)</f>
        <v>-1.2240815571424164</v>
      </c>
      <c r="C155" s="1">
        <f t="shared" ref="C155:C183" si="22">INDEX(B$3:B$32,A155)</f>
        <v>-0.90805256425299141</v>
      </c>
      <c r="D155" s="1">
        <f>B155-A150</f>
        <v>-2.149428405674612</v>
      </c>
      <c r="E155" s="1">
        <f>C155-B150</f>
        <v>-0.42986455061673329</v>
      </c>
      <c r="F155" s="1">
        <f t="shared" ref="F155:F183" si="23">SUMPRODUCT(D155:E155,D155:E155)</f>
        <v>4.8048260029978307</v>
      </c>
      <c r="G155" s="1">
        <f>IF(F155&gt;A151,0,1)</f>
        <v>0</v>
      </c>
      <c r="H155" s="1">
        <f t="shared" ref="H155:H183" si="24">G155*B155</f>
        <v>0</v>
      </c>
      <c r="I155" s="1">
        <f t="shared" ref="I155:I183" si="25">G155*C155</f>
        <v>0</v>
      </c>
      <c r="J155" s="1" t="b">
        <f t="shared" ref="J155:J183" si="26">F155&lt;B$37*B$37</f>
        <v>0</v>
      </c>
    </row>
    <row r="156" spans="1:10" x14ac:dyDescent="0.3">
      <c r="A156" s="1">
        <f t="shared" ref="A156:A183" si="27">A155+1</f>
        <v>3</v>
      </c>
      <c r="B156" s="1">
        <f t="shared" si="21"/>
        <v>0.86325974139383788</v>
      </c>
      <c r="C156" s="1">
        <f t="shared" si="22"/>
        <v>0.12564563592505235</v>
      </c>
      <c r="D156" s="1">
        <f>B156-A150</f>
        <v>-6.2087107138357855E-2</v>
      </c>
      <c r="E156" s="1">
        <f>C156-B150</f>
        <v>0.60383364956131047</v>
      </c>
      <c r="F156" s="1">
        <f t="shared" si="23"/>
        <v>0.36846988521534141</v>
      </c>
      <c r="G156" s="1">
        <f>IF(F156&gt;A151,0,1)</f>
        <v>1</v>
      </c>
      <c r="H156" s="1">
        <f t="shared" si="24"/>
        <v>0.86325974139383788</v>
      </c>
      <c r="I156" s="1">
        <f t="shared" si="25"/>
        <v>0.12564563592505235</v>
      </c>
      <c r="J156" s="1" t="b">
        <f t="shared" si="26"/>
        <v>0</v>
      </c>
    </row>
    <row r="157" spans="1:10" x14ac:dyDescent="0.3">
      <c r="A157" s="1">
        <f t="shared" si="27"/>
        <v>4</v>
      </c>
      <c r="B157" s="1">
        <f t="shared" si="21"/>
        <v>0.50524742935838618</v>
      </c>
      <c r="C157" s="1">
        <f t="shared" si="22"/>
        <v>-0.52133903363444312</v>
      </c>
      <c r="D157" s="1">
        <f>B157-A150</f>
        <v>-0.42009941917380955</v>
      </c>
      <c r="E157" s="1">
        <f>C157-B150</f>
        <v>-4.3151019998184992E-2</v>
      </c>
      <c r="F157" s="1">
        <f t="shared" si="23"/>
        <v>0.1783455325170559</v>
      </c>
      <c r="G157" s="1">
        <f>IF(F157&gt;A151,0,1)</f>
        <v>1</v>
      </c>
      <c r="H157" s="1">
        <f t="shared" si="24"/>
        <v>0.50524742935838618</v>
      </c>
      <c r="I157" s="1">
        <f t="shared" si="25"/>
        <v>-0.52133903363444312</v>
      </c>
      <c r="J157" s="1" t="b">
        <f t="shared" si="26"/>
        <v>0</v>
      </c>
    </row>
    <row r="158" spans="1:10" x14ac:dyDescent="0.3">
      <c r="A158" s="1">
        <f t="shared" si="27"/>
        <v>5</v>
      </c>
      <c r="B158" s="1">
        <f t="shared" si="21"/>
        <v>1.2407075520907429</v>
      </c>
      <c r="C158" s="1">
        <f t="shared" si="22"/>
        <v>1.1375317786926569</v>
      </c>
      <c r="D158" s="1">
        <f>B158-A150</f>
        <v>0.31536070355854717</v>
      </c>
      <c r="E158" s="1">
        <f>C158-B150</f>
        <v>1.615719792328915</v>
      </c>
      <c r="F158" s="1">
        <f t="shared" si="23"/>
        <v>2.7100028206723343</v>
      </c>
      <c r="G158" s="1">
        <f>IF(F158&gt;A151,0,1)</f>
        <v>0</v>
      </c>
      <c r="H158" s="1">
        <f t="shared" si="24"/>
        <v>0</v>
      </c>
      <c r="I158" s="1">
        <f t="shared" si="25"/>
        <v>0</v>
      </c>
      <c r="J158" s="1" t="b">
        <f t="shared" si="26"/>
        <v>0</v>
      </c>
    </row>
    <row r="159" spans="1:10" x14ac:dyDescent="0.3">
      <c r="A159" s="1">
        <f t="shared" si="27"/>
        <v>6</v>
      </c>
      <c r="B159" s="1">
        <f t="shared" si="21"/>
        <v>2.4059380553909229</v>
      </c>
      <c r="C159" s="1">
        <f t="shared" si="22"/>
        <v>-0.36357269897985933</v>
      </c>
      <c r="D159" s="1">
        <f>B159-A150</f>
        <v>1.480591206858727</v>
      </c>
      <c r="E159" s="1">
        <f>C159-B150</f>
        <v>0.11461531465639879</v>
      </c>
      <c r="F159" s="1">
        <f t="shared" si="23"/>
        <v>2.2052869921811671</v>
      </c>
      <c r="G159" s="1">
        <f>IF(F159&gt;A151,0,1)</f>
        <v>0</v>
      </c>
      <c r="H159" s="1">
        <f t="shared" si="24"/>
        <v>0</v>
      </c>
      <c r="I159" s="1">
        <f t="shared" si="25"/>
        <v>0</v>
      </c>
      <c r="J159" s="1" t="b">
        <f t="shared" si="26"/>
        <v>0</v>
      </c>
    </row>
    <row r="160" spans="1:10" x14ac:dyDescent="0.3">
      <c r="A160" s="1">
        <f t="shared" si="27"/>
        <v>7</v>
      </c>
      <c r="B160" s="1">
        <f t="shared" si="21"/>
        <v>0.38095633095156323</v>
      </c>
      <c r="C160" s="1">
        <f t="shared" si="22"/>
        <v>3.0801527331652849</v>
      </c>
      <c r="D160" s="1">
        <f>B160-A150</f>
        <v>-0.5443905175806325</v>
      </c>
      <c r="E160" s="1">
        <f>C160-B150</f>
        <v>3.5583407468015431</v>
      </c>
      <c r="F160" s="1">
        <f t="shared" si="23"/>
        <v>12.958149905979871</v>
      </c>
      <c r="G160" s="1">
        <f>IF(F160&gt;A151,0,1)</f>
        <v>0</v>
      </c>
      <c r="H160" s="1">
        <f t="shared" si="24"/>
        <v>0</v>
      </c>
      <c r="I160" s="1">
        <f t="shared" si="25"/>
        <v>0</v>
      </c>
      <c r="J160" s="1" t="b">
        <f t="shared" si="26"/>
        <v>0</v>
      </c>
    </row>
    <row r="161" spans="1:10" x14ac:dyDescent="0.3">
      <c r="A161" s="1">
        <f t="shared" si="27"/>
        <v>8</v>
      </c>
      <c r="B161" s="1">
        <f t="shared" si="21"/>
        <v>-1.2946330775211872</v>
      </c>
      <c r="C161" s="1">
        <f t="shared" si="22"/>
        <v>1.547786941224466</v>
      </c>
      <c r="D161" s="1">
        <f>B161-A150</f>
        <v>-2.2199799260533828</v>
      </c>
      <c r="E161" s="1">
        <f>C161-B150</f>
        <v>2.025974954860724</v>
      </c>
      <c r="F161" s="1">
        <f t="shared" si="23"/>
        <v>9.032885389802896</v>
      </c>
      <c r="G161" s="1">
        <f>IF(F161&gt;A151,0,1)</f>
        <v>0</v>
      </c>
      <c r="H161" s="1">
        <f t="shared" si="24"/>
        <v>0</v>
      </c>
      <c r="I161" s="1">
        <f t="shared" si="25"/>
        <v>0</v>
      </c>
      <c r="J161" s="1" t="b">
        <f t="shared" si="26"/>
        <v>0</v>
      </c>
    </row>
    <row r="162" spans="1:10" x14ac:dyDescent="0.3">
      <c r="A162" s="1">
        <f t="shared" si="27"/>
        <v>9</v>
      </c>
      <c r="B162" s="1">
        <f t="shared" si="21"/>
        <v>-1.061157717861017</v>
      </c>
      <c r="C162" s="1">
        <f t="shared" si="22"/>
        <v>0.22256318341291925</v>
      </c>
      <c r="D162" s="1">
        <f>B162-A150</f>
        <v>-1.9865045663932128</v>
      </c>
      <c r="E162" s="1">
        <f>C162-B150</f>
        <v>0.70075119704917732</v>
      </c>
      <c r="F162" s="1">
        <f t="shared" si="23"/>
        <v>4.437252632466941</v>
      </c>
      <c r="G162" s="1">
        <f>IF(F162&gt;A151,0,1)</f>
        <v>0</v>
      </c>
      <c r="H162" s="1">
        <f t="shared" si="24"/>
        <v>0</v>
      </c>
      <c r="I162" s="1">
        <f t="shared" si="25"/>
        <v>0</v>
      </c>
      <c r="J162" s="1" t="b">
        <f t="shared" si="26"/>
        <v>0</v>
      </c>
    </row>
    <row r="163" spans="1:10" x14ac:dyDescent="0.3">
      <c r="A163" s="1">
        <f t="shared" si="27"/>
        <v>10</v>
      </c>
      <c r="B163" s="1">
        <f t="shared" si="21"/>
        <v>-0.12843118010240348</v>
      </c>
      <c r="C163" s="1">
        <f t="shared" si="22"/>
        <v>0.41060225425359065</v>
      </c>
      <c r="D163" s="1">
        <f>B163-A150</f>
        <v>-1.0537780286345992</v>
      </c>
      <c r="E163" s="1">
        <f>C163-B150</f>
        <v>0.88879026788984872</v>
      </c>
      <c r="F163" s="1">
        <f t="shared" si="23"/>
        <v>1.9003962739287314</v>
      </c>
      <c r="G163" s="1">
        <f>IF(F163&gt;A151,0,1)</f>
        <v>0</v>
      </c>
      <c r="H163" s="1">
        <f t="shared" si="24"/>
        <v>0</v>
      </c>
      <c r="I163" s="1">
        <f t="shared" si="25"/>
        <v>0</v>
      </c>
      <c r="J163" s="1" t="b">
        <f t="shared" si="26"/>
        <v>0</v>
      </c>
    </row>
    <row r="164" spans="1:10" x14ac:dyDescent="0.3">
      <c r="A164" s="1">
        <f t="shared" si="27"/>
        <v>11</v>
      </c>
      <c r="B164" s="1">
        <f t="shared" si="21"/>
        <v>0.65164589913931725</v>
      </c>
      <c r="C164" s="1">
        <f t="shared" si="22"/>
        <v>2.0672828517285664</v>
      </c>
      <c r="D164" s="1">
        <f>B164-A150</f>
        <v>-0.27370094939287848</v>
      </c>
      <c r="E164" s="1">
        <f>C164-B150</f>
        <v>2.5454708653648246</v>
      </c>
      <c r="F164" s="1">
        <f t="shared" si="23"/>
        <v>6.5543341361197118</v>
      </c>
      <c r="G164" s="1">
        <f>IF(F164&gt;A151,0,1)</f>
        <v>0</v>
      </c>
      <c r="H164" s="1">
        <f t="shared" si="24"/>
        <v>0</v>
      </c>
      <c r="I164" s="1">
        <f t="shared" si="25"/>
        <v>0</v>
      </c>
      <c r="J164" s="1" t="b">
        <f t="shared" si="26"/>
        <v>0</v>
      </c>
    </row>
    <row r="165" spans="1:10" x14ac:dyDescent="0.3">
      <c r="A165" s="1">
        <f t="shared" si="27"/>
        <v>12</v>
      </c>
      <c r="B165" s="1">
        <f t="shared" si="21"/>
        <v>-0.74912760415551138</v>
      </c>
      <c r="C165" s="1">
        <f t="shared" si="22"/>
        <v>-1.5223396825075397</v>
      </c>
      <c r="D165" s="1">
        <f>B165-A150</f>
        <v>-1.6744744526877071</v>
      </c>
      <c r="E165" s="1">
        <f>C165-B150</f>
        <v>-1.0441516688712815</v>
      </c>
      <c r="F165" s="1">
        <f t="shared" si="23"/>
        <v>3.8941174003104786</v>
      </c>
      <c r="G165" s="1">
        <f>IF(F165&gt;A151,0,1)</f>
        <v>0</v>
      </c>
      <c r="H165" s="1">
        <f t="shared" si="24"/>
        <v>0</v>
      </c>
      <c r="I165" s="1">
        <f t="shared" si="25"/>
        <v>0</v>
      </c>
      <c r="J165" s="1" t="b">
        <f t="shared" si="26"/>
        <v>0</v>
      </c>
    </row>
    <row r="166" spans="1:10" x14ac:dyDescent="0.3">
      <c r="A166" s="1">
        <f t="shared" si="27"/>
        <v>13</v>
      </c>
      <c r="B166" s="1">
        <f t="shared" si="21"/>
        <v>1.4733636779292958</v>
      </c>
      <c r="C166" s="1">
        <f t="shared" si="22"/>
        <v>-0.73102419729287049</v>
      </c>
      <c r="D166" s="1">
        <f>B166-A150</f>
        <v>0.54801682939710006</v>
      </c>
      <c r="E166" s="1">
        <f>C166-B150</f>
        <v>-0.25283618365661237</v>
      </c>
      <c r="F166" s="1">
        <f t="shared" si="23"/>
        <v>0.36424858106849051</v>
      </c>
      <c r="G166" s="1">
        <f>IF(F166&gt;A151,0,1)</f>
        <v>1</v>
      </c>
      <c r="H166" s="1">
        <f t="shared" si="24"/>
        <v>1.4733636779292958</v>
      </c>
      <c r="I166" s="1">
        <f t="shared" si="25"/>
        <v>-0.73102419729287049</v>
      </c>
      <c r="J166" s="1" t="b">
        <f t="shared" si="26"/>
        <v>0</v>
      </c>
    </row>
    <row r="167" spans="1:10" x14ac:dyDescent="0.3">
      <c r="A167" s="1">
        <f t="shared" si="27"/>
        <v>14</v>
      </c>
      <c r="B167" s="1">
        <f t="shared" si="21"/>
        <v>-0.80536306848204697</v>
      </c>
      <c r="C167" s="1">
        <f t="shared" si="22"/>
        <v>-0.65925842326114859</v>
      </c>
      <c r="D167" s="1">
        <f>B167-A150</f>
        <v>-1.7307099170142428</v>
      </c>
      <c r="E167" s="1">
        <f>C167-B150</f>
        <v>-0.18107040962489046</v>
      </c>
      <c r="F167" s="1">
        <f t="shared" si="23"/>
        <v>3.0281433100931725</v>
      </c>
      <c r="G167" s="1">
        <f>IF(F167&gt;A151,0,1)</f>
        <v>0</v>
      </c>
      <c r="H167" s="1">
        <f t="shared" si="24"/>
        <v>0</v>
      </c>
      <c r="I167" s="1">
        <f t="shared" si="25"/>
        <v>0</v>
      </c>
      <c r="J167" s="1" t="b">
        <f t="shared" si="26"/>
        <v>0</v>
      </c>
    </row>
    <row r="168" spans="1:10" x14ac:dyDescent="0.3">
      <c r="A168" s="1">
        <f t="shared" si="27"/>
        <v>15</v>
      </c>
      <c r="B168" s="1">
        <f t="shared" si="21"/>
        <v>1.340399419497915</v>
      </c>
      <c r="C168" s="1">
        <f t="shared" si="22"/>
        <v>0.24333788963397013</v>
      </c>
      <c r="D168" s="1">
        <f>B168-A150</f>
        <v>0.41505257096571924</v>
      </c>
      <c r="E168" s="1">
        <f>C168-B150</f>
        <v>0.72152590327022825</v>
      </c>
      <c r="F168" s="1">
        <f t="shared" si="23"/>
        <v>0.69286826575517213</v>
      </c>
      <c r="G168" s="1">
        <f>IF(F168&gt;A151,0,1)</f>
        <v>1</v>
      </c>
      <c r="H168" s="1">
        <f t="shared" si="24"/>
        <v>1.340399419497915</v>
      </c>
      <c r="I168" s="1">
        <f t="shared" si="25"/>
        <v>0.24333788963397013</v>
      </c>
      <c r="J168" s="1" t="b">
        <f t="shared" si="26"/>
        <v>0</v>
      </c>
    </row>
    <row r="169" spans="1:10" x14ac:dyDescent="0.3">
      <c r="A169" s="1">
        <f t="shared" si="27"/>
        <v>16</v>
      </c>
      <c r="B169" s="1">
        <f t="shared" si="21"/>
        <v>0.41791419398616159</v>
      </c>
      <c r="C169" s="1">
        <f t="shared" si="22"/>
        <v>0.59139716422315047</v>
      </c>
      <c r="D169" s="1">
        <f>B169-A150</f>
        <v>-0.50743265454603415</v>
      </c>
      <c r="E169" s="1">
        <f>C169-B150</f>
        <v>1.0695851778594085</v>
      </c>
      <c r="F169" s="1">
        <f t="shared" si="23"/>
        <v>1.4015003515961773</v>
      </c>
      <c r="G169" s="1">
        <f>IF(F169&gt;A151,0,1)</f>
        <v>0</v>
      </c>
      <c r="H169" s="1">
        <f t="shared" si="24"/>
        <v>0</v>
      </c>
      <c r="I169" s="1">
        <f t="shared" si="25"/>
        <v>0</v>
      </c>
      <c r="J169" s="1" t="b">
        <f t="shared" si="26"/>
        <v>0</v>
      </c>
    </row>
    <row r="170" spans="1:10" x14ac:dyDescent="0.3">
      <c r="A170" s="1">
        <f t="shared" si="27"/>
        <v>17</v>
      </c>
      <c r="B170" s="1">
        <f t="shared" si="21"/>
        <v>1.6399590354936611</v>
      </c>
      <c r="C170" s="1">
        <f t="shared" si="22"/>
        <v>-2.4199478873619218</v>
      </c>
      <c r="D170" s="1">
        <f>B170-A150</f>
        <v>0.71461218696146533</v>
      </c>
      <c r="E170" s="1">
        <f>C170-B150</f>
        <v>-1.9417598737256636</v>
      </c>
      <c r="F170" s="1">
        <f t="shared" si="23"/>
        <v>4.2811019849649536</v>
      </c>
      <c r="G170" s="1">
        <f>IF(F170&gt;A151,0,1)</f>
        <v>0</v>
      </c>
      <c r="H170" s="1">
        <f t="shared" si="24"/>
        <v>0</v>
      </c>
      <c r="I170" s="1">
        <f t="shared" si="25"/>
        <v>0</v>
      </c>
      <c r="J170" s="1" t="b">
        <f t="shared" si="26"/>
        <v>0</v>
      </c>
    </row>
    <row r="171" spans="1:10" x14ac:dyDescent="0.3">
      <c r="A171" s="1">
        <f t="shared" si="27"/>
        <v>18</v>
      </c>
      <c r="B171" s="1">
        <f t="shared" si="21"/>
        <v>0.55982923192349876</v>
      </c>
      <c r="C171" s="1">
        <f t="shared" si="22"/>
        <v>-0.18842597776213385</v>
      </c>
      <c r="D171" s="1">
        <f>B171-A150</f>
        <v>-0.36551761660869697</v>
      </c>
      <c r="E171" s="1">
        <f>C171-B150</f>
        <v>0.2897620358741243</v>
      </c>
      <c r="F171" s="1">
        <f t="shared" si="23"/>
        <v>0.2175651654852197</v>
      </c>
      <c r="G171" s="1">
        <f>IF(F171&gt;A151,0,1)</f>
        <v>1</v>
      </c>
      <c r="H171" s="1">
        <f t="shared" si="24"/>
        <v>0.55982923192349876</v>
      </c>
      <c r="I171" s="1">
        <f t="shared" si="25"/>
        <v>-0.18842597776213385</v>
      </c>
      <c r="J171" s="1" t="b">
        <f t="shared" si="26"/>
        <v>0</v>
      </c>
    </row>
    <row r="172" spans="1:10" x14ac:dyDescent="0.3">
      <c r="A172" s="1">
        <f t="shared" si="27"/>
        <v>19</v>
      </c>
      <c r="B172" s="1">
        <f t="shared" si="21"/>
        <v>-0.65649337678175279</v>
      </c>
      <c r="C172" s="1">
        <f t="shared" si="22"/>
        <v>-8.2567370495402623E-2</v>
      </c>
      <c r="D172" s="1">
        <f>B172-A150</f>
        <v>-1.5818402253139485</v>
      </c>
      <c r="E172" s="1">
        <f>C172-B150</f>
        <v>0.39562064314085549</v>
      </c>
      <c r="F172" s="1">
        <f t="shared" si="23"/>
        <v>2.6587341917004674</v>
      </c>
      <c r="G172" s="1">
        <f>IF(F172&gt;A151,0,1)</f>
        <v>0</v>
      </c>
      <c r="H172" s="1">
        <f t="shared" si="24"/>
        <v>0</v>
      </c>
      <c r="I172" s="1">
        <f t="shared" si="25"/>
        <v>0</v>
      </c>
      <c r="J172" s="1" t="b">
        <f t="shared" si="26"/>
        <v>0</v>
      </c>
    </row>
    <row r="173" spans="1:10" x14ac:dyDescent="0.3">
      <c r="A173" s="1">
        <f t="shared" si="27"/>
        <v>20</v>
      </c>
      <c r="B173" s="1">
        <f t="shared" si="21"/>
        <v>1.5608631558693553</v>
      </c>
      <c r="C173" s="1">
        <f t="shared" si="22"/>
        <v>-0.88231660284004121</v>
      </c>
      <c r="D173" s="1">
        <f>B173-A150</f>
        <v>0.63551630733715958</v>
      </c>
      <c r="E173" s="1">
        <f>C173-B150</f>
        <v>-0.40412858920378308</v>
      </c>
      <c r="F173" s="1">
        <f t="shared" si="23"/>
        <v>0.56720089350329916</v>
      </c>
      <c r="G173" s="1">
        <f>IF(F173&gt;A151,0,1)</f>
        <v>1</v>
      </c>
      <c r="H173" s="1">
        <f t="shared" si="24"/>
        <v>1.5608631558693553</v>
      </c>
      <c r="I173" s="1">
        <f t="shared" si="25"/>
        <v>-0.88231660284004121</v>
      </c>
      <c r="J173" s="1" t="b">
        <f t="shared" si="26"/>
        <v>0</v>
      </c>
    </row>
    <row r="174" spans="1:10" x14ac:dyDescent="0.3">
      <c r="A174" s="1">
        <f t="shared" si="27"/>
        <v>21</v>
      </c>
      <c r="B174" s="1">
        <f t="shared" si="21"/>
        <v>0.88259545582414145</v>
      </c>
      <c r="C174" s="1">
        <f t="shared" si="22"/>
        <v>-0.34472540312448546</v>
      </c>
      <c r="D174" s="1">
        <f>B174-A150</f>
        <v>-4.2751392708054281E-2</v>
      </c>
      <c r="E174" s="1">
        <f>C174-B150</f>
        <v>0.13346261051177266</v>
      </c>
      <c r="F174" s="1">
        <f t="shared" si="23"/>
        <v>1.9639949983095407E-2</v>
      </c>
      <c r="G174" s="1">
        <f>IF(F174&gt;A151,0,1)</f>
        <v>1</v>
      </c>
      <c r="H174" s="1">
        <f t="shared" si="24"/>
        <v>0.88259545582414145</v>
      </c>
      <c r="I174" s="1">
        <f t="shared" si="25"/>
        <v>-0.34472540312448546</v>
      </c>
      <c r="J174" s="1" t="b">
        <f t="shared" si="26"/>
        <v>1</v>
      </c>
    </row>
    <row r="175" spans="1:10" x14ac:dyDescent="0.3">
      <c r="A175" s="1">
        <f t="shared" si="27"/>
        <v>22</v>
      </c>
      <c r="B175" s="1">
        <f t="shared" si="21"/>
        <v>-1.448572631894242</v>
      </c>
      <c r="C175" s="1">
        <f t="shared" si="22"/>
        <v>-0.34361884044202545</v>
      </c>
      <c r="D175" s="1">
        <f>B175-A150</f>
        <v>-2.3739194804264376</v>
      </c>
      <c r="E175" s="1">
        <f>C175-B150</f>
        <v>0.13456917319423267</v>
      </c>
      <c r="F175" s="1">
        <f t="shared" si="23"/>
        <v>5.6536025619223063</v>
      </c>
      <c r="G175" s="1">
        <f>IF(F175&gt;A151,0,1)</f>
        <v>0</v>
      </c>
      <c r="H175" s="1">
        <f t="shared" si="24"/>
        <v>0</v>
      </c>
      <c r="I175" s="1">
        <f t="shared" si="25"/>
        <v>0</v>
      </c>
      <c r="J175" s="1" t="b">
        <f t="shared" si="26"/>
        <v>0</v>
      </c>
    </row>
    <row r="176" spans="1:10" x14ac:dyDescent="0.3">
      <c r="A176" s="1">
        <f t="shared" si="27"/>
        <v>23</v>
      </c>
      <c r="B176" s="1">
        <f t="shared" si="21"/>
        <v>0.24957004832029139</v>
      </c>
      <c r="C176" s="1">
        <f t="shared" si="22"/>
        <v>-0.904319103180666</v>
      </c>
      <c r="D176" s="1">
        <f>B176-A150</f>
        <v>-0.67577680021190434</v>
      </c>
      <c r="E176" s="1">
        <f>C176-B150</f>
        <v>-0.42613108954440787</v>
      </c>
      <c r="F176" s="1">
        <f t="shared" si="23"/>
        <v>0.63826198918094423</v>
      </c>
      <c r="G176" s="1">
        <f>IF(F176&gt;A151,0,1)</f>
        <v>1</v>
      </c>
      <c r="H176" s="1">
        <f t="shared" si="24"/>
        <v>0.24957004832029139</v>
      </c>
      <c r="I176" s="1">
        <f t="shared" si="25"/>
        <v>-0.904319103180666</v>
      </c>
      <c r="J176" s="1" t="b">
        <f t="shared" si="26"/>
        <v>0</v>
      </c>
    </row>
    <row r="177" spans="1:10" x14ac:dyDescent="0.3">
      <c r="A177" s="1">
        <f t="shared" si="27"/>
        <v>24</v>
      </c>
      <c r="B177" s="1">
        <f t="shared" si="21"/>
        <v>0.85200760003422993</v>
      </c>
      <c r="C177" s="1">
        <f t="shared" si="22"/>
        <v>0.92890453980190713</v>
      </c>
      <c r="D177" s="1">
        <f>B177-A150</f>
        <v>-7.3339248497965803E-2</v>
      </c>
      <c r="E177" s="1">
        <f>C177-B150</f>
        <v>1.4070925534381653</v>
      </c>
      <c r="F177" s="1">
        <f t="shared" si="23"/>
        <v>1.9852880993113826</v>
      </c>
      <c r="G177" s="1">
        <f>IF(F177&gt;A151,0,1)</f>
        <v>0</v>
      </c>
      <c r="H177" s="1">
        <f t="shared" si="24"/>
        <v>0</v>
      </c>
      <c r="I177" s="1">
        <f t="shared" si="25"/>
        <v>0</v>
      </c>
      <c r="J177" s="1" t="b">
        <f t="shared" si="26"/>
        <v>0</v>
      </c>
    </row>
    <row r="178" spans="1:10" x14ac:dyDescent="0.3">
      <c r="A178" s="1">
        <f t="shared" si="27"/>
        <v>25</v>
      </c>
      <c r="B178" s="1">
        <f t="shared" si="21"/>
        <v>0.13788092419104772</v>
      </c>
      <c r="C178" s="1">
        <f t="shared" si="22"/>
        <v>0.37480457384351251</v>
      </c>
      <c r="D178" s="1">
        <f>B178-A150</f>
        <v>-0.78746592434114804</v>
      </c>
      <c r="E178" s="1">
        <f>C178-B150</f>
        <v>0.85299258747977058</v>
      </c>
      <c r="F178" s="1">
        <f t="shared" si="23"/>
        <v>1.3476989362938929</v>
      </c>
      <c r="G178" s="1">
        <f>IF(F178&gt;A151,0,1)</f>
        <v>0</v>
      </c>
      <c r="H178" s="1">
        <f t="shared" si="24"/>
        <v>0</v>
      </c>
      <c r="I178" s="1">
        <f t="shared" si="25"/>
        <v>0</v>
      </c>
      <c r="J178" s="1" t="b">
        <f t="shared" si="26"/>
        <v>0</v>
      </c>
    </row>
    <row r="179" spans="1:10" x14ac:dyDescent="0.3">
      <c r="A179" s="1">
        <f t="shared" si="27"/>
        <v>26</v>
      </c>
      <c r="B179" s="1">
        <f t="shared" si="21"/>
        <v>-0.75780221037639195</v>
      </c>
      <c r="C179" s="1">
        <f t="shared" si="22"/>
        <v>-1.0713892751965188</v>
      </c>
      <c r="D179" s="1">
        <f>B179-A150</f>
        <v>-1.6831490589085876</v>
      </c>
      <c r="E179" s="1">
        <f>C179-B150</f>
        <v>-0.59320126156026065</v>
      </c>
      <c r="F179" s="1">
        <f t="shared" si="23"/>
        <v>3.1848784912215486</v>
      </c>
      <c r="G179" s="1">
        <f>IF(F179&gt;A151,0,1)</f>
        <v>0</v>
      </c>
      <c r="H179" s="1">
        <f t="shared" si="24"/>
        <v>0</v>
      </c>
      <c r="I179" s="1">
        <f t="shared" si="25"/>
        <v>0</v>
      </c>
      <c r="J179" s="1" t="b">
        <f t="shared" si="26"/>
        <v>0</v>
      </c>
    </row>
    <row r="180" spans="1:10" x14ac:dyDescent="0.3">
      <c r="A180" s="1">
        <f t="shared" si="27"/>
        <v>27</v>
      </c>
      <c r="B180" s="1">
        <f t="shared" si="21"/>
        <v>0.89299347667304085</v>
      </c>
      <c r="C180" s="1">
        <f t="shared" si="22"/>
        <v>-1.1005253304507057</v>
      </c>
      <c r="D180" s="1">
        <f>B180-A150</f>
        <v>-3.2353371859154878E-2</v>
      </c>
      <c r="E180" s="1">
        <f>C180-B150</f>
        <v>-0.62233731681444748</v>
      </c>
      <c r="F180" s="1">
        <f t="shared" si="23"/>
        <v>0.38835047657046273</v>
      </c>
      <c r="G180" s="1">
        <f>IF(F180&gt;A151,0,1)</f>
        <v>1</v>
      </c>
      <c r="H180" s="1">
        <f t="shared" si="24"/>
        <v>0.89299347667304085</v>
      </c>
      <c r="I180" s="1">
        <f t="shared" si="25"/>
        <v>-1.1005253304507057</v>
      </c>
      <c r="J180" s="1" t="b">
        <f t="shared" si="26"/>
        <v>0</v>
      </c>
    </row>
    <row r="181" spans="1:10" x14ac:dyDescent="0.3">
      <c r="A181" s="1">
        <f t="shared" si="27"/>
        <v>28</v>
      </c>
      <c r="B181" s="1">
        <f t="shared" si="21"/>
        <v>-0.77563893277149387</v>
      </c>
      <c r="C181" s="1">
        <f t="shared" si="22"/>
        <v>-0.17871968600735788</v>
      </c>
      <c r="D181" s="1">
        <f>B181-A150</f>
        <v>-1.7009857813036895</v>
      </c>
      <c r="E181" s="1">
        <f>C181-B150</f>
        <v>0.29946832762890024</v>
      </c>
      <c r="F181" s="1">
        <f t="shared" si="23"/>
        <v>2.9830339074501735</v>
      </c>
      <c r="G181" s="1">
        <f>IF(F181&gt;A151,0,1)</f>
        <v>0</v>
      </c>
      <c r="H181" s="1">
        <f t="shared" si="24"/>
        <v>0</v>
      </c>
      <c r="I181" s="1">
        <f t="shared" si="25"/>
        <v>0</v>
      </c>
      <c r="J181" s="1" t="b">
        <f t="shared" si="26"/>
        <v>0</v>
      </c>
    </row>
    <row r="182" spans="1:10" x14ac:dyDescent="0.3">
      <c r="A182" s="1">
        <f t="shared" si="27"/>
        <v>29</v>
      </c>
      <c r="B182" s="1">
        <f t="shared" si="21"/>
        <v>1.9813318465562726</v>
      </c>
      <c r="C182" s="1">
        <f t="shared" si="22"/>
        <v>1.3015684025001548</v>
      </c>
      <c r="D182" s="1">
        <f>B182-A150</f>
        <v>1.0559849980240767</v>
      </c>
      <c r="E182" s="1">
        <f>C182-B150</f>
        <v>1.779756416136413</v>
      </c>
      <c r="F182" s="1">
        <f t="shared" si="23"/>
        <v>4.2826372168306381</v>
      </c>
      <c r="G182" s="1">
        <f>IF(F182&gt;A151,0,1)</f>
        <v>0</v>
      </c>
      <c r="H182" s="1">
        <f t="shared" si="24"/>
        <v>0</v>
      </c>
      <c r="I182" s="1">
        <f t="shared" si="25"/>
        <v>0</v>
      </c>
      <c r="J182" s="1" t="b">
        <f t="shared" si="26"/>
        <v>0</v>
      </c>
    </row>
    <row r="183" spans="1:10" x14ac:dyDescent="0.3">
      <c r="A183" s="1">
        <f t="shared" si="27"/>
        <v>30</v>
      </c>
      <c r="B183" s="1">
        <f t="shared" si="21"/>
        <v>-0.26493784558919387</v>
      </c>
      <c r="C183" s="1">
        <f t="shared" si="22"/>
        <v>0.27093650056274449</v>
      </c>
      <c r="D183" s="1">
        <f>B183-A150</f>
        <v>-1.1902846941213896</v>
      </c>
      <c r="E183" s="1">
        <f>C183-B150</f>
        <v>0.74912451419900261</v>
      </c>
      <c r="F183" s="1">
        <f t="shared" si="23"/>
        <v>1.9779651908335416</v>
      </c>
      <c r="G183" s="1">
        <f>IF(F183&gt;A151,0,1)</f>
        <v>0</v>
      </c>
      <c r="H183" s="1">
        <f t="shared" si="24"/>
        <v>0</v>
      </c>
      <c r="I183" s="1">
        <f t="shared" si="25"/>
        <v>0</v>
      </c>
      <c r="J183" s="1" t="b">
        <f t="shared" si="26"/>
        <v>0</v>
      </c>
    </row>
    <row r="184" spans="1:10" x14ac:dyDescent="0.3">
      <c r="F184" s="1" t="s">
        <v>16</v>
      </c>
      <c r="G184" s="1">
        <f>SUM(G154:G183)</f>
        <v>9</v>
      </c>
    </row>
    <row r="186" spans="1:10" x14ac:dyDescent="0.3">
      <c r="A186" s="1" t="s">
        <v>20</v>
      </c>
    </row>
    <row r="187" spans="1:10" x14ac:dyDescent="0.3">
      <c r="A187" s="1">
        <v>2</v>
      </c>
      <c r="B187" s="1">
        <v>2</v>
      </c>
    </row>
    <row r="188" spans="1:10" x14ac:dyDescent="0.3">
      <c r="A188" s="1">
        <f>SUM(H154:H183)/G184</f>
        <v>0.92534684853219573</v>
      </c>
      <c r="B188" s="1">
        <f>SUM(I154:I183)/G184</f>
        <v>-0.47818801363625812</v>
      </c>
    </row>
    <row r="189" spans="1:10" x14ac:dyDescent="0.3">
      <c r="A189" s="1">
        <f>A151</f>
        <v>1</v>
      </c>
      <c r="B189" s="1">
        <f>B151</f>
        <v>0.2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topLeftCell="A67" workbookViewId="0">
      <selection activeCell="A72" sqref="A72:B75"/>
    </sheetView>
  </sheetViews>
  <sheetFormatPr defaultRowHeight="14.4" x14ac:dyDescent="0.3"/>
  <cols>
    <col min="1" max="16384" width="8.796875" style="1"/>
  </cols>
  <sheetData>
    <row r="1" spans="1:2" x14ac:dyDescent="0.3">
      <c r="A1" s="1" t="str">
        <f>'test rand gauss 30x2 (2)'!A1</f>
        <v>#0</v>
      </c>
    </row>
    <row r="2" spans="1:2" x14ac:dyDescent="0.3">
      <c r="A2" s="1">
        <f>'test rand gauss 30x2 (2)'!A2</f>
        <v>30</v>
      </c>
      <c r="B2" s="1">
        <f>'test rand gauss 30x2 (2)'!B2</f>
        <v>2</v>
      </c>
    </row>
    <row r="3" spans="1:2" x14ac:dyDescent="0.3">
      <c r="A3" s="1">
        <f>'test rand gauss 30x2 (2)'!A3</f>
        <v>-2.5543663986074772</v>
      </c>
      <c r="B3" s="1">
        <f>'test rand gauss 30x2 (2)'!B3</f>
        <v>-0.32117082445948669</v>
      </c>
    </row>
    <row r="4" spans="1:2" x14ac:dyDescent="0.3">
      <c r="A4" s="1">
        <f>'test rand gauss 30x2 (2)'!A4</f>
        <v>-1.2240815571424164</v>
      </c>
      <c r="B4" s="1">
        <f>'test rand gauss 30x2 (2)'!B4</f>
        <v>-0.90805256425299141</v>
      </c>
    </row>
    <row r="5" spans="1:2" x14ac:dyDescent="0.3">
      <c r="A5" s="1">
        <f>'test rand gauss 30x2 (2)'!A5</f>
        <v>0.86325974139383788</v>
      </c>
      <c r="B5" s="1">
        <f>'test rand gauss 30x2 (2)'!B5</f>
        <v>0.12564563592505235</v>
      </c>
    </row>
    <row r="6" spans="1:2" x14ac:dyDescent="0.3">
      <c r="A6" s="1">
        <f>'test rand gauss 30x2 (2)'!A6</f>
        <v>0.50524742935838618</v>
      </c>
      <c r="B6" s="1">
        <f>'test rand gauss 30x2 (2)'!B6</f>
        <v>-0.52133903363444312</v>
      </c>
    </row>
    <row r="7" spans="1:2" x14ac:dyDescent="0.3">
      <c r="A7" s="1">
        <f>'test rand gauss 30x2 (2)'!A7</f>
        <v>1.2407075520907429</v>
      </c>
      <c r="B7" s="1">
        <f>'test rand gauss 30x2 (2)'!B7</f>
        <v>1.1375317786926569</v>
      </c>
    </row>
    <row r="8" spans="1:2" x14ac:dyDescent="0.3">
      <c r="A8" s="1">
        <f>'test rand gauss 30x2 (2)'!A8</f>
        <v>2.4059380553909229</v>
      </c>
      <c r="B8" s="1">
        <f>'test rand gauss 30x2 (2)'!B8</f>
        <v>-0.36357269897985933</v>
      </c>
    </row>
    <row r="9" spans="1:2" x14ac:dyDescent="0.3">
      <c r="A9" s="1">
        <f>'test rand gauss 30x2 (2)'!A9</f>
        <v>0.38095633095156323</v>
      </c>
      <c r="B9" s="1">
        <f>'test rand gauss 30x2 (2)'!B9</f>
        <v>3.0801527331652849</v>
      </c>
    </row>
    <row r="10" spans="1:2" x14ac:dyDescent="0.3">
      <c r="A10" s="1">
        <f>'test rand gauss 30x2 (2)'!A10</f>
        <v>-1.2946330775211872</v>
      </c>
      <c r="B10" s="1">
        <f>'test rand gauss 30x2 (2)'!B10</f>
        <v>1.547786941224466</v>
      </c>
    </row>
    <row r="11" spans="1:2" x14ac:dyDescent="0.3">
      <c r="A11" s="1">
        <f>'test rand gauss 30x2 (2)'!A11</f>
        <v>-1.061157717861017</v>
      </c>
      <c r="B11" s="1">
        <f>'test rand gauss 30x2 (2)'!B11</f>
        <v>0.22256318341291925</v>
      </c>
    </row>
    <row r="12" spans="1:2" x14ac:dyDescent="0.3">
      <c r="A12" s="1">
        <f>'test rand gauss 30x2 (2)'!A12</f>
        <v>-0.12843118010240348</v>
      </c>
      <c r="B12" s="1">
        <f>'test rand gauss 30x2 (2)'!B12</f>
        <v>0.41060225425359065</v>
      </c>
    </row>
    <row r="13" spans="1:2" x14ac:dyDescent="0.3">
      <c r="A13" s="1">
        <f>'test rand gauss 30x2 (2)'!A13</f>
        <v>0.65164589913931725</v>
      </c>
      <c r="B13" s="1">
        <f>'test rand gauss 30x2 (2)'!B13</f>
        <v>2.0672828517285664</v>
      </c>
    </row>
    <row r="14" spans="1:2" x14ac:dyDescent="0.3">
      <c r="A14" s="1">
        <f>'test rand gauss 30x2 (2)'!A14</f>
        <v>-0.74912760415551138</v>
      </c>
      <c r="B14" s="1">
        <f>'test rand gauss 30x2 (2)'!B14</f>
        <v>-1.5223396825075397</v>
      </c>
    </row>
    <row r="15" spans="1:2" x14ac:dyDescent="0.3">
      <c r="A15" s="1">
        <f>'test rand gauss 30x2 (2)'!A15</f>
        <v>1.4733636779292958</v>
      </c>
      <c r="B15" s="1">
        <f>'test rand gauss 30x2 (2)'!B15</f>
        <v>-0.73102419729287049</v>
      </c>
    </row>
    <row r="16" spans="1:2" x14ac:dyDescent="0.3">
      <c r="A16" s="1">
        <f>'test rand gauss 30x2 (2)'!A16</f>
        <v>-0.80536306848204697</v>
      </c>
      <c r="B16" s="1">
        <f>'test rand gauss 30x2 (2)'!B16</f>
        <v>-0.65925842326114859</v>
      </c>
    </row>
    <row r="17" spans="1:2" x14ac:dyDescent="0.3">
      <c r="A17" s="1">
        <f>'test rand gauss 30x2 (2)'!A17</f>
        <v>1.340399419497915</v>
      </c>
      <c r="B17" s="1">
        <f>'test rand gauss 30x2 (2)'!B17</f>
        <v>0.24333788963397013</v>
      </c>
    </row>
    <row r="18" spans="1:2" x14ac:dyDescent="0.3">
      <c r="A18" s="1">
        <f>'test rand gauss 30x2 (2)'!A18</f>
        <v>0.41791419398616159</v>
      </c>
      <c r="B18" s="1">
        <f>'test rand gauss 30x2 (2)'!B18</f>
        <v>0.59139716422315047</v>
      </c>
    </row>
    <row r="19" spans="1:2" x14ac:dyDescent="0.3">
      <c r="A19" s="1">
        <f>'test rand gauss 30x2 (2)'!A19</f>
        <v>1.6399590354936611</v>
      </c>
      <c r="B19" s="1">
        <f>'test rand gauss 30x2 (2)'!B19</f>
        <v>-2.4199478873619218</v>
      </c>
    </row>
    <row r="20" spans="1:2" x14ac:dyDescent="0.3">
      <c r="A20" s="1">
        <f>'test rand gauss 30x2 (2)'!A20</f>
        <v>0.55982923192349876</v>
      </c>
      <c r="B20" s="1">
        <f>'test rand gauss 30x2 (2)'!B20</f>
        <v>-0.18842597776213385</v>
      </c>
    </row>
    <row r="21" spans="1:2" x14ac:dyDescent="0.3">
      <c r="A21" s="1">
        <f>'test rand gauss 30x2 (2)'!A21</f>
        <v>-0.65649337678175279</v>
      </c>
      <c r="B21" s="1">
        <f>'test rand gauss 30x2 (2)'!B21</f>
        <v>-8.2567370495402623E-2</v>
      </c>
    </row>
    <row r="22" spans="1:2" x14ac:dyDescent="0.3">
      <c r="A22" s="1">
        <f>'test rand gauss 30x2 (2)'!A22</f>
        <v>1.5608631558693553</v>
      </c>
      <c r="B22" s="1">
        <f>'test rand gauss 30x2 (2)'!B22</f>
        <v>-0.88231660284004121</v>
      </c>
    </row>
    <row r="23" spans="1:2" x14ac:dyDescent="0.3">
      <c r="A23" s="1">
        <f>'test rand gauss 30x2 (2)'!A23</f>
        <v>0.88259545582414145</v>
      </c>
      <c r="B23" s="1">
        <f>'test rand gauss 30x2 (2)'!B23</f>
        <v>-0.34472540312448546</v>
      </c>
    </row>
    <row r="24" spans="1:2" x14ac:dyDescent="0.3">
      <c r="A24" s="1">
        <f>'test rand gauss 30x2 (2)'!A24</f>
        <v>-1.448572631894242</v>
      </c>
      <c r="B24" s="1">
        <f>'test rand gauss 30x2 (2)'!B24</f>
        <v>-0.34361884044202545</v>
      </c>
    </row>
    <row r="25" spans="1:2" x14ac:dyDescent="0.3">
      <c r="A25" s="1">
        <f>'test rand gauss 30x2 (2)'!A25</f>
        <v>0.24957004832029139</v>
      </c>
      <c r="B25" s="1">
        <f>'test rand gauss 30x2 (2)'!B25</f>
        <v>-0.904319103180666</v>
      </c>
    </row>
    <row r="26" spans="1:2" x14ac:dyDescent="0.3">
      <c r="A26" s="1">
        <f>'test rand gauss 30x2 (2)'!A26</f>
        <v>0.85200760003422993</v>
      </c>
      <c r="B26" s="1">
        <f>'test rand gauss 30x2 (2)'!B26</f>
        <v>0.92890453980190713</v>
      </c>
    </row>
    <row r="27" spans="1:2" x14ac:dyDescent="0.3">
      <c r="A27" s="1">
        <f>'test rand gauss 30x2 (2)'!A27</f>
        <v>0.13788092419104772</v>
      </c>
      <c r="B27" s="1">
        <f>'test rand gauss 30x2 (2)'!B27</f>
        <v>0.37480457384351251</v>
      </c>
    </row>
    <row r="28" spans="1:2" x14ac:dyDescent="0.3">
      <c r="A28" s="1">
        <f>'test rand gauss 30x2 (2)'!A28</f>
        <v>-0.75780221037639195</v>
      </c>
      <c r="B28" s="1">
        <f>'test rand gauss 30x2 (2)'!B28</f>
        <v>-1.0713892751965188</v>
      </c>
    </row>
    <row r="29" spans="1:2" x14ac:dyDescent="0.3">
      <c r="A29" s="1">
        <f>'test rand gauss 30x2 (2)'!A29</f>
        <v>0.89299347667304085</v>
      </c>
      <c r="B29" s="1">
        <f>'test rand gauss 30x2 (2)'!B29</f>
        <v>-1.1005253304507057</v>
      </c>
    </row>
    <row r="30" spans="1:2" x14ac:dyDescent="0.3">
      <c r="A30" s="1">
        <f>'test rand gauss 30x2 (2)'!A30</f>
        <v>-0.77563893277149387</v>
      </c>
      <c r="B30" s="1">
        <f>'test rand gauss 30x2 (2)'!B30</f>
        <v>-0.17871968600735788</v>
      </c>
    </row>
    <row r="31" spans="1:2" x14ac:dyDescent="0.3">
      <c r="A31" s="1">
        <f>'test rand gauss 30x2 (2)'!A31</f>
        <v>1.9813318465562726</v>
      </c>
      <c r="B31" s="1">
        <f>'test rand gauss 30x2 (2)'!B31</f>
        <v>1.3015684025001548</v>
      </c>
    </row>
    <row r="32" spans="1:2" x14ac:dyDescent="0.3">
      <c r="A32" s="1">
        <f>'test rand gauss 30x2 (2)'!A32</f>
        <v>-0.26493784558919387</v>
      </c>
      <c r="B32" s="1">
        <f>'test rand gauss 30x2 (2)'!B32</f>
        <v>0.27093650056274449</v>
      </c>
    </row>
    <row r="34" spans="1:11" x14ac:dyDescent="0.3">
      <c r="A34" s="1" t="s">
        <v>3</v>
      </c>
      <c r="B34" s="1" t="s">
        <v>4</v>
      </c>
    </row>
    <row r="35" spans="1:11" x14ac:dyDescent="0.3">
      <c r="A35" s="1">
        <v>2</v>
      </c>
      <c r="B35" s="1">
        <v>2</v>
      </c>
    </row>
    <row r="36" spans="1:11" x14ac:dyDescent="0.3">
      <c r="A36" s="1">
        <f>A25</f>
        <v>0.24957004832029139</v>
      </c>
      <c r="B36" s="1">
        <f>B25</f>
        <v>-0.904319103180666</v>
      </c>
      <c r="C36" s="1" t="s">
        <v>5</v>
      </c>
    </row>
    <row r="37" spans="1:11" x14ac:dyDescent="0.3">
      <c r="A37" s="1">
        <v>1</v>
      </c>
      <c r="B37" s="1">
        <v>0.3</v>
      </c>
      <c r="C37" s="1" t="s">
        <v>6</v>
      </c>
    </row>
    <row r="39" spans="1:11" x14ac:dyDescent="0.3">
      <c r="A39" s="1" t="s">
        <v>7</v>
      </c>
      <c r="B39" s="1" t="s">
        <v>8</v>
      </c>
      <c r="C39" s="1" t="s">
        <v>9</v>
      </c>
      <c r="D39" s="1" t="s">
        <v>10</v>
      </c>
      <c r="E39" s="1" t="s">
        <v>11</v>
      </c>
      <c r="F39" s="1" t="s">
        <v>12</v>
      </c>
      <c r="G39" s="1" t="s">
        <v>13</v>
      </c>
      <c r="H39" s="1" t="s">
        <v>14</v>
      </c>
      <c r="I39" s="1" t="s">
        <v>15</v>
      </c>
      <c r="J39" s="1" t="s">
        <v>22</v>
      </c>
      <c r="K39" s="1" t="s">
        <v>23</v>
      </c>
    </row>
    <row r="40" spans="1:11" x14ac:dyDescent="0.3">
      <c r="A40" s="1">
        <v>1</v>
      </c>
      <c r="B40" s="1">
        <f>INDEX(A$3:A$32,A40)</f>
        <v>-2.5543663986074772</v>
      </c>
      <c r="C40" s="1">
        <f>INDEX(B$3:B$32,A40)</f>
        <v>-0.32117082445948669</v>
      </c>
      <c r="D40" s="1">
        <f>B40-A36</f>
        <v>-2.8039364469277688</v>
      </c>
      <c r="E40" s="1">
        <f>C40-B36</f>
        <v>0.58314827872117925</v>
      </c>
      <c r="F40" s="1">
        <f>SUMPRODUCT(D40:E40,D40:E40)</f>
        <v>8.2021215133853946</v>
      </c>
      <c r="G40" s="1">
        <f>IF(F40&gt;A37,0,1)</f>
        <v>0</v>
      </c>
      <c r="H40" s="1">
        <f>G40*B40</f>
        <v>0</v>
      </c>
      <c r="I40" s="1">
        <f>G40*C40</f>
        <v>0</v>
      </c>
      <c r="J40" s="1" t="b">
        <f>F40&lt;B$37*B$37</f>
        <v>0</v>
      </c>
    </row>
    <row r="41" spans="1:11" x14ac:dyDescent="0.3">
      <c r="A41" s="1">
        <f>A40+1</f>
        <v>2</v>
      </c>
      <c r="B41" s="1">
        <f t="shared" ref="B41:B69" si="0">INDEX(A$3:A$32,A41)</f>
        <v>-1.2240815571424164</v>
      </c>
      <c r="C41" s="1">
        <f t="shared" ref="C41:C69" si="1">INDEX(B$3:B$32,A41)</f>
        <v>-0.90805256425299141</v>
      </c>
      <c r="D41" s="1">
        <f>B41-A36</f>
        <v>-1.4736516054627078</v>
      </c>
      <c r="E41" s="1">
        <f>C41-B36</f>
        <v>-3.7334610723254169E-3</v>
      </c>
      <c r="F41" s="1">
        <f t="shared" ref="F41:F69" si="2">SUMPRODUCT(D41:E41,D41:E41)</f>
        <v>2.1716629930143951</v>
      </c>
      <c r="G41" s="1">
        <f>IF(F41&gt;A37,0,1)</f>
        <v>0</v>
      </c>
      <c r="H41" s="1">
        <f t="shared" ref="H41:H69" si="3">G41*B41</f>
        <v>0</v>
      </c>
      <c r="I41" s="1">
        <f t="shared" ref="I41:I69" si="4">G41*C41</f>
        <v>0</v>
      </c>
      <c r="J41" s="1" t="b">
        <f t="shared" ref="J41:J69" si="5">F41&lt;B$37*B$37</f>
        <v>0</v>
      </c>
    </row>
    <row r="42" spans="1:11" x14ac:dyDescent="0.3">
      <c r="A42" s="1">
        <f t="shared" ref="A42:A69" si="6">A41+1</f>
        <v>3</v>
      </c>
      <c r="B42" s="1">
        <f t="shared" si="0"/>
        <v>0.86325974139383788</v>
      </c>
      <c r="C42" s="1">
        <f t="shared" si="1"/>
        <v>0.12564563592505235</v>
      </c>
      <c r="D42" s="1">
        <f>B42-A36</f>
        <v>0.61368969307354648</v>
      </c>
      <c r="E42" s="1">
        <f>C42-B36</f>
        <v>1.0299647391057183</v>
      </c>
      <c r="F42" s="1">
        <f t="shared" si="2"/>
        <v>1.437442403185814</v>
      </c>
      <c r="G42" s="1">
        <f>IF(F42&gt;A37,0,1)</f>
        <v>0</v>
      </c>
      <c r="H42" s="1">
        <f t="shared" si="3"/>
        <v>0</v>
      </c>
      <c r="I42" s="1">
        <f t="shared" si="4"/>
        <v>0</v>
      </c>
      <c r="J42" s="1" t="b">
        <f t="shared" si="5"/>
        <v>0</v>
      </c>
    </row>
    <row r="43" spans="1:11" x14ac:dyDescent="0.3">
      <c r="A43" s="1">
        <f t="shared" si="6"/>
        <v>4</v>
      </c>
      <c r="B43" s="1">
        <f t="shared" si="0"/>
        <v>0.50524742935838618</v>
      </c>
      <c r="C43" s="1">
        <f t="shared" si="1"/>
        <v>-0.52133903363444312</v>
      </c>
      <c r="D43" s="1">
        <f>B43-A36</f>
        <v>0.25567738103809479</v>
      </c>
      <c r="E43" s="1">
        <f>C43-B36</f>
        <v>0.38298006954622288</v>
      </c>
      <c r="F43" s="1">
        <f t="shared" si="2"/>
        <v>0.21204465684412882</v>
      </c>
      <c r="G43" s="1">
        <f>IF(F43&gt;A37,0,1)</f>
        <v>1</v>
      </c>
      <c r="H43" s="1">
        <f t="shared" si="3"/>
        <v>0.50524742935838618</v>
      </c>
      <c r="I43" s="1">
        <f t="shared" si="4"/>
        <v>-0.52133903363444312</v>
      </c>
      <c r="J43" s="1" t="b">
        <f t="shared" si="5"/>
        <v>0</v>
      </c>
    </row>
    <row r="44" spans="1:11" x14ac:dyDescent="0.3">
      <c r="A44" s="1">
        <f t="shared" si="6"/>
        <v>5</v>
      </c>
      <c r="B44" s="1">
        <f t="shared" si="0"/>
        <v>1.2407075520907429</v>
      </c>
      <c r="C44" s="1">
        <f t="shared" si="1"/>
        <v>1.1375317786926569</v>
      </c>
      <c r="D44" s="1">
        <f>B44-A36</f>
        <v>0.99113750377045151</v>
      </c>
      <c r="E44" s="1">
        <f>C44-B36</f>
        <v>2.041850881873323</v>
      </c>
      <c r="F44" s="1">
        <f t="shared" si="2"/>
        <v>5.1515085751871883</v>
      </c>
      <c r="G44" s="1">
        <f>IF(F44&gt;A37,0,1)</f>
        <v>0</v>
      </c>
      <c r="H44" s="1">
        <f t="shared" si="3"/>
        <v>0</v>
      </c>
      <c r="I44" s="1">
        <f t="shared" si="4"/>
        <v>0</v>
      </c>
      <c r="J44" s="1" t="b">
        <f t="shared" si="5"/>
        <v>0</v>
      </c>
    </row>
    <row r="45" spans="1:11" x14ac:dyDescent="0.3">
      <c r="A45" s="1">
        <f t="shared" si="6"/>
        <v>6</v>
      </c>
      <c r="B45" s="1">
        <f t="shared" si="0"/>
        <v>2.4059380553909229</v>
      </c>
      <c r="C45" s="1">
        <f t="shared" si="1"/>
        <v>-0.36357269897985933</v>
      </c>
      <c r="D45" s="1">
        <f>B45-A36</f>
        <v>2.1563680070706317</v>
      </c>
      <c r="E45" s="1">
        <f>C45-B36</f>
        <v>0.54074640420080666</v>
      </c>
      <c r="F45" s="1">
        <f t="shared" si="2"/>
        <v>4.9423296555738698</v>
      </c>
      <c r="G45" s="1">
        <f>IF(F45&gt;A37,0,1)</f>
        <v>0</v>
      </c>
      <c r="H45" s="1">
        <f t="shared" si="3"/>
        <v>0</v>
      </c>
      <c r="I45" s="1">
        <f t="shared" si="4"/>
        <v>0</v>
      </c>
      <c r="J45" s="1" t="b">
        <f t="shared" si="5"/>
        <v>0</v>
      </c>
    </row>
    <row r="46" spans="1:11" x14ac:dyDescent="0.3">
      <c r="A46" s="1">
        <f t="shared" si="6"/>
        <v>7</v>
      </c>
      <c r="B46" s="1">
        <f t="shared" si="0"/>
        <v>0.38095633095156323</v>
      </c>
      <c r="C46" s="1">
        <f t="shared" si="1"/>
        <v>3.0801527331652849</v>
      </c>
      <c r="D46" s="1">
        <f>B46-A36</f>
        <v>0.13138628263127183</v>
      </c>
      <c r="E46" s="1">
        <f>C46-B36</f>
        <v>3.9844718363459508</v>
      </c>
      <c r="F46" s="1">
        <f t="shared" si="2"/>
        <v>15.893278169897737</v>
      </c>
      <c r="G46" s="1">
        <f>IF(F46&gt;A37,0,1)</f>
        <v>0</v>
      </c>
      <c r="H46" s="1">
        <f t="shared" si="3"/>
        <v>0</v>
      </c>
      <c r="I46" s="1">
        <f t="shared" si="4"/>
        <v>0</v>
      </c>
      <c r="J46" s="1" t="b">
        <f t="shared" si="5"/>
        <v>0</v>
      </c>
    </row>
    <row r="47" spans="1:11" x14ac:dyDescent="0.3">
      <c r="A47" s="1">
        <f t="shared" si="6"/>
        <v>8</v>
      </c>
      <c r="B47" s="1">
        <f t="shared" si="0"/>
        <v>-1.2946330775211872</v>
      </c>
      <c r="C47" s="1">
        <f t="shared" si="1"/>
        <v>1.547786941224466</v>
      </c>
      <c r="D47" s="1">
        <f>B47-A36</f>
        <v>-1.5442031258414786</v>
      </c>
      <c r="E47" s="1">
        <f>C47-B36</f>
        <v>2.4521060444051321</v>
      </c>
      <c r="F47" s="1">
        <f t="shared" si="2"/>
        <v>8.3973873468667772</v>
      </c>
      <c r="G47" s="1">
        <f>IF(F47&gt;A37,0,1)</f>
        <v>0</v>
      </c>
      <c r="H47" s="1">
        <f t="shared" si="3"/>
        <v>0</v>
      </c>
      <c r="I47" s="1">
        <f t="shared" si="4"/>
        <v>0</v>
      </c>
      <c r="J47" s="1" t="b">
        <f t="shared" si="5"/>
        <v>0</v>
      </c>
    </row>
    <row r="48" spans="1:11" x14ac:dyDescent="0.3">
      <c r="A48" s="1">
        <f t="shared" si="6"/>
        <v>9</v>
      </c>
      <c r="B48" s="1">
        <f t="shared" si="0"/>
        <v>-1.061157717861017</v>
      </c>
      <c r="C48" s="1">
        <f t="shared" si="1"/>
        <v>0.22256318341291925</v>
      </c>
      <c r="D48" s="1">
        <f>B48-A36</f>
        <v>-1.3107277661813084</v>
      </c>
      <c r="E48" s="1">
        <f>C48-B36</f>
        <v>1.1268822865935852</v>
      </c>
      <c r="F48" s="1">
        <f t="shared" si="2"/>
        <v>2.9878709648770299</v>
      </c>
      <c r="G48" s="1">
        <f>IF(F48&gt;A37,0,1)</f>
        <v>0</v>
      </c>
      <c r="H48" s="1">
        <f t="shared" si="3"/>
        <v>0</v>
      </c>
      <c r="I48" s="1">
        <f t="shared" si="4"/>
        <v>0</v>
      </c>
      <c r="J48" s="1" t="b">
        <f t="shared" si="5"/>
        <v>0</v>
      </c>
    </row>
    <row r="49" spans="1:10" x14ac:dyDescent="0.3">
      <c r="A49" s="1">
        <f t="shared" si="6"/>
        <v>10</v>
      </c>
      <c r="B49" s="1">
        <f t="shared" si="0"/>
        <v>-0.12843118010240348</v>
      </c>
      <c r="C49" s="1">
        <f t="shared" si="1"/>
        <v>0.41060225425359065</v>
      </c>
      <c r="D49" s="1">
        <f>B49-A36</f>
        <v>-0.3780012284226949</v>
      </c>
      <c r="E49" s="1">
        <f>C49-B36</f>
        <v>1.3149213574342566</v>
      </c>
      <c r="F49" s="1">
        <f t="shared" si="2"/>
        <v>1.8719031049258144</v>
      </c>
      <c r="G49" s="1">
        <f>IF(F49&gt;A37,0,1)</f>
        <v>0</v>
      </c>
      <c r="H49" s="1">
        <f t="shared" si="3"/>
        <v>0</v>
      </c>
      <c r="I49" s="1">
        <f t="shared" si="4"/>
        <v>0</v>
      </c>
      <c r="J49" s="1" t="b">
        <f t="shared" si="5"/>
        <v>0</v>
      </c>
    </row>
    <row r="50" spans="1:10" x14ac:dyDescent="0.3">
      <c r="A50" s="1">
        <f t="shared" si="6"/>
        <v>11</v>
      </c>
      <c r="B50" s="1">
        <f t="shared" si="0"/>
        <v>0.65164589913931725</v>
      </c>
      <c r="C50" s="1">
        <f t="shared" si="1"/>
        <v>2.0672828517285664</v>
      </c>
      <c r="D50" s="1">
        <f>B50-A36</f>
        <v>0.40207585081902586</v>
      </c>
      <c r="E50" s="1">
        <f>C50-B36</f>
        <v>2.9716019549092323</v>
      </c>
      <c r="F50" s="1">
        <f t="shared" si="2"/>
        <v>8.9920831682322149</v>
      </c>
      <c r="G50" s="1">
        <f>IF(F50&gt;A37,0,1)</f>
        <v>0</v>
      </c>
      <c r="H50" s="1">
        <f t="shared" si="3"/>
        <v>0</v>
      </c>
      <c r="I50" s="1">
        <f t="shared" si="4"/>
        <v>0</v>
      </c>
      <c r="J50" s="1" t="b">
        <f t="shared" si="5"/>
        <v>0</v>
      </c>
    </row>
    <row r="51" spans="1:10" x14ac:dyDescent="0.3">
      <c r="A51" s="1">
        <f t="shared" si="6"/>
        <v>12</v>
      </c>
      <c r="B51" s="1">
        <f t="shared" si="0"/>
        <v>-0.74912760415551138</v>
      </c>
      <c r="C51" s="1">
        <f t="shared" si="1"/>
        <v>-1.5223396825075397</v>
      </c>
      <c r="D51" s="1">
        <f>B51-A36</f>
        <v>-0.99869765247580278</v>
      </c>
      <c r="E51" s="1">
        <f>C51-B36</f>
        <v>-0.61802057932687371</v>
      </c>
      <c r="F51" s="1">
        <f t="shared" si="2"/>
        <v>1.3793464375322038</v>
      </c>
      <c r="G51" s="1">
        <f>IF(F51&gt;A37,0,1)</f>
        <v>0</v>
      </c>
      <c r="H51" s="1">
        <f t="shared" si="3"/>
        <v>0</v>
      </c>
      <c r="I51" s="1">
        <f t="shared" si="4"/>
        <v>0</v>
      </c>
      <c r="J51" s="1" t="b">
        <f t="shared" si="5"/>
        <v>0</v>
      </c>
    </row>
    <row r="52" spans="1:10" x14ac:dyDescent="0.3">
      <c r="A52" s="1">
        <f t="shared" si="6"/>
        <v>13</v>
      </c>
      <c r="B52" s="1">
        <f t="shared" si="0"/>
        <v>1.4733636779292958</v>
      </c>
      <c r="C52" s="1">
        <f t="shared" si="1"/>
        <v>-0.73102419729287049</v>
      </c>
      <c r="D52" s="1">
        <f>B52-A36</f>
        <v>1.2237936296090044</v>
      </c>
      <c r="E52" s="1">
        <f>C52-B36</f>
        <v>0.1732949058877955</v>
      </c>
      <c r="F52" s="1">
        <f t="shared" si="2"/>
        <v>1.527701972278241</v>
      </c>
      <c r="G52" s="1">
        <f>IF(F52&gt;A37,0,1)</f>
        <v>0</v>
      </c>
      <c r="H52" s="1">
        <f t="shared" si="3"/>
        <v>0</v>
      </c>
      <c r="I52" s="1">
        <f t="shared" si="4"/>
        <v>0</v>
      </c>
      <c r="J52" s="1" t="b">
        <f t="shared" si="5"/>
        <v>0</v>
      </c>
    </row>
    <row r="53" spans="1:10" x14ac:dyDescent="0.3">
      <c r="A53" s="1">
        <f t="shared" si="6"/>
        <v>14</v>
      </c>
      <c r="B53" s="1">
        <f t="shared" si="0"/>
        <v>-0.80536306848204697</v>
      </c>
      <c r="C53" s="1">
        <f t="shared" si="1"/>
        <v>-0.65925842326114859</v>
      </c>
      <c r="D53" s="1">
        <f>B53-A36</f>
        <v>-1.0549331168023384</v>
      </c>
      <c r="E53" s="1">
        <f>C53-B36</f>
        <v>0.24506067991951741</v>
      </c>
      <c r="F53" s="1">
        <f t="shared" si="2"/>
        <v>1.1729386177689121</v>
      </c>
      <c r="G53" s="1">
        <f>IF(F53&gt;A37,0,1)</f>
        <v>0</v>
      </c>
      <c r="H53" s="1">
        <f t="shared" si="3"/>
        <v>0</v>
      </c>
      <c r="I53" s="1">
        <f t="shared" si="4"/>
        <v>0</v>
      </c>
      <c r="J53" s="1" t="b">
        <f t="shared" si="5"/>
        <v>0</v>
      </c>
    </row>
    <row r="54" spans="1:10" x14ac:dyDescent="0.3">
      <c r="A54" s="1">
        <f t="shared" si="6"/>
        <v>15</v>
      </c>
      <c r="B54" s="1">
        <f t="shared" si="0"/>
        <v>1.340399419497915</v>
      </c>
      <c r="C54" s="1">
        <f t="shared" si="1"/>
        <v>0.24333788963397013</v>
      </c>
      <c r="D54" s="1">
        <f>B54-A36</f>
        <v>1.0908293711776236</v>
      </c>
      <c r="E54" s="1">
        <f>C54-B36</f>
        <v>1.1476569928146361</v>
      </c>
      <c r="F54" s="1">
        <f t="shared" si="2"/>
        <v>2.5070252901801036</v>
      </c>
      <c r="G54" s="1">
        <f>IF(F54&gt;A37,0,1)</f>
        <v>0</v>
      </c>
      <c r="H54" s="1">
        <f t="shared" si="3"/>
        <v>0</v>
      </c>
      <c r="I54" s="1">
        <f t="shared" si="4"/>
        <v>0</v>
      </c>
      <c r="J54" s="1" t="b">
        <f t="shared" si="5"/>
        <v>0</v>
      </c>
    </row>
    <row r="55" spans="1:10" x14ac:dyDescent="0.3">
      <c r="A55" s="1">
        <f t="shared" si="6"/>
        <v>16</v>
      </c>
      <c r="B55" s="1">
        <f t="shared" si="0"/>
        <v>0.41791419398616159</v>
      </c>
      <c r="C55" s="1">
        <f t="shared" si="1"/>
        <v>0.59139716422315047</v>
      </c>
      <c r="D55" s="1">
        <f>B55-A36</f>
        <v>0.16834414566587019</v>
      </c>
      <c r="E55" s="1">
        <f>C55-B36</f>
        <v>1.4957162674038165</v>
      </c>
      <c r="F55" s="1">
        <f t="shared" si="2"/>
        <v>2.2655069039563771</v>
      </c>
      <c r="G55" s="1">
        <f>IF(F55&gt;A37,0,1)</f>
        <v>0</v>
      </c>
      <c r="H55" s="1">
        <f t="shared" si="3"/>
        <v>0</v>
      </c>
      <c r="I55" s="1">
        <f t="shared" si="4"/>
        <v>0</v>
      </c>
      <c r="J55" s="1" t="b">
        <f t="shared" si="5"/>
        <v>0</v>
      </c>
    </row>
    <row r="56" spans="1:10" x14ac:dyDescent="0.3">
      <c r="A56" s="1">
        <f t="shared" si="6"/>
        <v>17</v>
      </c>
      <c r="B56" s="1">
        <f t="shared" si="0"/>
        <v>1.6399590354936611</v>
      </c>
      <c r="C56" s="1">
        <f t="shared" si="1"/>
        <v>-2.4199478873619218</v>
      </c>
      <c r="D56" s="1">
        <f>B56-A36</f>
        <v>1.3903889871733697</v>
      </c>
      <c r="E56" s="1">
        <f>C56-B36</f>
        <v>-1.5156287841812559</v>
      </c>
      <c r="F56" s="1">
        <f t="shared" si="2"/>
        <v>4.2303121470917411</v>
      </c>
      <c r="G56" s="1">
        <f>IF(F56&gt;A37,0,1)</f>
        <v>0</v>
      </c>
      <c r="H56" s="1">
        <f t="shared" si="3"/>
        <v>0</v>
      </c>
      <c r="I56" s="1">
        <f t="shared" si="4"/>
        <v>0</v>
      </c>
      <c r="J56" s="1" t="b">
        <f t="shared" si="5"/>
        <v>0</v>
      </c>
    </row>
    <row r="57" spans="1:10" x14ac:dyDescent="0.3">
      <c r="A57" s="1">
        <f t="shared" si="6"/>
        <v>18</v>
      </c>
      <c r="B57" s="1">
        <f t="shared" si="0"/>
        <v>0.55982923192349876</v>
      </c>
      <c r="C57" s="1">
        <f t="shared" si="1"/>
        <v>-0.18842597776213385</v>
      </c>
      <c r="D57" s="1">
        <f>B57-A36</f>
        <v>0.31025918360320737</v>
      </c>
      <c r="E57" s="1">
        <f>C57-B36</f>
        <v>0.71589312541853212</v>
      </c>
      <c r="F57" s="1">
        <f t="shared" si="2"/>
        <v>0.60876372803164291</v>
      </c>
      <c r="G57" s="1">
        <f>IF(F57&gt;A37,0,1)</f>
        <v>1</v>
      </c>
      <c r="H57" s="1">
        <f t="shared" si="3"/>
        <v>0.55982923192349876</v>
      </c>
      <c r="I57" s="1">
        <f t="shared" si="4"/>
        <v>-0.18842597776213385</v>
      </c>
      <c r="J57" s="1" t="b">
        <f t="shared" si="5"/>
        <v>0</v>
      </c>
    </row>
    <row r="58" spans="1:10" x14ac:dyDescent="0.3">
      <c r="A58" s="1">
        <f t="shared" si="6"/>
        <v>19</v>
      </c>
      <c r="B58" s="1">
        <f t="shared" si="0"/>
        <v>-0.65649337678175279</v>
      </c>
      <c r="C58" s="1">
        <f t="shared" si="1"/>
        <v>-8.2567370495402623E-2</v>
      </c>
      <c r="D58" s="1">
        <f>B58-A36</f>
        <v>-0.90606342510204418</v>
      </c>
      <c r="E58" s="1">
        <f>C58-B36</f>
        <v>0.82175173268526336</v>
      </c>
      <c r="F58" s="1">
        <f t="shared" si="2"/>
        <v>1.4962268404788803</v>
      </c>
      <c r="G58" s="1">
        <f>IF(F58&gt;A37,0,1)</f>
        <v>0</v>
      </c>
      <c r="H58" s="1">
        <f t="shared" si="3"/>
        <v>0</v>
      </c>
      <c r="I58" s="1">
        <f t="shared" si="4"/>
        <v>0</v>
      </c>
      <c r="J58" s="1" t="b">
        <f t="shared" si="5"/>
        <v>0</v>
      </c>
    </row>
    <row r="59" spans="1:10" x14ac:dyDescent="0.3">
      <c r="A59" s="1">
        <f t="shared" si="6"/>
        <v>20</v>
      </c>
      <c r="B59" s="1">
        <f t="shared" si="0"/>
        <v>1.5608631558693553</v>
      </c>
      <c r="C59" s="1">
        <f t="shared" si="1"/>
        <v>-0.88231660284004121</v>
      </c>
      <c r="D59" s="1">
        <f>B59-A36</f>
        <v>1.3112931075490639</v>
      </c>
      <c r="E59" s="1">
        <f>C59-B36</f>
        <v>2.2002500340624787E-2</v>
      </c>
      <c r="F59" s="1">
        <f t="shared" si="2"/>
        <v>1.7199737239269202</v>
      </c>
      <c r="G59" s="1">
        <f>IF(F59&gt;A37,0,1)</f>
        <v>0</v>
      </c>
      <c r="H59" s="1">
        <f t="shared" si="3"/>
        <v>0</v>
      </c>
      <c r="I59" s="1">
        <f t="shared" si="4"/>
        <v>0</v>
      </c>
      <c r="J59" s="1" t="b">
        <f t="shared" si="5"/>
        <v>0</v>
      </c>
    </row>
    <row r="60" spans="1:10" x14ac:dyDescent="0.3">
      <c r="A60" s="1">
        <f t="shared" si="6"/>
        <v>21</v>
      </c>
      <c r="B60" s="1">
        <f t="shared" si="0"/>
        <v>0.88259545582414145</v>
      </c>
      <c r="C60" s="1">
        <f t="shared" si="1"/>
        <v>-0.34472540312448546</v>
      </c>
      <c r="D60" s="1">
        <f>B60-A36</f>
        <v>0.63302540750385006</v>
      </c>
      <c r="E60" s="1">
        <f>C60-B36</f>
        <v>0.55959370005618059</v>
      </c>
      <c r="F60" s="1">
        <f t="shared" si="2"/>
        <v>0.713866275687982</v>
      </c>
      <c r="G60" s="1">
        <f>IF(F60&gt;A37,0,1)</f>
        <v>1</v>
      </c>
      <c r="H60" s="1">
        <f t="shared" si="3"/>
        <v>0.88259545582414145</v>
      </c>
      <c r="I60" s="1">
        <f t="shared" si="4"/>
        <v>-0.34472540312448546</v>
      </c>
      <c r="J60" s="1" t="b">
        <f t="shared" si="5"/>
        <v>0</v>
      </c>
    </row>
    <row r="61" spans="1:10" x14ac:dyDescent="0.3">
      <c r="A61" s="1">
        <f t="shared" si="6"/>
        <v>22</v>
      </c>
      <c r="B61" s="1">
        <f t="shared" si="0"/>
        <v>-1.448572631894242</v>
      </c>
      <c r="C61" s="1">
        <f t="shared" si="1"/>
        <v>-0.34361884044202545</v>
      </c>
      <c r="D61" s="1">
        <f>B61-A36</f>
        <v>-1.6981426802145334</v>
      </c>
      <c r="E61" s="1">
        <f>C61-B36</f>
        <v>0.5607002627386406</v>
      </c>
      <c r="F61" s="1">
        <f t="shared" si="2"/>
        <v>3.1980733470013796</v>
      </c>
      <c r="G61" s="1">
        <f>IF(F61&gt;A37,0,1)</f>
        <v>0</v>
      </c>
      <c r="H61" s="1">
        <f t="shared" si="3"/>
        <v>0</v>
      </c>
      <c r="I61" s="1">
        <f t="shared" si="4"/>
        <v>0</v>
      </c>
      <c r="J61" s="1" t="b">
        <f t="shared" si="5"/>
        <v>0</v>
      </c>
    </row>
    <row r="62" spans="1:10" x14ac:dyDescent="0.3">
      <c r="A62" s="1">
        <f t="shared" si="6"/>
        <v>23</v>
      </c>
      <c r="B62" s="1">
        <f t="shared" si="0"/>
        <v>0.24957004832029139</v>
      </c>
      <c r="C62" s="1">
        <f t="shared" si="1"/>
        <v>-0.904319103180666</v>
      </c>
      <c r="D62" s="1">
        <f>B62-A36</f>
        <v>0</v>
      </c>
      <c r="E62" s="1">
        <f>C62-B36</f>
        <v>0</v>
      </c>
      <c r="F62" s="1">
        <f t="shared" si="2"/>
        <v>0</v>
      </c>
      <c r="G62" s="1">
        <f>IF(F62&gt;A37,0,1)</f>
        <v>1</v>
      </c>
      <c r="H62" s="1">
        <f t="shared" si="3"/>
        <v>0.24957004832029139</v>
      </c>
      <c r="I62" s="1">
        <f t="shared" si="4"/>
        <v>-0.904319103180666</v>
      </c>
      <c r="J62" s="1" t="b">
        <f t="shared" si="5"/>
        <v>1</v>
      </c>
    </row>
    <row r="63" spans="1:10" x14ac:dyDescent="0.3">
      <c r="A63" s="1">
        <f t="shared" si="6"/>
        <v>24</v>
      </c>
      <c r="B63" s="1">
        <f t="shared" si="0"/>
        <v>0.85200760003422993</v>
      </c>
      <c r="C63" s="1">
        <f t="shared" si="1"/>
        <v>0.92890453980190713</v>
      </c>
      <c r="D63" s="1">
        <f>B63-A36</f>
        <v>0.60243755171393853</v>
      </c>
      <c r="E63" s="1">
        <f>C63-B36</f>
        <v>1.8332236429825732</v>
      </c>
      <c r="F63" s="1">
        <f t="shared" si="2"/>
        <v>3.7236399289053814</v>
      </c>
      <c r="G63" s="1">
        <f>IF(F63&gt;A37,0,1)</f>
        <v>0</v>
      </c>
      <c r="H63" s="1">
        <f t="shared" si="3"/>
        <v>0</v>
      </c>
      <c r="I63" s="1">
        <f t="shared" si="4"/>
        <v>0</v>
      </c>
      <c r="J63" s="1" t="b">
        <f t="shared" si="5"/>
        <v>0</v>
      </c>
    </row>
    <row r="64" spans="1:10" x14ac:dyDescent="0.3">
      <c r="A64" s="1">
        <f t="shared" si="6"/>
        <v>25</v>
      </c>
      <c r="B64" s="1">
        <f t="shared" si="0"/>
        <v>0.13788092419104772</v>
      </c>
      <c r="C64" s="1">
        <f t="shared" si="1"/>
        <v>0.37480457384351251</v>
      </c>
      <c r="D64" s="1">
        <f>B64-A36</f>
        <v>-0.11168912412924367</v>
      </c>
      <c r="E64" s="1">
        <f>C64-B36</f>
        <v>1.2791236770241785</v>
      </c>
      <c r="F64" s="1">
        <f t="shared" si="2"/>
        <v>1.6486318415726127</v>
      </c>
      <c r="G64" s="1">
        <f>IF(F64&gt;A37,0,1)</f>
        <v>0</v>
      </c>
      <c r="H64" s="1">
        <f t="shared" si="3"/>
        <v>0</v>
      </c>
      <c r="I64" s="1">
        <f t="shared" si="4"/>
        <v>0</v>
      </c>
      <c r="J64" s="1" t="b">
        <f t="shared" si="5"/>
        <v>0</v>
      </c>
    </row>
    <row r="65" spans="1:11" x14ac:dyDescent="0.3">
      <c r="A65" s="1">
        <f t="shared" si="6"/>
        <v>26</v>
      </c>
      <c r="B65" s="1">
        <f t="shared" si="0"/>
        <v>-0.75780221037639195</v>
      </c>
      <c r="C65" s="1">
        <f t="shared" si="1"/>
        <v>-1.0713892751965188</v>
      </c>
      <c r="D65" s="1">
        <f>B65-A36</f>
        <v>-1.0073722586966833</v>
      </c>
      <c r="E65" s="1">
        <f>C65-B36</f>
        <v>-0.16707017201585284</v>
      </c>
      <c r="F65" s="1">
        <f t="shared" si="2"/>
        <v>1.0427113099690641</v>
      </c>
      <c r="G65" s="1">
        <f>IF(F65&gt;A37,0,1)</f>
        <v>0</v>
      </c>
      <c r="H65" s="1">
        <f t="shared" si="3"/>
        <v>0</v>
      </c>
      <c r="I65" s="1">
        <f t="shared" si="4"/>
        <v>0</v>
      </c>
      <c r="J65" s="1" t="b">
        <f t="shared" si="5"/>
        <v>0</v>
      </c>
    </row>
    <row r="66" spans="1:11" x14ac:dyDescent="0.3">
      <c r="A66" s="1">
        <f t="shared" si="6"/>
        <v>27</v>
      </c>
      <c r="B66" s="1">
        <f t="shared" si="0"/>
        <v>0.89299347667304085</v>
      </c>
      <c r="C66" s="1">
        <f t="shared" si="1"/>
        <v>-1.1005253304507057</v>
      </c>
      <c r="D66" s="1">
        <f>B66-A36</f>
        <v>0.64342342835274946</v>
      </c>
      <c r="E66" s="1">
        <f>C66-B36</f>
        <v>-0.19620622727003967</v>
      </c>
      <c r="F66" s="1">
        <f t="shared" si="2"/>
        <v>0.4524905917727482</v>
      </c>
      <c r="G66" s="1">
        <f>IF(F66&gt;A37,0,1)</f>
        <v>1</v>
      </c>
      <c r="H66" s="1">
        <f t="shared" si="3"/>
        <v>0.89299347667304085</v>
      </c>
      <c r="I66" s="1">
        <f t="shared" si="4"/>
        <v>-1.1005253304507057</v>
      </c>
      <c r="J66" s="1" t="b">
        <f t="shared" si="5"/>
        <v>0</v>
      </c>
    </row>
    <row r="67" spans="1:11" x14ac:dyDescent="0.3">
      <c r="A67" s="1">
        <f t="shared" si="6"/>
        <v>28</v>
      </c>
      <c r="B67" s="1">
        <f t="shared" si="0"/>
        <v>-0.77563893277149387</v>
      </c>
      <c r="C67" s="1">
        <f t="shared" si="1"/>
        <v>-0.17871968600735788</v>
      </c>
      <c r="D67" s="1">
        <f>B67-A36</f>
        <v>-1.0252089810917853</v>
      </c>
      <c r="E67" s="1">
        <f>C67-B36</f>
        <v>0.72559941717330811</v>
      </c>
      <c r="F67" s="1">
        <f t="shared" si="2"/>
        <v>1.577547969113501</v>
      </c>
      <c r="G67" s="1">
        <f>IF(F67&gt;A37,0,1)</f>
        <v>0</v>
      </c>
      <c r="H67" s="1">
        <f t="shared" si="3"/>
        <v>0</v>
      </c>
      <c r="I67" s="1">
        <f t="shared" si="4"/>
        <v>0</v>
      </c>
      <c r="J67" s="1" t="b">
        <f t="shared" si="5"/>
        <v>0</v>
      </c>
    </row>
    <row r="68" spans="1:11" x14ac:dyDescent="0.3">
      <c r="A68" s="1">
        <f t="shared" si="6"/>
        <v>29</v>
      </c>
      <c r="B68" s="1">
        <f t="shared" si="0"/>
        <v>1.9813318465562726</v>
      </c>
      <c r="C68" s="1">
        <f t="shared" si="1"/>
        <v>1.3015684025001548</v>
      </c>
      <c r="D68" s="1">
        <f>B68-A36</f>
        <v>1.7317617982359812</v>
      </c>
      <c r="E68" s="1">
        <f>C68-B36</f>
        <v>2.2058875056808209</v>
      </c>
      <c r="F68" s="1">
        <f t="shared" si="2"/>
        <v>7.8649386135482731</v>
      </c>
      <c r="G68" s="1">
        <f>IF(F68&gt;A37,0,1)</f>
        <v>0</v>
      </c>
      <c r="H68" s="1">
        <f t="shared" si="3"/>
        <v>0</v>
      </c>
      <c r="I68" s="1">
        <f t="shared" si="4"/>
        <v>0</v>
      </c>
      <c r="J68" s="1" t="b">
        <f t="shared" si="5"/>
        <v>0</v>
      </c>
    </row>
    <row r="69" spans="1:11" x14ac:dyDescent="0.3">
      <c r="A69" s="1">
        <f t="shared" si="6"/>
        <v>30</v>
      </c>
      <c r="B69" s="1">
        <f t="shared" si="0"/>
        <v>-0.26493784558919387</v>
      </c>
      <c r="C69" s="1">
        <f t="shared" si="1"/>
        <v>0.27093650056274449</v>
      </c>
      <c r="D69" s="1">
        <f>B69-A36</f>
        <v>-0.51450789390948526</v>
      </c>
      <c r="E69" s="1">
        <f>C69-B36</f>
        <v>1.1752556037434105</v>
      </c>
      <c r="F69" s="1">
        <f t="shared" si="2"/>
        <v>1.6459441070254626</v>
      </c>
      <c r="G69" s="1">
        <f>IF(F69&gt;A37,0,1)</f>
        <v>0</v>
      </c>
      <c r="H69" s="1">
        <f t="shared" si="3"/>
        <v>0</v>
      </c>
      <c r="I69" s="1">
        <f t="shared" si="4"/>
        <v>0</v>
      </c>
      <c r="J69" s="1" t="b">
        <f t="shared" si="5"/>
        <v>0</v>
      </c>
    </row>
    <row r="70" spans="1:11" x14ac:dyDescent="0.3">
      <c r="F70" s="1" t="s">
        <v>16</v>
      </c>
      <c r="G70" s="1">
        <f>SUM(G40:G69)</f>
        <v>5</v>
      </c>
    </row>
    <row r="72" spans="1:11" x14ac:dyDescent="0.3">
      <c r="A72" s="1" t="s">
        <v>17</v>
      </c>
    </row>
    <row r="73" spans="1:11" x14ac:dyDescent="0.3">
      <c r="A73" s="1">
        <v>2</v>
      </c>
      <c r="B73" s="1">
        <v>2</v>
      </c>
    </row>
    <row r="74" spans="1:11" x14ac:dyDescent="0.3">
      <c r="A74" s="1">
        <f>SUM(H40:H69)/G70</f>
        <v>0.61804712841987175</v>
      </c>
      <c r="B74" s="1">
        <f>SUM(I40:I69)/G70</f>
        <v>-0.61186696963048681</v>
      </c>
    </row>
    <row r="75" spans="1:11" x14ac:dyDescent="0.3">
      <c r="A75" s="1">
        <f>A37</f>
        <v>1</v>
      </c>
      <c r="B75" s="1">
        <f>B37</f>
        <v>0.3</v>
      </c>
    </row>
    <row r="77" spans="1:11" x14ac:dyDescent="0.3">
      <c r="A77" s="1" t="s">
        <v>7</v>
      </c>
      <c r="B77" s="1" t="s">
        <v>8</v>
      </c>
      <c r="C77" s="1" t="s">
        <v>9</v>
      </c>
      <c r="D77" s="1" t="s">
        <v>10</v>
      </c>
      <c r="E77" s="1" t="s">
        <v>11</v>
      </c>
      <c r="F77" s="1" t="s">
        <v>12</v>
      </c>
      <c r="G77" s="1" t="s">
        <v>13</v>
      </c>
      <c r="H77" s="1" t="s">
        <v>14</v>
      </c>
      <c r="I77" s="1" t="s">
        <v>15</v>
      </c>
      <c r="J77" s="1" t="s">
        <v>22</v>
      </c>
      <c r="K77" s="1" t="s">
        <v>23</v>
      </c>
    </row>
    <row r="78" spans="1:11" x14ac:dyDescent="0.3">
      <c r="A78" s="1">
        <v>1</v>
      </c>
      <c r="B78" s="1">
        <f>INDEX(A$3:A$32,A78)</f>
        <v>-2.5543663986074772</v>
      </c>
      <c r="C78" s="1">
        <f>INDEX(B$3:B$32,A78)</f>
        <v>-0.32117082445948669</v>
      </c>
      <c r="D78" s="1">
        <f>B78-A74</f>
        <v>-3.172413527027349</v>
      </c>
      <c r="E78" s="1">
        <f>C78-B74</f>
        <v>0.29069614517100012</v>
      </c>
      <c r="F78" s="1">
        <f>SUMPRODUCT(D78:E78,D78:E78)</f>
        <v>10.148711835283382</v>
      </c>
      <c r="G78" s="1">
        <f>IF(F78&gt;A75,0,1)</f>
        <v>0</v>
      </c>
      <c r="H78" s="1">
        <f>G78*B78</f>
        <v>0</v>
      </c>
      <c r="I78" s="1">
        <f>G78*C78</f>
        <v>0</v>
      </c>
      <c r="J78" s="1" t="b">
        <f>F78&lt;B$37*B$37</f>
        <v>0</v>
      </c>
      <c r="K78" s="1">
        <f>IF(G78=G40, 0, 1)</f>
        <v>0</v>
      </c>
    </row>
    <row r="79" spans="1:11" x14ac:dyDescent="0.3">
      <c r="A79" s="1">
        <f>A78+1</f>
        <v>2</v>
      </c>
      <c r="B79" s="1">
        <f t="shared" ref="B79:B107" si="7">INDEX(A$3:A$32,A79)</f>
        <v>-1.2240815571424164</v>
      </c>
      <c r="C79" s="1">
        <f t="shared" ref="C79:C107" si="8">INDEX(B$3:B$32,A79)</f>
        <v>-0.90805256425299141</v>
      </c>
      <c r="D79" s="1">
        <f>B79-A74</f>
        <v>-1.842128685562288</v>
      </c>
      <c r="E79" s="1">
        <f>C79-B74</f>
        <v>-0.2961855946225046</v>
      </c>
      <c r="F79" s="1">
        <f t="shared" ref="F79:F107" si="9">SUMPRODUCT(D79:E79,D79:E79)</f>
        <v>3.48116400063333</v>
      </c>
      <c r="G79" s="1">
        <f>IF(F79&gt;A75,0,1)</f>
        <v>0</v>
      </c>
      <c r="H79" s="1">
        <f t="shared" ref="H79:H107" si="10">G79*B79</f>
        <v>0</v>
      </c>
      <c r="I79" s="1">
        <f t="shared" ref="I79:I107" si="11">G79*C79</f>
        <v>0</v>
      </c>
      <c r="J79" s="1" t="b">
        <f t="shared" ref="J79:J107" si="12">F79&lt;B$37*B$37</f>
        <v>0</v>
      </c>
      <c r="K79" s="1">
        <f t="shared" ref="K79:K107" si="13">IF(G79=G41, 0, 1)</f>
        <v>0</v>
      </c>
    </row>
    <row r="80" spans="1:11" x14ac:dyDescent="0.3">
      <c r="A80" s="1">
        <f t="shared" ref="A80:A107" si="14">A79+1</f>
        <v>3</v>
      </c>
      <c r="B80" s="1">
        <f t="shared" si="7"/>
        <v>0.86325974139383788</v>
      </c>
      <c r="C80" s="1">
        <f t="shared" si="8"/>
        <v>0.12564563592505235</v>
      </c>
      <c r="D80" s="1">
        <f>B80-A74</f>
        <v>0.24521261297396613</v>
      </c>
      <c r="E80" s="1">
        <f>C80-B74</f>
        <v>0.73751260555553921</v>
      </c>
      <c r="F80" s="1">
        <f t="shared" si="9"/>
        <v>0.60405406891484048</v>
      </c>
      <c r="G80" s="1">
        <f>IF(F80&gt;A75,0,1)</f>
        <v>1</v>
      </c>
      <c r="H80" s="1">
        <f t="shared" si="10"/>
        <v>0.86325974139383788</v>
      </c>
      <c r="I80" s="1">
        <f t="shared" si="11"/>
        <v>0.12564563592505235</v>
      </c>
      <c r="J80" s="1" t="b">
        <f t="shared" si="12"/>
        <v>0</v>
      </c>
      <c r="K80" s="1">
        <f t="shared" si="13"/>
        <v>1</v>
      </c>
    </row>
    <row r="81" spans="1:11" x14ac:dyDescent="0.3">
      <c r="A81" s="1">
        <f t="shared" si="14"/>
        <v>4</v>
      </c>
      <c r="B81" s="1">
        <f t="shared" si="7"/>
        <v>0.50524742935838618</v>
      </c>
      <c r="C81" s="1">
        <f t="shared" si="8"/>
        <v>-0.52133903363444312</v>
      </c>
      <c r="D81" s="1">
        <f>B81-A74</f>
        <v>-0.11279969906148557</v>
      </c>
      <c r="E81" s="1">
        <f>C81-B74</f>
        <v>9.0527935996043696E-2</v>
      </c>
      <c r="F81" s="1">
        <f t="shared" si="9"/>
        <v>2.0919079304065492E-2</v>
      </c>
      <c r="G81" s="1">
        <f>IF(F81&gt;A75,0,1)</f>
        <v>1</v>
      </c>
      <c r="H81" s="1">
        <f t="shared" si="10"/>
        <v>0.50524742935838618</v>
      </c>
      <c r="I81" s="1">
        <f t="shared" si="11"/>
        <v>-0.52133903363444312</v>
      </c>
      <c r="J81" s="1" t="b">
        <f t="shared" si="12"/>
        <v>1</v>
      </c>
      <c r="K81" s="1">
        <f t="shared" si="13"/>
        <v>0</v>
      </c>
    </row>
    <row r="82" spans="1:11" x14ac:dyDescent="0.3">
      <c r="A82" s="1">
        <f t="shared" si="14"/>
        <v>5</v>
      </c>
      <c r="B82" s="1">
        <f t="shared" si="7"/>
        <v>1.2407075520907429</v>
      </c>
      <c r="C82" s="1">
        <f t="shared" si="8"/>
        <v>1.1375317786926569</v>
      </c>
      <c r="D82" s="1">
        <f>B82-A74</f>
        <v>0.62266042367087115</v>
      </c>
      <c r="E82" s="1">
        <f>C82-B74</f>
        <v>1.7493987483231437</v>
      </c>
      <c r="F82" s="1">
        <f t="shared" si="9"/>
        <v>3.4481019838405707</v>
      </c>
      <c r="G82" s="1">
        <f>IF(F82&gt;A75,0,1)</f>
        <v>0</v>
      </c>
      <c r="H82" s="1">
        <f t="shared" si="10"/>
        <v>0</v>
      </c>
      <c r="I82" s="1">
        <f t="shared" si="11"/>
        <v>0</v>
      </c>
      <c r="J82" s="1" t="b">
        <f t="shared" si="12"/>
        <v>0</v>
      </c>
      <c r="K82" s="1">
        <f t="shared" si="13"/>
        <v>0</v>
      </c>
    </row>
    <row r="83" spans="1:11" x14ac:dyDescent="0.3">
      <c r="A83" s="1">
        <f t="shared" si="14"/>
        <v>6</v>
      </c>
      <c r="B83" s="1">
        <f t="shared" si="7"/>
        <v>2.4059380553909229</v>
      </c>
      <c r="C83" s="1">
        <f t="shared" si="8"/>
        <v>-0.36357269897985933</v>
      </c>
      <c r="D83" s="1">
        <f>B83-A74</f>
        <v>1.787890926971051</v>
      </c>
      <c r="E83" s="1">
        <f>C83-B74</f>
        <v>0.24829427065062748</v>
      </c>
      <c r="F83" s="1">
        <f t="shared" si="9"/>
        <v>3.2582040115833308</v>
      </c>
      <c r="G83" s="1">
        <f>IF(F83&gt;A75,0,1)</f>
        <v>0</v>
      </c>
      <c r="H83" s="1">
        <f t="shared" si="10"/>
        <v>0</v>
      </c>
      <c r="I83" s="1">
        <f t="shared" si="11"/>
        <v>0</v>
      </c>
      <c r="J83" s="1" t="b">
        <f t="shared" si="12"/>
        <v>0</v>
      </c>
      <c r="K83" s="1">
        <f t="shared" si="13"/>
        <v>0</v>
      </c>
    </row>
    <row r="84" spans="1:11" x14ac:dyDescent="0.3">
      <c r="A84" s="1">
        <f t="shared" si="14"/>
        <v>7</v>
      </c>
      <c r="B84" s="1">
        <f t="shared" si="7"/>
        <v>0.38095633095156323</v>
      </c>
      <c r="C84" s="1">
        <f t="shared" si="8"/>
        <v>3.0801527331652849</v>
      </c>
      <c r="D84" s="1">
        <f>B84-A74</f>
        <v>-0.23709079746830852</v>
      </c>
      <c r="E84" s="1">
        <f>C84-B74</f>
        <v>3.692019702795772</v>
      </c>
      <c r="F84" s="1">
        <f t="shared" si="9"/>
        <v>13.68722153207634</v>
      </c>
      <c r="G84" s="1">
        <f>IF(F84&gt;A75,0,1)</f>
        <v>0</v>
      </c>
      <c r="H84" s="1">
        <f t="shared" si="10"/>
        <v>0</v>
      </c>
      <c r="I84" s="1">
        <f t="shared" si="11"/>
        <v>0</v>
      </c>
      <c r="J84" s="1" t="b">
        <f t="shared" si="12"/>
        <v>0</v>
      </c>
      <c r="K84" s="1">
        <f t="shared" si="13"/>
        <v>0</v>
      </c>
    </row>
    <row r="85" spans="1:11" x14ac:dyDescent="0.3">
      <c r="A85" s="1">
        <f t="shared" si="14"/>
        <v>8</v>
      </c>
      <c r="B85" s="1">
        <f t="shared" si="7"/>
        <v>-1.2946330775211872</v>
      </c>
      <c r="C85" s="1">
        <f t="shared" si="8"/>
        <v>1.547786941224466</v>
      </c>
      <c r="D85" s="1">
        <f>B85-A74</f>
        <v>-1.9126802059410588</v>
      </c>
      <c r="E85" s="1">
        <f>C85-B74</f>
        <v>2.1596539108549528</v>
      </c>
      <c r="F85" s="1">
        <f t="shared" si="9"/>
        <v>8.3224505848698236</v>
      </c>
      <c r="G85" s="1">
        <f>IF(F85&gt;A75,0,1)</f>
        <v>0</v>
      </c>
      <c r="H85" s="1">
        <f t="shared" si="10"/>
        <v>0</v>
      </c>
      <c r="I85" s="1">
        <f t="shared" si="11"/>
        <v>0</v>
      </c>
      <c r="J85" s="1" t="b">
        <f t="shared" si="12"/>
        <v>0</v>
      </c>
      <c r="K85" s="1">
        <f t="shared" si="13"/>
        <v>0</v>
      </c>
    </row>
    <row r="86" spans="1:11" x14ac:dyDescent="0.3">
      <c r="A86" s="1">
        <f t="shared" si="14"/>
        <v>9</v>
      </c>
      <c r="B86" s="1">
        <f t="shared" si="7"/>
        <v>-1.061157717861017</v>
      </c>
      <c r="C86" s="1">
        <f t="shared" si="8"/>
        <v>0.22256318341291925</v>
      </c>
      <c r="D86" s="1">
        <f>B86-A74</f>
        <v>-1.6792048462808888</v>
      </c>
      <c r="E86" s="1">
        <f>C86-B74</f>
        <v>0.83443015304340606</v>
      </c>
      <c r="F86" s="1">
        <f t="shared" si="9"/>
        <v>3.5160025960812655</v>
      </c>
      <c r="G86" s="1">
        <f>IF(F86&gt;A75,0,1)</f>
        <v>0</v>
      </c>
      <c r="H86" s="1">
        <f t="shared" si="10"/>
        <v>0</v>
      </c>
      <c r="I86" s="1">
        <f t="shared" si="11"/>
        <v>0</v>
      </c>
      <c r="J86" s="1" t="b">
        <f t="shared" si="12"/>
        <v>0</v>
      </c>
      <c r="K86" s="1">
        <f t="shared" si="13"/>
        <v>0</v>
      </c>
    </row>
    <row r="87" spans="1:11" x14ac:dyDescent="0.3">
      <c r="A87" s="1">
        <f t="shared" si="14"/>
        <v>10</v>
      </c>
      <c r="B87" s="1">
        <f t="shared" si="7"/>
        <v>-0.12843118010240348</v>
      </c>
      <c r="C87" s="1">
        <f t="shared" si="8"/>
        <v>0.41060225425359065</v>
      </c>
      <c r="D87" s="1">
        <f>B87-A74</f>
        <v>-0.74647830852227526</v>
      </c>
      <c r="E87" s="1">
        <f>C87-B74</f>
        <v>1.0224692238840776</v>
      </c>
      <c r="F87" s="1">
        <f t="shared" si="9"/>
        <v>1.6026731788843853</v>
      </c>
      <c r="G87" s="1">
        <f>IF(F87&gt;A75,0,1)</f>
        <v>0</v>
      </c>
      <c r="H87" s="1">
        <f t="shared" si="10"/>
        <v>0</v>
      </c>
      <c r="I87" s="1">
        <f t="shared" si="11"/>
        <v>0</v>
      </c>
      <c r="J87" s="1" t="b">
        <f t="shared" si="12"/>
        <v>0</v>
      </c>
      <c r="K87" s="1">
        <f t="shared" si="13"/>
        <v>0</v>
      </c>
    </row>
    <row r="88" spans="1:11" x14ac:dyDescent="0.3">
      <c r="A88" s="1">
        <f t="shared" si="14"/>
        <v>11</v>
      </c>
      <c r="B88" s="1">
        <f t="shared" si="7"/>
        <v>0.65164589913931725</v>
      </c>
      <c r="C88" s="1">
        <f t="shared" si="8"/>
        <v>2.0672828517285664</v>
      </c>
      <c r="D88" s="1">
        <f>B88-A74</f>
        <v>3.3598770719445503E-2</v>
      </c>
      <c r="E88" s="1">
        <f>C88-B74</f>
        <v>2.6791498213590534</v>
      </c>
      <c r="F88" s="1">
        <f t="shared" si="9"/>
        <v>7.1789726426821057</v>
      </c>
      <c r="G88" s="1">
        <f>IF(F88&gt;A75,0,1)</f>
        <v>0</v>
      </c>
      <c r="H88" s="1">
        <f t="shared" si="10"/>
        <v>0</v>
      </c>
      <c r="I88" s="1">
        <f t="shared" si="11"/>
        <v>0</v>
      </c>
      <c r="J88" s="1" t="b">
        <f t="shared" si="12"/>
        <v>0</v>
      </c>
      <c r="K88" s="1">
        <f t="shared" si="13"/>
        <v>0</v>
      </c>
    </row>
    <row r="89" spans="1:11" x14ac:dyDescent="0.3">
      <c r="A89" s="1">
        <f t="shared" si="14"/>
        <v>12</v>
      </c>
      <c r="B89" s="1">
        <f t="shared" si="7"/>
        <v>-0.74912760415551138</v>
      </c>
      <c r="C89" s="1">
        <f t="shared" si="8"/>
        <v>-1.5223396825075397</v>
      </c>
      <c r="D89" s="1">
        <f>B89-A74</f>
        <v>-1.3671747325753831</v>
      </c>
      <c r="E89" s="1">
        <f>C89-B74</f>
        <v>-0.91047271287705289</v>
      </c>
      <c r="F89" s="1">
        <f t="shared" si="9"/>
        <v>2.6981273102862708</v>
      </c>
      <c r="G89" s="1">
        <f>IF(F89&gt;A75,0,1)</f>
        <v>0</v>
      </c>
      <c r="H89" s="1">
        <f t="shared" si="10"/>
        <v>0</v>
      </c>
      <c r="I89" s="1">
        <f t="shared" si="11"/>
        <v>0</v>
      </c>
      <c r="J89" s="1" t="b">
        <f t="shared" si="12"/>
        <v>0</v>
      </c>
      <c r="K89" s="1">
        <f t="shared" si="13"/>
        <v>0</v>
      </c>
    </row>
    <row r="90" spans="1:11" x14ac:dyDescent="0.3">
      <c r="A90" s="1">
        <f t="shared" si="14"/>
        <v>13</v>
      </c>
      <c r="B90" s="1">
        <f t="shared" si="7"/>
        <v>1.4733636779292958</v>
      </c>
      <c r="C90" s="1">
        <f t="shared" si="8"/>
        <v>-0.73102419729287049</v>
      </c>
      <c r="D90" s="1">
        <f>B90-A74</f>
        <v>0.85531654950942404</v>
      </c>
      <c r="E90" s="1">
        <f>C90-B74</f>
        <v>-0.11915722766238368</v>
      </c>
      <c r="F90" s="1">
        <f t="shared" si="9"/>
        <v>0.74576484476889215</v>
      </c>
      <c r="G90" s="1">
        <f>IF(F90&gt;A75,0,1)</f>
        <v>1</v>
      </c>
      <c r="H90" s="1">
        <f t="shared" si="10"/>
        <v>1.4733636779292958</v>
      </c>
      <c r="I90" s="1">
        <f t="shared" si="11"/>
        <v>-0.73102419729287049</v>
      </c>
      <c r="J90" s="1" t="b">
        <f t="shared" si="12"/>
        <v>0</v>
      </c>
      <c r="K90" s="1">
        <f t="shared" si="13"/>
        <v>1</v>
      </c>
    </row>
    <row r="91" spans="1:11" x14ac:dyDescent="0.3">
      <c r="A91" s="1">
        <f t="shared" si="14"/>
        <v>14</v>
      </c>
      <c r="B91" s="1">
        <f t="shared" si="7"/>
        <v>-0.80536306848204697</v>
      </c>
      <c r="C91" s="1">
        <f t="shared" si="8"/>
        <v>-0.65925842326114859</v>
      </c>
      <c r="D91" s="1">
        <f>B91-A74</f>
        <v>-1.4234101969019188</v>
      </c>
      <c r="E91" s="1">
        <f>C91-B74</f>
        <v>-4.7391453630661773E-2</v>
      </c>
      <c r="F91" s="1">
        <f t="shared" si="9"/>
        <v>2.0283425385215867</v>
      </c>
      <c r="G91" s="1">
        <f>IF(F91&gt;A75,0,1)</f>
        <v>0</v>
      </c>
      <c r="H91" s="1">
        <f t="shared" si="10"/>
        <v>0</v>
      </c>
      <c r="I91" s="1">
        <f t="shared" si="11"/>
        <v>0</v>
      </c>
      <c r="J91" s="1" t="b">
        <f t="shared" si="12"/>
        <v>0</v>
      </c>
      <c r="K91" s="1">
        <f t="shared" si="13"/>
        <v>0</v>
      </c>
    </row>
    <row r="92" spans="1:11" x14ac:dyDescent="0.3">
      <c r="A92" s="1">
        <f t="shared" si="14"/>
        <v>15</v>
      </c>
      <c r="B92" s="1">
        <f t="shared" si="7"/>
        <v>1.340399419497915</v>
      </c>
      <c r="C92" s="1">
        <f t="shared" si="8"/>
        <v>0.24333788963397013</v>
      </c>
      <c r="D92" s="1">
        <f>B92-A74</f>
        <v>0.72235229107804322</v>
      </c>
      <c r="E92" s="1">
        <f>C92-B74</f>
        <v>0.855204859264457</v>
      </c>
      <c r="F92" s="1">
        <f t="shared" si="9"/>
        <v>1.2531681837352378</v>
      </c>
      <c r="G92" s="1">
        <f>IF(F92&gt;A75,0,1)</f>
        <v>0</v>
      </c>
      <c r="H92" s="1">
        <f t="shared" si="10"/>
        <v>0</v>
      </c>
      <c r="I92" s="1">
        <f t="shared" si="11"/>
        <v>0</v>
      </c>
      <c r="J92" s="1" t="b">
        <f t="shared" si="12"/>
        <v>0</v>
      </c>
      <c r="K92" s="1">
        <f t="shared" si="13"/>
        <v>0</v>
      </c>
    </row>
    <row r="93" spans="1:11" x14ac:dyDescent="0.3">
      <c r="A93" s="1">
        <f t="shared" si="14"/>
        <v>16</v>
      </c>
      <c r="B93" s="1">
        <f t="shared" si="7"/>
        <v>0.41791419398616159</v>
      </c>
      <c r="C93" s="1">
        <f t="shared" si="8"/>
        <v>0.59139716422315047</v>
      </c>
      <c r="D93" s="1">
        <f>B93-A74</f>
        <v>-0.20013293443371016</v>
      </c>
      <c r="E93" s="1">
        <f>C93-B74</f>
        <v>1.2032641338536374</v>
      </c>
      <c r="F93" s="1">
        <f t="shared" si="9"/>
        <v>1.487897767263592</v>
      </c>
      <c r="G93" s="1">
        <f>IF(F93&gt;A75,0,1)</f>
        <v>0</v>
      </c>
      <c r="H93" s="1">
        <f t="shared" si="10"/>
        <v>0</v>
      </c>
      <c r="I93" s="1">
        <f t="shared" si="11"/>
        <v>0</v>
      </c>
      <c r="J93" s="1" t="b">
        <f t="shared" si="12"/>
        <v>0</v>
      </c>
      <c r="K93" s="1">
        <f t="shared" si="13"/>
        <v>0</v>
      </c>
    </row>
    <row r="94" spans="1:11" x14ac:dyDescent="0.3">
      <c r="A94" s="1">
        <f t="shared" si="14"/>
        <v>17</v>
      </c>
      <c r="B94" s="1">
        <f t="shared" si="7"/>
        <v>1.6399590354936611</v>
      </c>
      <c r="C94" s="1">
        <f t="shared" si="8"/>
        <v>-2.4199478873619218</v>
      </c>
      <c r="D94" s="1">
        <f>B94-A74</f>
        <v>1.0219119070737892</v>
      </c>
      <c r="E94" s="1">
        <f>C94-B74</f>
        <v>-1.808080917731435</v>
      </c>
      <c r="F94" s="1">
        <f t="shared" si="9"/>
        <v>4.3134605508837369</v>
      </c>
      <c r="G94" s="1">
        <f>IF(F94&gt;A75,0,1)</f>
        <v>0</v>
      </c>
      <c r="H94" s="1">
        <f t="shared" si="10"/>
        <v>0</v>
      </c>
      <c r="I94" s="1">
        <f t="shared" si="11"/>
        <v>0</v>
      </c>
      <c r="J94" s="1" t="b">
        <f t="shared" si="12"/>
        <v>0</v>
      </c>
      <c r="K94" s="1">
        <f t="shared" si="13"/>
        <v>0</v>
      </c>
    </row>
    <row r="95" spans="1:11" x14ac:dyDescent="0.3">
      <c r="A95" s="1">
        <f t="shared" si="14"/>
        <v>18</v>
      </c>
      <c r="B95" s="1">
        <f t="shared" si="7"/>
        <v>0.55982923192349876</v>
      </c>
      <c r="C95" s="1">
        <f t="shared" si="8"/>
        <v>-0.18842597776213385</v>
      </c>
      <c r="D95" s="1">
        <f>B95-A74</f>
        <v>-5.8217896496372989E-2</v>
      </c>
      <c r="E95" s="1">
        <f>C95-B74</f>
        <v>0.42344099186835293</v>
      </c>
      <c r="F95" s="1">
        <f t="shared" si="9"/>
        <v>0.18269159706691693</v>
      </c>
      <c r="G95" s="1">
        <f>IF(F95&gt;A75,0,1)</f>
        <v>1</v>
      </c>
      <c r="H95" s="1">
        <f t="shared" si="10"/>
        <v>0.55982923192349876</v>
      </c>
      <c r="I95" s="1">
        <f t="shared" si="11"/>
        <v>-0.18842597776213385</v>
      </c>
      <c r="J95" s="1" t="b">
        <f t="shared" si="12"/>
        <v>0</v>
      </c>
      <c r="K95" s="1">
        <f t="shared" si="13"/>
        <v>0</v>
      </c>
    </row>
    <row r="96" spans="1:11" x14ac:dyDescent="0.3">
      <c r="A96" s="1">
        <f t="shared" si="14"/>
        <v>19</v>
      </c>
      <c r="B96" s="1">
        <f t="shared" si="7"/>
        <v>-0.65649337678175279</v>
      </c>
      <c r="C96" s="1">
        <f t="shared" si="8"/>
        <v>-8.2567370495402623E-2</v>
      </c>
      <c r="D96" s="1">
        <f>B96-A74</f>
        <v>-1.2745405052016245</v>
      </c>
      <c r="E96" s="1">
        <f>C96-B74</f>
        <v>0.52929959913508418</v>
      </c>
      <c r="F96" s="1">
        <f t="shared" si="9"/>
        <v>1.9046115650441731</v>
      </c>
      <c r="G96" s="1">
        <f>IF(F96&gt;A75,0,1)</f>
        <v>0</v>
      </c>
      <c r="H96" s="1">
        <f t="shared" si="10"/>
        <v>0</v>
      </c>
      <c r="I96" s="1">
        <f t="shared" si="11"/>
        <v>0</v>
      </c>
      <c r="J96" s="1" t="b">
        <f t="shared" si="12"/>
        <v>0</v>
      </c>
      <c r="K96" s="1">
        <f t="shared" si="13"/>
        <v>0</v>
      </c>
    </row>
    <row r="97" spans="1:11" x14ac:dyDescent="0.3">
      <c r="A97" s="1">
        <f t="shared" si="14"/>
        <v>20</v>
      </c>
      <c r="B97" s="1">
        <f t="shared" si="7"/>
        <v>1.5608631558693553</v>
      </c>
      <c r="C97" s="1">
        <f t="shared" si="8"/>
        <v>-0.88231660284004121</v>
      </c>
      <c r="D97" s="1">
        <f>B97-A74</f>
        <v>0.94281602744948356</v>
      </c>
      <c r="E97" s="1">
        <f>C97-B74</f>
        <v>-0.2704496332095544</v>
      </c>
      <c r="F97" s="1">
        <f t="shared" si="9"/>
        <v>0.96204506571880788</v>
      </c>
      <c r="G97" s="1">
        <f>IF(F97&gt;A75,0,1)</f>
        <v>1</v>
      </c>
      <c r="H97" s="1">
        <f t="shared" si="10"/>
        <v>1.5608631558693553</v>
      </c>
      <c r="I97" s="1">
        <f t="shared" si="11"/>
        <v>-0.88231660284004121</v>
      </c>
      <c r="J97" s="1" t="b">
        <f t="shared" si="12"/>
        <v>0</v>
      </c>
      <c r="K97" s="1">
        <f t="shared" si="13"/>
        <v>1</v>
      </c>
    </row>
    <row r="98" spans="1:11" x14ac:dyDescent="0.3">
      <c r="A98" s="1">
        <f t="shared" si="14"/>
        <v>21</v>
      </c>
      <c r="B98" s="1">
        <f t="shared" si="7"/>
        <v>0.88259545582414145</v>
      </c>
      <c r="C98" s="1">
        <f t="shared" si="8"/>
        <v>-0.34472540312448546</v>
      </c>
      <c r="D98" s="1">
        <f>B98-A74</f>
        <v>0.2645483274042697</v>
      </c>
      <c r="E98" s="1">
        <f>C98-B74</f>
        <v>0.26714156650600135</v>
      </c>
      <c r="F98" s="1">
        <f t="shared" si="9"/>
        <v>0.141350434087677</v>
      </c>
      <c r="G98" s="1">
        <f>IF(F98&gt;A75,0,1)</f>
        <v>1</v>
      </c>
      <c r="H98" s="1">
        <f t="shared" si="10"/>
        <v>0.88259545582414145</v>
      </c>
      <c r="I98" s="1">
        <f t="shared" si="11"/>
        <v>-0.34472540312448546</v>
      </c>
      <c r="J98" s="1" t="b">
        <f t="shared" si="12"/>
        <v>0</v>
      </c>
      <c r="K98" s="1">
        <f t="shared" si="13"/>
        <v>0</v>
      </c>
    </row>
    <row r="99" spans="1:11" x14ac:dyDescent="0.3">
      <c r="A99" s="1">
        <f t="shared" si="14"/>
        <v>22</v>
      </c>
      <c r="B99" s="1">
        <f t="shared" si="7"/>
        <v>-1.448572631894242</v>
      </c>
      <c r="C99" s="1">
        <f t="shared" si="8"/>
        <v>-0.34361884044202545</v>
      </c>
      <c r="D99" s="1">
        <f>B99-A74</f>
        <v>-2.0666197603141137</v>
      </c>
      <c r="E99" s="1">
        <f>C99-B74</f>
        <v>0.26824812918846136</v>
      </c>
      <c r="F99" s="1">
        <f t="shared" si="9"/>
        <v>4.3428742925338737</v>
      </c>
      <c r="G99" s="1">
        <f>IF(F99&gt;A75,0,1)</f>
        <v>0</v>
      </c>
      <c r="H99" s="1">
        <f t="shared" si="10"/>
        <v>0</v>
      </c>
      <c r="I99" s="1">
        <f t="shared" si="11"/>
        <v>0</v>
      </c>
      <c r="J99" s="1" t="b">
        <f t="shared" si="12"/>
        <v>0</v>
      </c>
      <c r="K99" s="1">
        <f t="shared" si="13"/>
        <v>0</v>
      </c>
    </row>
    <row r="100" spans="1:11" x14ac:dyDescent="0.3">
      <c r="A100" s="1">
        <f t="shared" si="14"/>
        <v>23</v>
      </c>
      <c r="B100" s="1">
        <f t="shared" si="7"/>
        <v>0.24957004832029139</v>
      </c>
      <c r="C100" s="1">
        <f t="shared" si="8"/>
        <v>-0.904319103180666</v>
      </c>
      <c r="D100" s="1">
        <f>B100-A74</f>
        <v>-0.36847708009958036</v>
      </c>
      <c r="E100" s="1">
        <f>C100-B74</f>
        <v>-0.29245213355017918</v>
      </c>
      <c r="F100" s="1">
        <f t="shared" si="9"/>
        <v>0.2213036089767644</v>
      </c>
      <c r="G100" s="1">
        <f>IF(F100&gt;A75,0,1)</f>
        <v>1</v>
      </c>
      <c r="H100" s="1">
        <f t="shared" si="10"/>
        <v>0.24957004832029139</v>
      </c>
      <c r="I100" s="1">
        <f t="shared" si="11"/>
        <v>-0.904319103180666</v>
      </c>
      <c r="J100" s="1" t="b">
        <f t="shared" si="12"/>
        <v>0</v>
      </c>
      <c r="K100" s="1">
        <f t="shared" si="13"/>
        <v>0</v>
      </c>
    </row>
    <row r="101" spans="1:11" x14ac:dyDescent="0.3">
      <c r="A101" s="1">
        <f t="shared" si="14"/>
        <v>24</v>
      </c>
      <c r="B101" s="1">
        <f t="shared" si="7"/>
        <v>0.85200760003422993</v>
      </c>
      <c r="C101" s="1">
        <f t="shared" si="8"/>
        <v>0.92890453980190713</v>
      </c>
      <c r="D101" s="1">
        <f>B101-A74</f>
        <v>0.23396047161435818</v>
      </c>
      <c r="E101" s="1">
        <f>C101-B74</f>
        <v>1.5407715094323939</v>
      </c>
      <c r="F101" s="1">
        <f t="shared" si="9"/>
        <v>2.4287143465565904</v>
      </c>
      <c r="G101" s="1">
        <f>IF(F101&gt;A75,0,1)</f>
        <v>0</v>
      </c>
      <c r="H101" s="1">
        <f t="shared" si="10"/>
        <v>0</v>
      </c>
      <c r="I101" s="1">
        <f t="shared" si="11"/>
        <v>0</v>
      </c>
      <c r="J101" s="1" t="b">
        <f t="shared" si="12"/>
        <v>0</v>
      </c>
      <c r="K101" s="1">
        <f t="shared" si="13"/>
        <v>0</v>
      </c>
    </row>
    <row r="102" spans="1:11" x14ac:dyDescent="0.3">
      <c r="A102" s="1">
        <f t="shared" si="14"/>
        <v>25</v>
      </c>
      <c r="B102" s="1">
        <f t="shared" si="7"/>
        <v>0.13788092419104772</v>
      </c>
      <c r="C102" s="1">
        <f t="shared" si="8"/>
        <v>0.37480457384351251</v>
      </c>
      <c r="D102" s="1">
        <f>B102-A74</f>
        <v>-0.48016620422882406</v>
      </c>
      <c r="E102" s="1">
        <f>C102-B74</f>
        <v>0.98667154347399932</v>
      </c>
      <c r="F102" s="1">
        <f t="shared" si="9"/>
        <v>1.2040803183848809</v>
      </c>
      <c r="G102" s="1">
        <f>IF(F102&gt;A75,0,1)</f>
        <v>0</v>
      </c>
      <c r="H102" s="1">
        <f t="shared" si="10"/>
        <v>0</v>
      </c>
      <c r="I102" s="1">
        <f t="shared" si="11"/>
        <v>0</v>
      </c>
      <c r="J102" s="1" t="b">
        <f t="shared" si="12"/>
        <v>0</v>
      </c>
      <c r="K102" s="1">
        <f t="shared" si="13"/>
        <v>0</v>
      </c>
    </row>
    <row r="103" spans="1:11" x14ac:dyDescent="0.3">
      <c r="A103" s="1">
        <f t="shared" si="14"/>
        <v>26</v>
      </c>
      <c r="B103" s="1">
        <f t="shared" si="7"/>
        <v>-0.75780221037639195</v>
      </c>
      <c r="C103" s="1">
        <f t="shared" si="8"/>
        <v>-1.0713892751965188</v>
      </c>
      <c r="D103" s="1">
        <f>B103-A74</f>
        <v>-1.3758493387962636</v>
      </c>
      <c r="E103" s="1">
        <f>C103-B74</f>
        <v>-0.45952230556603202</v>
      </c>
      <c r="F103" s="1">
        <f t="shared" si="9"/>
        <v>2.1041221523788374</v>
      </c>
      <c r="G103" s="1">
        <f>IF(F103&gt;A75,0,1)</f>
        <v>0</v>
      </c>
      <c r="H103" s="1">
        <f t="shared" si="10"/>
        <v>0</v>
      </c>
      <c r="I103" s="1">
        <f t="shared" si="11"/>
        <v>0</v>
      </c>
      <c r="J103" s="1" t="b">
        <f t="shared" si="12"/>
        <v>0</v>
      </c>
      <c r="K103" s="1">
        <f t="shared" si="13"/>
        <v>0</v>
      </c>
    </row>
    <row r="104" spans="1:11" x14ac:dyDescent="0.3">
      <c r="A104" s="1">
        <f t="shared" si="14"/>
        <v>27</v>
      </c>
      <c r="B104" s="1">
        <f t="shared" si="7"/>
        <v>0.89299347667304085</v>
      </c>
      <c r="C104" s="1">
        <f t="shared" si="8"/>
        <v>-1.1005253304507057</v>
      </c>
      <c r="D104" s="1">
        <f>B104-A74</f>
        <v>0.2749463482531691</v>
      </c>
      <c r="E104" s="1">
        <f>C104-B74</f>
        <v>-0.48865836082021885</v>
      </c>
      <c r="F104" s="1">
        <f t="shared" si="9"/>
        <v>0.31438248801725616</v>
      </c>
      <c r="G104" s="1">
        <f>IF(F104&gt;A75,0,1)</f>
        <v>1</v>
      </c>
      <c r="H104" s="1">
        <f t="shared" si="10"/>
        <v>0.89299347667304085</v>
      </c>
      <c r="I104" s="1">
        <f t="shared" si="11"/>
        <v>-1.1005253304507057</v>
      </c>
      <c r="J104" s="1" t="b">
        <f t="shared" si="12"/>
        <v>0</v>
      </c>
      <c r="K104" s="1">
        <f t="shared" si="13"/>
        <v>0</v>
      </c>
    </row>
    <row r="105" spans="1:11" x14ac:dyDescent="0.3">
      <c r="A105" s="1">
        <f t="shared" si="14"/>
        <v>28</v>
      </c>
      <c r="B105" s="1">
        <f t="shared" si="7"/>
        <v>-0.77563893277149387</v>
      </c>
      <c r="C105" s="1">
        <f t="shared" si="8"/>
        <v>-0.17871968600735788</v>
      </c>
      <c r="D105" s="1">
        <f>B105-A74</f>
        <v>-1.3936860611913655</v>
      </c>
      <c r="E105" s="1">
        <f>C105-B74</f>
        <v>0.43314728362312893</v>
      </c>
      <c r="F105" s="1">
        <f t="shared" si="9"/>
        <v>2.1299774064691981</v>
      </c>
      <c r="G105" s="1">
        <f>IF(F105&gt;A75,0,1)</f>
        <v>0</v>
      </c>
      <c r="H105" s="1">
        <f t="shared" si="10"/>
        <v>0</v>
      </c>
      <c r="I105" s="1">
        <f t="shared" si="11"/>
        <v>0</v>
      </c>
      <c r="J105" s="1" t="b">
        <f t="shared" si="12"/>
        <v>0</v>
      </c>
      <c r="K105" s="1">
        <f t="shared" si="13"/>
        <v>0</v>
      </c>
    </row>
    <row r="106" spans="1:11" x14ac:dyDescent="0.3">
      <c r="A106" s="1">
        <f t="shared" si="14"/>
        <v>29</v>
      </c>
      <c r="B106" s="1">
        <f t="shared" si="7"/>
        <v>1.9813318465562726</v>
      </c>
      <c r="C106" s="1">
        <f t="shared" si="8"/>
        <v>1.3015684025001548</v>
      </c>
      <c r="D106" s="1">
        <f>B106-A74</f>
        <v>1.3632847181364007</v>
      </c>
      <c r="E106" s="1">
        <f>C106-B74</f>
        <v>1.9134353721306416</v>
      </c>
      <c r="F106" s="1">
        <f t="shared" si="9"/>
        <v>5.5197801460249725</v>
      </c>
      <c r="G106" s="1">
        <f>IF(F106&gt;A75,0,1)</f>
        <v>0</v>
      </c>
      <c r="H106" s="1">
        <f t="shared" si="10"/>
        <v>0</v>
      </c>
      <c r="I106" s="1">
        <f t="shared" si="11"/>
        <v>0</v>
      </c>
      <c r="J106" s="1" t="b">
        <f t="shared" si="12"/>
        <v>0</v>
      </c>
      <c r="K106" s="1">
        <f t="shared" si="13"/>
        <v>0</v>
      </c>
    </row>
    <row r="107" spans="1:11" x14ac:dyDescent="0.3">
      <c r="A107" s="1">
        <f t="shared" si="14"/>
        <v>30</v>
      </c>
      <c r="B107" s="1">
        <f t="shared" si="7"/>
        <v>-0.26493784558919387</v>
      </c>
      <c r="C107" s="1">
        <f t="shared" si="8"/>
        <v>0.27093650056274449</v>
      </c>
      <c r="D107" s="1">
        <f>B107-A74</f>
        <v>-0.88298497400906562</v>
      </c>
      <c r="E107" s="1">
        <f>C107-B74</f>
        <v>0.88280347019323124</v>
      </c>
      <c r="F107" s="1">
        <f t="shared" si="9"/>
        <v>1.5590044313110014</v>
      </c>
      <c r="G107" s="1">
        <f>IF(F107&gt;A75,0,1)</f>
        <v>0</v>
      </c>
      <c r="H107" s="1">
        <f t="shared" si="10"/>
        <v>0</v>
      </c>
      <c r="I107" s="1">
        <f t="shared" si="11"/>
        <v>0</v>
      </c>
      <c r="J107" s="1" t="b">
        <f t="shared" si="12"/>
        <v>0</v>
      </c>
      <c r="K107" s="1">
        <f t="shared" si="13"/>
        <v>0</v>
      </c>
    </row>
    <row r="108" spans="1:11" x14ac:dyDescent="0.3">
      <c r="F108" s="1" t="s">
        <v>16</v>
      </c>
      <c r="G108" s="1">
        <f>SUM(G78:G107)</f>
        <v>8</v>
      </c>
      <c r="J108" s="1" t="s">
        <v>16</v>
      </c>
      <c r="K108" s="1">
        <f>SUM(K78:K107)</f>
        <v>3</v>
      </c>
    </row>
    <row r="110" spans="1:11" x14ac:dyDescent="0.3">
      <c r="A110" s="1" t="s">
        <v>18</v>
      </c>
    </row>
    <row r="111" spans="1:11" x14ac:dyDescent="0.3">
      <c r="A111" s="1">
        <v>2</v>
      </c>
      <c r="B111" s="1">
        <v>2</v>
      </c>
    </row>
    <row r="112" spans="1:11" x14ac:dyDescent="0.3">
      <c r="A112" s="1">
        <f>SUM(H78:H107)/G108</f>
        <v>0.87346527716148092</v>
      </c>
      <c r="B112" s="1">
        <f>SUM(I78:I107)/G108</f>
        <v>-0.5683787515450367</v>
      </c>
    </row>
    <row r="113" spans="1:11" x14ac:dyDescent="0.3">
      <c r="A113" s="1">
        <f>A75</f>
        <v>1</v>
      </c>
      <c r="B113" s="1">
        <f>B75</f>
        <v>0.3</v>
      </c>
    </row>
    <row r="115" spans="1:11" x14ac:dyDescent="0.3">
      <c r="A115" s="1" t="s">
        <v>7</v>
      </c>
      <c r="B115" s="1" t="s">
        <v>8</v>
      </c>
      <c r="C115" s="1" t="s">
        <v>9</v>
      </c>
      <c r="D115" s="1" t="s">
        <v>10</v>
      </c>
      <c r="E115" s="1" t="s">
        <v>11</v>
      </c>
      <c r="F115" s="1" t="s">
        <v>12</v>
      </c>
      <c r="G115" s="1" t="s">
        <v>13</v>
      </c>
      <c r="H115" s="1" t="s">
        <v>14</v>
      </c>
      <c r="I115" s="1" t="s">
        <v>15</v>
      </c>
      <c r="J115" s="1" t="s">
        <v>22</v>
      </c>
      <c r="K115" s="1" t="s">
        <v>23</v>
      </c>
    </row>
    <row r="116" spans="1:11" x14ac:dyDescent="0.3">
      <c r="A116" s="1">
        <v>1</v>
      </c>
      <c r="B116" s="1">
        <f>INDEX(A$3:A$32,A116)</f>
        <v>-2.5543663986074772</v>
      </c>
      <c r="C116" s="1">
        <f>INDEX(B$3:B$32,A116)</f>
        <v>-0.32117082445948669</v>
      </c>
      <c r="D116" s="1">
        <f>B116-A112</f>
        <v>-3.427831675768958</v>
      </c>
      <c r="E116" s="1">
        <f>C116-B112</f>
        <v>0.24720792708555001</v>
      </c>
      <c r="F116" s="1">
        <f>SUMPRODUCT(D116:E116,D116:E116)</f>
        <v>11.811141756618957</v>
      </c>
      <c r="G116" s="1">
        <f>IF(F116&gt;A113,0,1)</f>
        <v>0</v>
      </c>
      <c r="H116" s="1">
        <f>G116*B116</f>
        <v>0</v>
      </c>
      <c r="I116" s="1">
        <f>G116*C116</f>
        <v>0</v>
      </c>
      <c r="J116" s="1" t="b">
        <f>F116&lt;B$37*B$37</f>
        <v>0</v>
      </c>
      <c r="K116" s="1">
        <f>IF(G116=G78, 0, 1)</f>
        <v>0</v>
      </c>
    </row>
    <row r="117" spans="1:11" x14ac:dyDescent="0.3">
      <c r="A117" s="1">
        <f>A116+1</f>
        <v>2</v>
      </c>
      <c r="B117" s="1">
        <f t="shared" ref="B117:B145" si="15">INDEX(A$3:A$32,A117)</f>
        <v>-1.2240815571424164</v>
      </c>
      <c r="C117" s="1">
        <f t="shared" ref="C117:C145" si="16">INDEX(B$3:B$32,A117)</f>
        <v>-0.90805256425299141</v>
      </c>
      <c r="D117" s="1">
        <f>B117-A112</f>
        <v>-2.0975468343038974</v>
      </c>
      <c r="E117" s="1">
        <f>C117-B112</f>
        <v>-0.33967381270795471</v>
      </c>
      <c r="F117" s="1">
        <f t="shared" ref="F117:F145" si="17">SUMPRODUCT(D117:E117,D117:E117)</f>
        <v>4.5150810211378607</v>
      </c>
      <c r="G117" s="1">
        <f>IF(F117&gt;A113,0,1)</f>
        <v>0</v>
      </c>
      <c r="H117" s="1">
        <f t="shared" ref="H117:H145" si="18">G117*B117</f>
        <v>0</v>
      </c>
      <c r="I117" s="1">
        <f t="shared" ref="I117:I145" si="19">G117*C117</f>
        <v>0</v>
      </c>
      <c r="J117" s="1" t="b">
        <f t="shared" ref="J117:J145" si="20">F117&lt;B$37*B$37</f>
        <v>0</v>
      </c>
      <c r="K117" s="1">
        <f t="shared" ref="K117:K145" si="21">IF(G117=G79, 0, 1)</f>
        <v>0</v>
      </c>
    </row>
    <row r="118" spans="1:11" x14ac:dyDescent="0.3">
      <c r="A118" s="1">
        <f t="shared" ref="A118:A145" si="22">A117+1</f>
        <v>3</v>
      </c>
      <c r="B118" s="1">
        <f t="shared" si="15"/>
        <v>0.86325974139383788</v>
      </c>
      <c r="C118" s="1">
        <f t="shared" si="16"/>
        <v>0.12564563592505235</v>
      </c>
      <c r="D118" s="1">
        <f>B118-A112</f>
        <v>-1.0205535767643048E-2</v>
      </c>
      <c r="E118" s="1">
        <f>C118-B112</f>
        <v>0.6940243874700891</v>
      </c>
      <c r="F118" s="1">
        <f t="shared" si="17"/>
        <v>0.48177400336353698</v>
      </c>
      <c r="G118" s="1">
        <f>IF(F118&gt;A113,0,1)</f>
        <v>1</v>
      </c>
      <c r="H118" s="1">
        <f t="shared" si="18"/>
        <v>0.86325974139383788</v>
      </c>
      <c r="I118" s="1">
        <f t="shared" si="19"/>
        <v>0.12564563592505235</v>
      </c>
      <c r="J118" s="1" t="b">
        <f t="shared" si="20"/>
        <v>0</v>
      </c>
      <c r="K118" s="1">
        <f t="shared" si="21"/>
        <v>0</v>
      </c>
    </row>
    <row r="119" spans="1:11" x14ac:dyDescent="0.3">
      <c r="A119" s="1">
        <f t="shared" si="22"/>
        <v>4</v>
      </c>
      <c r="B119" s="1">
        <f t="shared" si="15"/>
        <v>0.50524742935838618</v>
      </c>
      <c r="C119" s="1">
        <f t="shared" si="16"/>
        <v>-0.52133903363444312</v>
      </c>
      <c r="D119" s="1">
        <f>B119-A112</f>
        <v>-0.36821784780309474</v>
      </c>
      <c r="E119" s="1">
        <f>C119-B112</f>
        <v>4.7039717910593581E-2</v>
      </c>
      <c r="F119" s="1">
        <f t="shared" si="17"/>
        <v>0.13779711850185128</v>
      </c>
      <c r="G119" s="1">
        <f>IF(F119&gt;A113,0,1)</f>
        <v>1</v>
      </c>
      <c r="H119" s="1">
        <f t="shared" si="18"/>
        <v>0.50524742935838618</v>
      </c>
      <c r="I119" s="1">
        <f t="shared" si="19"/>
        <v>-0.52133903363444312</v>
      </c>
      <c r="J119" s="1" t="b">
        <f t="shared" si="20"/>
        <v>0</v>
      </c>
      <c r="K119" s="1">
        <f t="shared" si="21"/>
        <v>0</v>
      </c>
    </row>
    <row r="120" spans="1:11" x14ac:dyDescent="0.3">
      <c r="A120" s="1">
        <f t="shared" si="22"/>
        <v>5</v>
      </c>
      <c r="B120" s="1">
        <f t="shared" si="15"/>
        <v>1.2407075520907429</v>
      </c>
      <c r="C120" s="1">
        <f t="shared" si="16"/>
        <v>1.1375317786926569</v>
      </c>
      <c r="D120" s="1">
        <f>B120-A112</f>
        <v>0.36724227492926198</v>
      </c>
      <c r="E120" s="1">
        <f>C120-B112</f>
        <v>1.7059105302376936</v>
      </c>
      <c r="F120" s="1">
        <f t="shared" si="17"/>
        <v>3.0449976256710687</v>
      </c>
      <c r="G120" s="1">
        <f>IF(F120&gt;A113,0,1)</f>
        <v>0</v>
      </c>
      <c r="H120" s="1">
        <f t="shared" si="18"/>
        <v>0</v>
      </c>
      <c r="I120" s="1">
        <f t="shared" si="19"/>
        <v>0</v>
      </c>
      <c r="J120" s="1" t="b">
        <f t="shared" si="20"/>
        <v>0</v>
      </c>
      <c r="K120" s="1">
        <f t="shared" si="21"/>
        <v>0</v>
      </c>
    </row>
    <row r="121" spans="1:11" x14ac:dyDescent="0.3">
      <c r="A121" s="1">
        <f t="shared" si="22"/>
        <v>6</v>
      </c>
      <c r="B121" s="1">
        <f t="shared" si="15"/>
        <v>2.4059380553909229</v>
      </c>
      <c r="C121" s="1">
        <f t="shared" si="16"/>
        <v>-0.36357269897985933</v>
      </c>
      <c r="D121" s="1">
        <f>B121-A112</f>
        <v>1.5324727782294421</v>
      </c>
      <c r="E121" s="1">
        <f>C121-B112</f>
        <v>0.20480605256517737</v>
      </c>
      <c r="F121" s="1">
        <f t="shared" si="17"/>
        <v>2.3904183351815949</v>
      </c>
      <c r="G121" s="1">
        <f>IF(F121&gt;A113,0,1)</f>
        <v>0</v>
      </c>
      <c r="H121" s="1">
        <f t="shared" si="18"/>
        <v>0</v>
      </c>
      <c r="I121" s="1">
        <f t="shared" si="19"/>
        <v>0</v>
      </c>
      <c r="J121" s="1" t="b">
        <f t="shared" si="20"/>
        <v>0</v>
      </c>
      <c r="K121" s="1">
        <f t="shared" si="21"/>
        <v>0</v>
      </c>
    </row>
    <row r="122" spans="1:11" x14ac:dyDescent="0.3">
      <c r="A122" s="1">
        <f t="shared" si="22"/>
        <v>7</v>
      </c>
      <c r="B122" s="1">
        <f t="shared" si="15"/>
        <v>0.38095633095156323</v>
      </c>
      <c r="C122" s="1">
        <f t="shared" si="16"/>
        <v>3.0801527331652849</v>
      </c>
      <c r="D122" s="1">
        <f>B122-A112</f>
        <v>-0.4925089462099177</v>
      </c>
      <c r="E122" s="1">
        <f>C122-B112</f>
        <v>3.6485314847103218</v>
      </c>
      <c r="F122" s="1">
        <f t="shared" si="17"/>
        <v>13.554347057019308</v>
      </c>
      <c r="G122" s="1">
        <f>IF(F122&gt;A113,0,1)</f>
        <v>0</v>
      </c>
      <c r="H122" s="1">
        <f t="shared" si="18"/>
        <v>0</v>
      </c>
      <c r="I122" s="1">
        <f t="shared" si="19"/>
        <v>0</v>
      </c>
      <c r="J122" s="1" t="b">
        <f t="shared" si="20"/>
        <v>0</v>
      </c>
      <c r="K122" s="1">
        <f t="shared" si="21"/>
        <v>0</v>
      </c>
    </row>
    <row r="123" spans="1:11" x14ac:dyDescent="0.3">
      <c r="A123" s="1">
        <f t="shared" si="22"/>
        <v>8</v>
      </c>
      <c r="B123" s="1">
        <f t="shared" si="15"/>
        <v>-1.2946330775211872</v>
      </c>
      <c r="C123" s="1">
        <f t="shared" si="16"/>
        <v>1.547786941224466</v>
      </c>
      <c r="D123" s="1">
        <f>B123-A112</f>
        <v>-2.1680983546826682</v>
      </c>
      <c r="E123" s="1">
        <f>C123-B112</f>
        <v>2.1161656927695027</v>
      </c>
      <c r="F123" s="1">
        <f t="shared" si="17"/>
        <v>9.1788077148323239</v>
      </c>
      <c r="G123" s="1">
        <f>IF(F123&gt;A113,0,1)</f>
        <v>0</v>
      </c>
      <c r="H123" s="1">
        <f t="shared" si="18"/>
        <v>0</v>
      </c>
      <c r="I123" s="1">
        <f t="shared" si="19"/>
        <v>0</v>
      </c>
      <c r="J123" s="1" t="b">
        <f t="shared" si="20"/>
        <v>0</v>
      </c>
      <c r="K123" s="1">
        <f t="shared" si="21"/>
        <v>0</v>
      </c>
    </row>
    <row r="124" spans="1:11" x14ac:dyDescent="0.3">
      <c r="A124" s="1">
        <f t="shared" si="22"/>
        <v>9</v>
      </c>
      <c r="B124" s="1">
        <f t="shared" si="15"/>
        <v>-1.061157717861017</v>
      </c>
      <c r="C124" s="1">
        <f t="shared" si="16"/>
        <v>0.22256318341291925</v>
      </c>
      <c r="D124" s="1">
        <f>B124-A112</f>
        <v>-1.9346229950224978</v>
      </c>
      <c r="E124" s="1">
        <f>C124-B112</f>
        <v>0.79094193495795595</v>
      </c>
      <c r="F124" s="1">
        <f t="shared" si="17"/>
        <v>4.3683552773448548</v>
      </c>
      <c r="G124" s="1">
        <f>IF(F124&gt;A113,0,1)</f>
        <v>0</v>
      </c>
      <c r="H124" s="1">
        <f t="shared" si="18"/>
        <v>0</v>
      </c>
      <c r="I124" s="1">
        <f t="shared" si="19"/>
        <v>0</v>
      </c>
      <c r="J124" s="1" t="b">
        <f t="shared" si="20"/>
        <v>0</v>
      </c>
      <c r="K124" s="1">
        <f t="shared" si="21"/>
        <v>0</v>
      </c>
    </row>
    <row r="125" spans="1:11" x14ac:dyDescent="0.3">
      <c r="A125" s="1">
        <f t="shared" si="22"/>
        <v>10</v>
      </c>
      <c r="B125" s="1">
        <f t="shared" si="15"/>
        <v>-0.12843118010240348</v>
      </c>
      <c r="C125" s="1">
        <f t="shared" si="16"/>
        <v>0.41060225425359065</v>
      </c>
      <c r="D125" s="1">
        <f>B125-A112</f>
        <v>-1.0018964572638844</v>
      </c>
      <c r="E125" s="1">
        <f>C125-B112</f>
        <v>0.97898100579862735</v>
      </c>
      <c r="F125" s="1">
        <f t="shared" si="17"/>
        <v>1.9622003207924146</v>
      </c>
      <c r="G125" s="1">
        <f>IF(F125&gt;A113,0,1)</f>
        <v>0</v>
      </c>
      <c r="H125" s="1">
        <f t="shared" si="18"/>
        <v>0</v>
      </c>
      <c r="I125" s="1">
        <f t="shared" si="19"/>
        <v>0</v>
      </c>
      <c r="J125" s="1" t="b">
        <f t="shared" si="20"/>
        <v>0</v>
      </c>
      <c r="K125" s="1">
        <f t="shared" si="21"/>
        <v>0</v>
      </c>
    </row>
    <row r="126" spans="1:11" x14ac:dyDescent="0.3">
      <c r="A126" s="1">
        <f t="shared" si="22"/>
        <v>11</v>
      </c>
      <c r="B126" s="1">
        <f t="shared" si="15"/>
        <v>0.65164589913931725</v>
      </c>
      <c r="C126" s="1">
        <f t="shared" si="16"/>
        <v>2.0672828517285664</v>
      </c>
      <c r="D126" s="1">
        <f>B126-A112</f>
        <v>-0.22181937802216367</v>
      </c>
      <c r="E126" s="1">
        <f>C126-B112</f>
        <v>2.6356616032736033</v>
      </c>
      <c r="F126" s="1">
        <f t="shared" si="17"/>
        <v>6.9959159234369208</v>
      </c>
      <c r="G126" s="1">
        <f>IF(F126&gt;A113,0,1)</f>
        <v>0</v>
      </c>
      <c r="H126" s="1">
        <f t="shared" si="18"/>
        <v>0</v>
      </c>
      <c r="I126" s="1">
        <f t="shared" si="19"/>
        <v>0</v>
      </c>
      <c r="J126" s="1" t="b">
        <f t="shared" si="20"/>
        <v>0</v>
      </c>
      <c r="K126" s="1">
        <f t="shared" si="21"/>
        <v>0</v>
      </c>
    </row>
    <row r="127" spans="1:11" x14ac:dyDescent="0.3">
      <c r="A127" s="1">
        <f t="shared" si="22"/>
        <v>12</v>
      </c>
      <c r="B127" s="1">
        <f t="shared" si="15"/>
        <v>-0.74912760415551138</v>
      </c>
      <c r="C127" s="1">
        <f t="shared" si="16"/>
        <v>-1.5223396825075397</v>
      </c>
      <c r="D127" s="1">
        <f>B127-A112</f>
        <v>-1.6225928813169923</v>
      </c>
      <c r="E127" s="1">
        <f>C127-B112</f>
        <v>-0.95396093096250301</v>
      </c>
      <c r="F127" s="1">
        <f t="shared" si="17"/>
        <v>3.5428491163034246</v>
      </c>
      <c r="G127" s="1">
        <f>IF(F127&gt;A113,0,1)</f>
        <v>0</v>
      </c>
      <c r="H127" s="1">
        <f t="shared" si="18"/>
        <v>0</v>
      </c>
      <c r="I127" s="1">
        <f t="shared" si="19"/>
        <v>0</v>
      </c>
      <c r="J127" s="1" t="b">
        <f t="shared" si="20"/>
        <v>0</v>
      </c>
      <c r="K127" s="1">
        <f t="shared" si="21"/>
        <v>0</v>
      </c>
    </row>
    <row r="128" spans="1:11" x14ac:dyDescent="0.3">
      <c r="A128" s="1">
        <f t="shared" si="22"/>
        <v>13</v>
      </c>
      <c r="B128" s="1">
        <f t="shared" si="15"/>
        <v>1.4733636779292958</v>
      </c>
      <c r="C128" s="1">
        <f t="shared" si="16"/>
        <v>-0.73102419729287049</v>
      </c>
      <c r="D128" s="1">
        <f>B128-A112</f>
        <v>0.59989840076781487</v>
      </c>
      <c r="E128" s="1">
        <f>C128-B112</f>
        <v>-0.16264544574783379</v>
      </c>
      <c r="F128" s="1">
        <f t="shared" si="17"/>
        <v>0.38633163226629341</v>
      </c>
      <c r="G128" s="1">
        <f>IF(F128&gt;A113,0,1)</f>
        <v>1</v>
      </c>
      <c r="H128" s="1">
        <f t="shared" si="18"/>
        <v>1.4733636779292958</v>
      </c>
      <c r="I128" s="1">
        <f t="shared" si="19"/>
        <v>-0.73102419729287049</v>
      </c>
      <c r="J128" s="1" t="b">
        <f t="shared" si="20"/>
        <v>0</v>
      </c>
      <c r="K128" s="1">
        <f t="shared" si="21"/>
        <v>0</v>
      </c>
    </row>
    <row r="129" spans="1:11" x14ac:dyDescent="0.3">
      <c r="A129" s="1">
        <f t="shared" si="22"/>
        <v>14</v>
      </c>
      <c r="B129" s="1">
        <f t="shared" si="15"/>
        <v>-0.80536306848204697</v>
      </c>
      <c r="C129" s="1">
        <f t="shared" si="16"/>
        <v>-0.65925842326114859</v>
      </c>
      <c r="D129" s="1">
        <f>B129-A112</f>
        <v>-1.6788283456435278</v>
      </c>
      <c r="E129" s="1">
        <f>C129-B112</f>
        <v>-9.0879671716111887E-2</v>
      </c>
      <c r="F129" s="1">
        <f t="shared" si="17"/>
        <v>2.8267237288674125</v>
      </c>
      <c r="G129" s="1">
        <f>IF(F129&gt;A113,0,1)</f>
        <v>0</v>
      </c>
      <c r="H129" s="1">
        <f t="shared" si="18"/>
        <v>0</v>
      </c>
      <c r="I129" s="1">
        <f t="shared" si="19"/>
        <v>0</v>
      </c>
      <c r="J129" s="1" t="b">
        <f t="shared" si="20"/>
        <v>0</v>
      </c>
      <c r="K129" s="1">
        <f t="shared" si="21"/>
        <v>0</v>
      </c>
    </row>
    <row r="130" spans="1:11" x14ac:dyDescent="0.3">
      <c r="A130" s="1">
        <f t="shared" si="22"/>
        <v>15</v>
      </c>
      <c r="B130" s="1">
        <f t="shared" si="15"/>
        <v>1.340399419497915</v>
      </c>
      <c r="C130" s="1">
        <f t="shared" si="16"/>
        <v>0.24333788963397013</v>
      </c>
      <c r="D130" s="1">
        <f>B130-A112</f>
        <v>0.46693414233643404</v>
      </c>
      <c r="E130" s="1">
        <f>C130-B112</f>
        <v>0.81171664117900688</v>
      </c>
      <c r="F130" s="1">
        <f t="shared" si="17"/>
        <v>0.87691139884638991</v>
      </c>
      <c r="G130" s="1">
        <f>IF(F130&gt;A113,0,1)</f>
        <v>1</v>
      </c>
      <c r="H130" s="1">
        <f t="shared" si="18"/>
        <v>1.340399419497915</v>
      </c>
      <c r="I130" s="1">
        <f t="shared" si="19"/>
        <v>0.24333788963397013</v>
      </c>
      <c r="J130" s="1" t="b">
        <f t="shared" si="20"/>
        <v>0</v>
      </c>
      <c r="K130" s="1">
        <f t="shared" si="21"/>
        <v>1</v>
      </c>
    </row>
    <row r="131" spans="1:11" x14ac:dyDescent="0.3">
      <c r="A131" s="1">
        <f t="shared" si="22"/>
        <v>16</v>
      </c>
      <c r="B131" s="1">
        <f t="shared" si="15"/>
        <v>0.41791419398616159</v>
      </c>
      <c r="C131" s="1">
        <f t="shared" si="16"/>
        <v>0.59139716422315047</v>
      </c>
      <c r="D131" s="1">
        <f>B131-A112</f>
        <v>-0.45555108317531934</v>
      </c>
      <c r="E131" s="1">
        <f>C131-B112</f>
        <v>1.1597759157681873</v>
      </c>
      <c r="F131" s="1">
        <f t="shared" si="17"/>
        <v>1.5526069641781441</v>
      </c>
      <c r="G131" s="1">
        <f>IF(F131&gt;A113,0,1)</f>
        <v>0</v>
      </c>
      <c r="H131" s="1">
        <f t="shared" si="18"/>
        <v>0</v>
      </c>
      <c r="I131" s="1">
        <f t="shared" si="19"/>
        <v>0</v>
      </c>
      <c r="J131" s="1" t="b">
        <f t="shared" si="20"/>
        <v>0</v>
      </c>
      <c r="K131" s="1">
        <f t="shared" si="21"/>
        <v>0</v>
      </c>
    </row>
    <row r="132" spans="1:11" x14ac:dyDescent="0.3">
      <c r="A132" s="1">
        <f t="shared" si="22"/>
        <v>17</v>
      </c>
      <c r="B132" s="1">
        <f t="shared" si="15"/>
        <v>1.6399590354936611</v>
      </c>
      <c r="C132" s="1">
        <f t="shared" si="16"/>
        <v>-2.4199478873619218</v>
      </c>
      <c r="D132" s="1">
        <f>B132-A112</f>
        <v>0.76649375833218014</v>
      </c>
      <c r="E132" s="1">
        <f>C132-B112</f>
        <v>-1.8515691358168851</v>
      </c>
      <c r="F132" s="1">
        <f t="shared" si="17"/>
        <v>4.0158209462718775</v>
      </c>
      <c r="G132" s="1">
        <f>IF(F132&gt;A113,0,1)</f>
        <v>0</v>
      </c>
      <c r="H132" s="1">
        <f t="shared" si="18"/>
        <v>0</v>
      </c>
      <c r="I132" s="1">
        <f t="shared" si="19"/>
        <v>0</v>
      </c>
      <c r="J132" s="1" t="b">
        <f t="shared" si="20"/>
        <v>0</v>
      </c>
      <c r="K132" s="1">
        <f t="shared" si="21"/>
        <v>0</v>
      </c>
    </row>
    <row r="133" spans="1:11" x14ac:dyDescent="0.3">
      <c r="A133" s="1">
        <f t="shared" si="22"/>
        <v>18</v>
      </c>
      <c r="B133" s="1">
        <f t="shared" si="15"/>
        <v>0.55982923192349876</v>
      </c>
      <c r="C133" s="1">
        <f t="shared" si="16"/>
        <v>-0.18842597776213385</v>
      </c>
      <c r="D133" s="1">
        <f>B133-A112</f>
        <v>-0.31363604523798216</v>
      </c>
      <c r="E133" s="1">
        <f>C133-B112</f>
        <v>0.37995277378290282</v>
      </c>
      <c r="F133" s="1">
        <f t="shared" si="17"/>
        <v>0.24273167917784333</v>
      </c>
      <c r="G133" s="1">
        <f>IF(F133&gt;A113,0,1)</f>
        <v>1</v>
      </c>
      <c r="H133" s="1">
        <f t="shared" si="18"/>
        <v>0.55982923192349876</v>
      </c>
      <c r="I133" s="1">
        <f t="shared" si="19"/>
        <v>-0.18842597776213385</v>
      </c>
      <c r="J133" s="1" t="b">
        <f t="shared" si="20"/>
        <v>0</v>
      </c>
      <c r="K133" s="1">
        <f t="shared" si="21"/>
        <v>0</v>
      </c>
    </row>
    <row r="134" spans="1:11" x14ac:dyDescent="0.3">
      <c r="A134" s="1">
        <f t="shared" si="22"/>
        <v>19</v>
      </c>
      <c r="B134" s="1">
        <f t="shared" si="15"/>
        <v>-0.65649337678175279</v>
      </c>
      <c r="C134" s="1">
        <f t="shared" si="16"/>
        <v>-8.2567370495402623E-2</v>
      </c>
      <c r="D134" s="1">
        <f>B134-A112</f>
        <v>-1.5299586539432337</v>
      </c>
      <c r="E134" s="1">
        <f>C134-B112</f>
        <v>0.48581138104963406</v>
      </c>
      <c r="F134" s="1">
        <f t="shared" si="17"/>
        <v>2.5767861807331447</v>
      </c>
      <c r="G134" s="1">
        <f>IF(F134&gt;A113,0,1)</f>
        <v>0</v>
      </c>
      <c r="H134" s="1">
        <f t="shared" si="18"/>
        <v>0</v>
      </c>
      <c r="I134" s="1">
        <f t="shared" si="19"/>
        <v>0</v>
      </c>
      <c r="J134" s="1" t="b">
        <f t="shared" si="20"/>
        <v>0</v>
      </c>
      <c r="K134" s="1">
        <f t="shared" si="21"/>
        <v>0</v>
      </c>
    </row>
    <row r="135" spans="1:11" x14ac:dyDescent="0.3">
      <c r="A135" s="1">
        <f t="shared" si="22"/>
        <v>20</v>
      </c>
      <c r="B135" s="1">
        <f t="shared" si="15"/>
        <v>1.5608631558693553</v>
      </c>
      <c r="C135" s="1">
        <f t="shared" si="16"/>
        <v>-0.88231660284004121</v>
      </c>
      <c r="D135" s="1">
        <f>B135-A112</f>
        <v>0.68739787870787439</v>
      </c>
      <c r="E135" s="1">
        <f>C135-B112</f>
        <v>-0.31393785129500451</v>
      </c>
      <c r="F135" s="1">
        <f t="shared" si="17"/>
        <v>0.57107281812780997</v>
      </c>
      <c r="G135" s="1">
        <f>IF(F135&gt;A113,0,1)</f>
        <v>1</v>
      </c>
      <c r="H135" s="1">
        <f t="shared" si="18"/>
        <v>1.5608631558693553</v>
      </c>
      <c r="I135" s="1">
        <f t="shared" si="19"/>
        <v>-0.88231660284004121</v>
      </c>
      <c r="J135" s="1" t="b">
        <f t="shared" si="20"/>
        <v>0</v>
      </c>
      <c r="K135" s="1">
        <f t="shared" si="21"/>
        <v>0</v>
      </c>
    </row>
    <row r="136" spans="1:11" x14ac:dyDescent="0.3">
      <c r="A136" s="1">
        <f t="shared" si="22"/>
        <v>21</v>
      </c>
      <c r="B136" s="1">
        <f t="shared" si="15"/>
        <v>0.88259545582414145</v>
      </c>
      <c r="C136" s="1">
        <f t="shared" si="16"/>
        <v>-0.34472540312448546</v>
      </c>
      <c r="D136" s="1">
        <f>B136-A112</f>
        <v>9.1301786626605264E-3</v>
      </c>
      <c r="E136" s="1">
        <f>C136-B112</f>
        <v>0.22365334842055123</v>
      </c>
      <c r="F136" s="1">
        <f t="shared" si="17"/>
        <v>5.0104180422136588E-2</v>
      </c>
      <c r="G136" s="1">
        <f>IF(F136&gt;A113,0,1)</f>
        <v>1</v>
      </c>
      <c r="H136" s="1">
        <f t="shared" si="18"/>
        <v>0.88259545582414145</v>
      </c>
      <c r="I136" s="1">
        <f t="shared" si="19"/>
        <v>-0.34472540312448546</v>
      </c>
      <c r="J136" s="1" t="b">
        <f t="shared" si="20"/>
        <v>1</v>
      </c>
      <c r="K136" s="1">
        <f t="shared" si="21"/>
        <v>0</v>
      </c>
    </row>
    <row r="137" spans="1:11" x14ac:dyDescent="0.3">
      <c r="A137" s="1">
        <f t="shared" si="22"/>
        <v>22</v>
      </c>
      <c r="B137" s="1">
        <f t="shared" si="15"/>
        <v>-1.448572631894242</v>
      </c>
      <c r="C137" s="1">
        <f t="shared" si="16"/>
        <v>-0.34361884044202545</v>
      </c>
      <c r="D137" s="1">
        <f>B137-A112</f>
        <v>-2.322037909055723</v>
      </c>
      <c r="E137" s="1">
        <f>C137-B112</f>
        <v>0.22475991110301125</v>
      </c>
      <c r="F137" s="1">
        <f t="shared" si="17"/>
        <v>5.4423770687309077</v>
      </c>
      <c r="G137" s="1">
        <f>IF(F137&gt;A113,0,1)</f>
        <v>0</v>
      </c>
      <c r="H137" s="1">
        <f t="shared" si="18"/>
        <v>0</v>
      </c>
      <c r="I137" s="1">
        <f t="shared" si="19"/>
        <v>0</v>
      </c>
      <c r="J137" s="1" t="b">
        <f t="shared" si="20"/>
        <v>0</v>
      </c>
      <c r="K137" s="1">
        <f t="shared" si="21"/>
        <v>0</v>
      </c>
    </row>
    <row r="138" spans="1:11" x14ac:dyDescent="0.3">
      <c r="A138" s="1">
        <f t="shared" si="22"/>
        <v>23</v>
      </c>
      <c r="B138" s="1">
        <f t="shared" si="15"/>
        <v>0.24957004832029139</v>
      </c>
      <c r="C138" s="1">
        <f t="shared" si="16"/>
        <v>-0.904319103180666</v>
      </c>
      <c r="D138" s="1">
        <f>B138-A112</f>
        <v>-0.62389522884118953</v>
      </c>
      <c r="E138" s="1">
        <f>C138-B112</f>
        <v>-0.3359403516356293</v>
      </c>
      <c r="F138" s="1">
        <f t="shared" si="17"/>
        <v>0.50210117642787055</v>
      </c>
      <c r="G138" s="1">
        <f>IF(F138&gt;A113,0,1)</f>
        <v>1</v>
      </c>
      <c r="H138" s="1">
        <f t="shared" si="18"/>
        <v>0.24957004832029139</v>
      </c>
      <c r="I138" s="1">
        <f t="shared" si="19"/>
        <v>-0.904319103180666</v>
      </c>
      <c r="J138" s="1" t="b">
        <f t="shared" si="20"/>
        <v>0</v>
      </c>
      <c r="K138" s="1">
        <f t="shared" si="21"/>
        <v>0</v>
      </c>
    </row>
    <row r="139" spans="1:11" x14ac:dyDescent="0.3">
      <c r="A139" s="1">
        <f t="shared" si="22"/>
        <v>24</v>
      </c>
      <c r="B139" s="1">
        <f t="shared" si="15"/>
        <v>0.85200760003422993</v>
      </c>
      <c r="C139" s="1">
        <f t="shared" si="16"/>
        <v>0.92890453980190713</v>
      </c>
      <c r="D139" s="1">
        <f>B139-A112</f>
        <v>-2.1457677127250996E-2</v>
      </c>
      <c r="E139" s="1">
        <f>C139-B112</f>
        <v>1.4972832913469438</v>
      </c>
      <c r="F139" s="1">
        <f t="shared" si="17"/>
        <v>2.2423176864544345</v>
      </c>
      <c r="G139" s="1">
        <f>IF(F139&gt;A113,0,1)</f>
        <v>0</v>
      </c>
      <c r="H139" s="1">
        <f t="shared" si="18"/>
        <v>0</v>
      </c>
      <c r="I139" s="1">
        <f t="shared" si="19"/>
        <v>0</v>
      </c>
      <c r="J139" s="1" t="b">
        <f t="shared" si="20"/>
        <v>0</v>
      </c>
      <c r="K139" s="1">
        <f t="shared" si="21"/>
        <v>0</v>
      </c>
    </row>
    <row r="140" spans="1:11" x14ac:dyDescent="0.3">
      <c r="A140" s="1">
        <f t="shared" si="22"/>
        <v>25</v>
      </c>
      <c r="B140" s="1">
        <f t="shared" si="15"/>
        <v>0.13788092419104772</v>
      </c>
      <c r="C140" s="1">
        <f t="shared" si="16"/>
        <v>0.37480457384351251</v>
      </c>
      <c r="D140" s="1">
        <f>B140-A112</f>
        <v>-0.73558435297043323</v>
      </c>
      <c r="E140" s="1">
        <f>C140-B112</f>
        <v>0.94318332538854921</v>
      </c>
      <c r="F140" s="1">
        <f t="shared" si="17"/>
        <v>1.4306791256259328</v>
      </c>
      <c r="G140" s="1">
        <f>IF(F140&gt;A113,0,1)</f>
        <v>0</v>
      </c>
      <c r="H140" s="1">
        <f t="shared" si="18"/>
        <v>0</v>
      </c>
      <c r="I140" s="1">
        <f t="shared" si="19"/>
        <v>0</v>
      </c>
      <c r="J140" s="1" t="b">
        <f t="shared" si="20"/>
        <v>0</v>
      </c>
      <c r="K140" s="1">
        <f t="shared" si="21"/>
        <v>0</v>
      </c>
    </row>
    <row r="141" spans="1:11" x14ac:dyDescent="0.3">
      <c r="A141" s="1">
        <f t="shared" si="22"/>
        <v>26</v>
      </c>
      <c r="B141" s="1">
        <f t="shared" si="15"/>
        <v>-0.75780221037639195</v>
      </c>
      <c r="C141" s="1">
        <f t="shared" si="16"/>
        <v>-1.0713892751965188</v>
      </c>
      <c r="D141" s="1">
        <f>B141-A112</f>
        <v>-1.631267487537873</v>
      </c>
      <c r="E141" s="1">
        <f>C141-B112</f>
        <v>-0.50301052365148213</v>
      </c>
      <c r="F141" s="1">
        <f t="shared" si="17"/>
        <v>2.914053202802263</v>
      </c>
      <c r="G141" s="1">
        <f>IF(F141&gt;A113,0,1)</f>
        <v>0</v>
      </c>
      <c r="H141" s="1">
        <f t="shared" si="18"/>
        <v>0</v>
      </c>
      <c r="I141" s="1">
        <f t="shared" si="19"/>
        <v>0</v>
      </c>
      <c r="J141" s="1" t="b">
        <f t="shared" si="20"/>
        <v>0</v>
      </c>
      <c r="K141" s="1">
        <f t="shared" si="21"/>
        <v>0</v>
      </c>
    </row>
    <row r="142" spans="1:11" x14ac:dyDescent="0.3">
      <c r="A142" s="1">
        <f t="shared" si="22"/>
        <v>27</v>
      </c>
      <c r="B142" s="1">
        <f t="shared" si="15"/>
        <v>0.89299347667304085</v>
      </c>
      <c r="C142" s="1">
        <f t="shared" si="16"/>
        <v>-1.1005253304507057</v>
      </c>
      <c r="D142" s="1">
        <f>B142-A112</f>
        <v>1.9528199511559929E-2</v>
      </c>
      <c r="E142" s="1">
        <f>C142-B112</f>
        <v>-0.53214657890566897</v>
      </c>
      <c r="F142" s="1">
        <f t="shared" si="17"/>
        <v>0.28356133201717065</v>
      </c>
      <c r="G142" s="1">
        <f>IF(F142&gt;A113,0,1)</f>
        <v>1</v>
      </c>
      <c r="H142" s="1">
        <f t="shared" si="18"/>
        <v>0.89299347667304085</v>
      </c>
      <c r="I142" s="1">
        <f t="shared" si="19"/>
        <v>-1.1005253304507057</v>
      </c>
      <c r="J142" s="1" t="b">
        <f t="shared" si="20"/>
        <v>0</v>
      </c>
      <c r="K142" s="1">
        <f t="shared" si="21"/>
        <v>0</v>
      </c>
    </row>
    <row r="143" spans="1:11" x14ac:dyDescent="0.3">
      <c r="A143" s="1">
        <f t="shared" si="22"/>
        <v>28</v>
      </c>
      <c r="B143" s="1">
        <f t="shared" si="15"/>
        <v>-0.77563893277149387</v>
      </c>
      <c r="C143" s="1">
        <f t="shared" si="16"/>
        <v>-0.17871968600735788</v>
      </c>
      <c r="D143" s="1">
        <f>B143-A112</f>
        <v>-1.6491042099329749</v>
      </c>
      <c r="E143" s="1">
        <f>C143-B112</f>
        <v>0.38965906553767882</v>
      </c>
      <c r="F143" s="1">
        <f t="shared" si="17"/>
        <v>2.8713788825743585</v>
      </c>
      <c r="G143" s="1">
        <f>IF(F143&gt;A113,0,1)</f>
        <v>0</v>
      </c>
      <c r="H143" s="1">
        <f t="shared" si="18"/>
        <v>0</v>
      </c>
      <c r="I143" s="1">
        <f t="shared" si="19"/>
        <v>0</v>
      </c>
      <c r="J143" s="1" t="b">
        <f t="shared" si="20"/>
        <v>0</v>
      </c>
      <c r="K143" s="1">
        <f t="shared" si="21"/>
        <v>0</v>
      </c>
    </row>
    <row r="144" spans="1:11" x14ac:dyDescent="0.3">
      <c r="A144" s="1">
        <f t="shared" si="22"/>
        <v>29</v>
      </c>
      <c r="B144" s="1">
        <f t="shared" si="15"/>
        <v>1.9813318465562726</v>
      </c>
      <c r="C144" s="1">
        <f t="shared" si="16"/>
        <v>1.3015684025001548</v>
      </c>
      <c r="D144" s="1">
        <f>B144-A112</f>
        <v>1.1078665693947918</v>
      </c>
      <c r="E144" s="1">
        <f>C144-B112</f>
        <v>1.8699471540451915</v>
      </c>
      <c r="F144" s="1">
        <f t="shared" si="17"/>
        <v>4.7240706945042961</v>
      </c>
      <c r="G144" s="1">
        <f>IF(F144&gt;A113,0,1)</f>
        <v>0</v>
      </c>
      <c r="H144" s="1">
        <f t="shared" si="18"/>
        <v>0</v>
      </c>
      <c r="I144" s="1">
        <f t="shared" si="19"/>
        <v>0</v>
      </c>
      <c r="J144" s="1" t="b">
        <f t="shared" si="20"/>
        <v>0</v>
      </c>
      <c r="K144" s="1">
        <f t="shared" si="21"/>
        <v>0</v>
      </c>
    </row>
    <row r="145" spans="1:11" x14ac:dyDescent="0.3">
      <c r="A145" s="1">
        <f t="shared" si="22"/>
        <v>30</v>
      </c>
      <c r="B145" s="1">
        <f t="shared" si="15"/>
        <v>-0.26493784558919387</v>
      </c>
      <c r="C145" s="1">
        <f t="shared" si="16"/>
        <v>0.27093650056274449</v>
      </c>
      <c r="D145" s="1">
        <f>B145-A112</f>
        <v>-1.1384031227506748</v>
      </c>
      <c r="E145" s="1">
        <f>C145-B112</f>
        <v>0.83931525210778113</v>
      </c>
      <c r="F145" s="1">
        <f t="shared" si="17"/>
        <v>2.0004117623092359</v>
      </c>
      <c r="G145" s="1">
        <f>IF(F145&gt;A113,0,1)</f>
        <v>0</v>
      </c>
      <c r="H145" s="1">
        <f t="shared" si="18"/>
        <v>0</v>
      </c>
      <c r="I145" s="1">
        <f t="shared" si="19"/>
        <v>0</v>
      </c>
      <c r="J145" s="1" t="b">
        <f t="shared" si="20"/>
        <v>0</v>
      </c>
      <c r="K145" s="1">
        <f t="shared" si="21"/>
        <v>0</v>
      </c>
    </row>
    <row r="146" spans="1:11" x14ac:dyDescent="0.3">
      <c r="F146" s="1" t="s">
        <v>16</v>
      </c>
      <c r="G146" s="1">
        <f>SUM(G116:G145)</f>
        <v>9</v>
      </c>
      <c r="J146" s="1" t="s">
        <v>16</v>
      </c>
      <c r="K146" s="1">
        <f>SUM(K116:K145)</f>
        <v>1</v>
      </c>
    </row>
    <row r="148" spans="1:11" x14ac:dyDescent="0.3">
      <c r="A148" s="1" t="s">
        <v>19</v>
      </c>
    </row>
    <row r="149" spans="1:11" x14ac:dyDescent="0.3">
      <c r="A149" s="1">
        <v>2</v>
      </c>
      <c r="B149" s="1">
        <v>2</v>
      </c>
    </row>
    <row r="150" spans="1:11" x14ac:dyDescent="0.3">
      <c r="A150" s="1">
        <f>SUM(H116:H145)/G146</f>
        <v>0.92534684853219573</v>
      </c>
      <c r="B150" s="1">
        <f>SUM(I116:I145)/G146</f>
        <v>-0.47818801363625812</v>
      </c>
    </row>
    <row r="151" spans="1:11" x14ac:dyDescent="0.3">
      <c r="A151" s="1">
        <f>A113</f>
        <v>1</v>
      </c>
      <c r="B151" s="1">
        <f>B113</f>
        <v>0.3</v>
      </c>
    </row>
    <row r="153" spans="1:11" x14ac:dyDescent="0.3">
      <c r="A153" s="1" t="s">
        <v>7</v>
      </c>
      <c r="B153" s="1" t="s">
        <v>8</v>
      </c>
      <c r="C153" s="1" t="s">
        <v>9</v>
      </c>
      <c r="D153" s="1" t="s">
        <v>10</v>
      </c>
      <c r="E153" s="1" t="s">
        <v>11</v>
      </c>
      <c r="F153" s="1" t="s">
        <v>12</v>
      </c>
      <c r="G153" s="1" t="s">
        <v>13</v>
      </c>
      <c r="H153" s="1" t="s">
        <v>14</v>
      </c>
      <c r="I153" s="1" t="s">
        <v>15</v>
      </c>
      <c r="J153" s="1" t="s">
        <v>22</v>
      </c>
      <c r="K153" s="1" t="s">
        <v>23</v>
      </c>
    </row>
    <row r="154" spans="1:11" x14ac:dyDescent="0.3">
      <c r="A154" s="1">
        <v>1</v>
      </c>
      <c r="B154" s="1">
        <f>INDEX(A$3:A$32,A154)</f>
        <v>-2.5543663986074772</v>
      </c>
      <c r="C154" s="1">
        <f>INDEX(B$3:B$32,A154)</f>
        <v>-0.32117082445948669</v>
      </c>
      <c r="D154" s="1">
        <f>B154-A150</f>
        <v>-3.479713247139673</v>
      </c>
      <c r="E154" s="1">
        <f>C154-B150</f>
        <v>0.15701718917677143</v>
      </c>
      <c r="F154" s="1">
        <f>SUMPRODUCT(D154:E154,D154:E154)</f>
        <v>12.133058680016301</v>
      </c>
      <c r="G154" s="1">
        <f>IF(F154&gt;A151,0,1)</f>
        <v>0</v>
      </c>
      <c r="H154" s="1">
        <f>G154*B154</f>
        <v>0</v>
      </c>
      <c r="I154" s="1">
        <f>G154*C154</f>
        <v>0</v>
      </c>
      <c r="J154" s="1" t="b">
        <f>F154&lt;B$37*B$37</f>
        <v>0</v>
      </c>
      <c r="K154" s="1">
        <f>IF(G154=G116, 0, 1)</f>
        <v>0</v>
      </c>
    </row>
    <row r="155" spans="1:11" x14ac:dyDescent="0.3">
      <c r="A155" s="1">
        <f>A154+1</f>
        <v>2</v>
      </c>
      <c r="B155" s="1">
        <f t="shared" ref="B155:B183" si="23">INDEX(A$3:A$32,A155)</f>
        <v>-1.2240815571424164</v>
      </c>
      <c r="C155" s="1">
        <f t="shared" ref="C155:C183" si="24">INDEX(B$3:B$32,A155)</f>
        <v>-0.90805256425299141</v>
      </c>
      <c r="D155" s="1">
        <f>B155-A150</f>
        <v>-2.149428405674612</v>
      </c>
      <c r="E155" s="1">
        <f>C155-B150</f>
        <v>-0.42986455061673329</v>
      </c>
      <c r="F155" s="1">
        <f t="shared" ref="F155:F183" si="25">SUMPRODUCT(D155:E155,D155:E155)</f>
        <v>4.8048260029978307</v>
      </c>
      <c r="G155" s="1">
        <f>IF(F155&gt;A151,0,1)</f>
        <v>0</v>
      </c>
      <c r="H155" s="1">
        <f t="shared" ref="H155:H183" si="26">G155*B155</f>
        <v>0</v>
      </c>
      <c r="I155" s="1">
        <f t="shared" ref="I155:I183" si="27">G155*C155</f>
        <v>0</v>
      </c>
      <c r="J155" s="1" t="b">
        <f t="shared" ref="J155:J183" si="28">F155&lt;B$37*B$37</f>
        <v>0</v>
      </c>
      <c r="K155" s="1">
        <f t="shared" ref="K155:K183" si="29">IF(G155=G117, 0, 1)</f>
        <v>0</v>
      </c>
    </row>
    <row r="156" spans="1:11" x14ac:dyDescent="0.3">
      <c r="A156" s="1">
        <f t="shared" ref="A156:A183" si="30">A155+1</f>
        <v>3</v>
      </c>
      <c r="B156" s="1">
        <f t="shared" si="23"/>
        <v>0.86325974139383788</v>
      </c>
      <c r="C156" s="1">
        <f t="shared" si="24"/>
        <v>0.12564563592505235</v>
      </c>
      <c r="D156" s="1">
        <f>B156-A150</f>
        <v>-6.2087107138357855E-2</v>
      </c>
      <c r="E156" s="1">
        <f>C156-B150</f>
        <v>0.60383364956131047</v>
      </c>
      <c r="F156" s="1">
        <f t="shared" si="25"/>
        <v>0.36846988521534141</v>
      </c>
      <c r="G156" s="1">
        <f>IF(F156&gt;A151,0,1)</f>
        <v>1</v>
      </c>
      <c r="H156" s="1">
        <f t="shared" si="26"/>
        <v>0.86325974139383788</v>
      </c>
      <c r="I156" s="1">
        <f t="shared" si="27"/>
        <v>0.12564563592505235</v>
      </c>
      <c r="J156" s="1" t="b">
        <f t="shared" si="28"/>
        <v>0</v>
      </c>
      <c r="K156" s="1">
        <f t="shared" si="29"/>
        <v>0</v>
      </c>
    </row>
    <row r="157" spans="1:11" x14ac:dyDescent="0.3">
      <c r="A157" s="1">
        <f t="shared" si="30"/>
        <v>4</v>
      </c>
      <c r="B157" s="1">
        <f t="shared" si="23"/>
        <v>0.50524742935838618</v>
      </c>
      <c r="C157" s="1">
        <f t="shared" si="24"/>
        <v>-0.52133903363444312</v>
      </c>
      <c r="D157" s="1">
        <f>B157-A150</f>
        <v>-0.42009941917380955</v>
      </c>
      <c r="E157" s="1">
        <f>C157-B150</f>
        <v>-4.3151019998184992E-2</v>
      </c>
      <c r="F157" s="1">
        <f t="shared" si="25"/>
        <v>0.1783455325170559</v>
      </c>
      <c r="G157" s="1">
        <f>IF(F157&gt;A151,0,1)</f>
        <v>1</v>
      </c>
      <c r="H157" s="1">
        <f t="shared" si="26"/>
        <v>0.50524742935838618</v>
      </c>
      <c r="I157" s="1">
        <f t="shared" si="27"/>
        <v>-0.52133903363444312</v>
      </c>
      <c r="J157" s="1" t="b">
        <f t="shared" si="28"/>
        <v>0</v>
      </c>
      <c r="K157" s="1">
        <f t="shared" si="29"/>
        <v>0</v>
      </c>
    </row>
    <row r="158" spans="1:11" x14ac:dyDescent="0.3">
      <c r="A158" s="1">
        <f t="shared" si="30"/>
        <v>5</v>
      </c>
      <c r="B158" s="1">
        <f t="shared" si="23"/>
        <v>1.2407075520907429</v>
      </c>
      <c r="C158" s="1">
        <f t="shared" si="24"/>
        <v>1.1375317786926569</v>
      </c>
      <c r="D158" s="1">
        <f>B158-A150</f>
        <v>0.31536070355854717</v>
      </c>
      <c r="E158" s="1">
        <f>C158-B150</f>
        <v>1.615719792328915</v>
      </c>
      <c r="F158" s="1">
        <f t="shared" si="25"/>
        <v>2.7100028206723343</v>
      </c>
      <c r="G158" s="1">
        <f>IF(F158&gt;A151,0,1)</f>
        <v>0</v>
      </c>
      <c r="H158" s="1">
        <f t="shared" si="26"/>
        <v>0</v>
      </c>
      <c r="I158" s="1">
        <f t="shared" si="27"/>
        <v>0</v>
      </c>
      <c r="J158" s="1" t="b">
        <f t="shared" si="28"/>
        <v>0</v>
      </c>
      <c r="K158" s="1">
        <f t="shared" si="29"/>
        <v>0</v>
      </c>
    </row>
    <row r="159" spans="1:11" x14ac:dyDescent="0.3">
      <c r="A159" s="1">
        <f t="shared" si="30"/>
        <v>6</v>
      </c>
      <c r="B159" s="1">
        <f t="shared" si="23"/>
        <v>2.4059380553909229</v>
      </c>
      <c r="C159" s="1">
        <f t="shared" si="24"/>
        <v>-0.36357269897985933</v>
      </c>
      <c r="D159" s="1">
        <f>B159-A150</f>
        <v>1.480591206858727</v>
      </c>
      <c r="E159" s="1">
        <f>C159-B150</f>
        <v>0.11461531465639879</v>
      </c>
      <c r="F159" s="1">
        <f t="shared" si="25"/>
        <v>2.2052869921811671</v>
      </c>
      <c r="G159" s="1">
        <f>IF(F159&gt;A151,0,1)</f>
        <v>0</v>
      </c>
      <c r="H159" s="1">
        <f t="shared" si="26"/>
        <v>0</v>
      </c>
      <c r="I159" s="1">
        <f t="shared" si="27"/>
        <v>0</v>
      </c>
      <c r="J159" s="1" t="b">
        <f t="shared" si="28"/>
        <v>0</v>
      </c>
      <c r="K159" s="1">
        <f t="shared" si="29"/>
        <v>0</v>
      </c>
    </row>
    <row r="160" spans="1:11" x14ac:dyDescent="0.3">
      <c r="A160" s="1">
        <f t="shared" si="30"/>
        <v>7</v>
      </c>
      <c r="B160" s="1">
        <f t="shared" si="23"/>
        <v>0.38095633095156323</v>
      </c>
      <c r="C160" s="1">
        <f t="shared" si="24"/>
        <v>3.0801527331652849</v>
      </c>
      <c r="D160" s="1">
        <f>B160-A150</f>
        <v>-0.5443905175806325</v>
      </c>
      <c r="E160" s="1">
        <f>C160-B150</f>
        <v>3.5583407468015431</v>
      </c>
      <c r="F160" s="1">
        <f t="shared" si="25"/>
        <v>12.958149905979871</v>
      </c>
      <c r="G160" s="1">
        <f>IF(F160&gt;A151,0,1)</f>
        <v>0</v>
      </c>
      <c r="H160" s="1">
        <f t="shared" si="26"/>
        <v>0</v>
      </c>
      <c r="I160" s="1">
        <f t="shared" si="27"/>
        <v>0</v>
      </c>
      <c r="J160" s="1" t="b">
        <f t="shared" si="28"/>
        <v>0</v>
      </c>
      <c r="K160" s="1">
        <f t="shared" si="29"/>
        <v>0</v>
      </c>
    </row>
    <row r="161" spans="1:11" x14ac:dyDescent="0.3">
      <c r="A161" s="1">
        <f t="shared" si="30"/>
        <v>8</v>
      </c>
      <c r="B161" s="1">
        <f t="shared" si="23"/>
        <v>-1.2946330775211872</v>
      </c>
      <c r="C161" s="1">
        <f t="shared" si="24"/>
        <v>1.547786941224466</v>
      </c>
      <c r="D161" s="1">
        <f>B161-A150</f>
        <v>-2.2199799260533828</v>
      </c>
      <c r="E161" s="1">
        <f>C161-B150</f>
        <v>2.025974954860724</v>
      </c>
      <c r="F161" s="1">
        <f t="shared" si="25"/>
        <v>9.032885389802896</v>
      </c>
      <c r="G161" s="1">
        <f>IF(F161&gt;A151,0,1)</f>
        <v>0</v>
      </c>
      <c r="H161" s="1">
        <f t="shared" si="26"/>
        <v>0</v>
      </c>
      <c r="I161" s="1">
        <f t="shared" si="27"/>
        <v>0</v>
      </c>
      <c r="J161" s="1" t="b">
        <f t="shared" si="28"/>
        <v>0</v>
      </c>
      <c r="K161" s="1">
        <f t="shared" si="29"/>
        <v>0</v>
      </c>
    </row>
    <row r="162" spans="1:11" x14ac:dyDescent="0.3">
      <c r="A162" s="1">
        <f t="shared" si="30"/>
        <v>9</v>
      </c>
      <c r="B162" s="1">
        <f t="shared" si="23"/>
        <v>-1.061157717861017</v>
      </c>
      <c r="C162" s="1">
        <f t="shared" si="24"/>
        <v>0.22256318341291925</v>
      </c>
      <c r="D162" s="1">
        <f>B162-A150</f>
        <v>-1.9865045663932128</v>
      </c>
      <c r="E162" s="1">
        <f>C162-B150</f>
        <v>0.70075119704917732</v>
      </c>
      <c r="F162" s="1">
        <f t="shared" si="25"/>
        <v>4.437252632466941</v>
      </c>
      <c r="G162" s="1">
        <f>IF(F162&gt;A151,0,1)</f>
        <v>0</v>
      </c>
      <c r="H162" s="1">
        <f t="shared" si="26"/>
        <v>0</v>
      </c>
      <c r="I162" s="1">
        <f t="shared" si="27"/>
        <v>0</v>
      </c>
      <c r="J162" s="1" t="b">
        <f t="shared" si="28"/>
        <v>0</v>
      </c>
      <c r="K162" s="1">
        <f t="shared" si="29"/>
        <v>0</v>
      </c>
    </row>
    <row r="163" spans="1:11" x14ac:dyDescent="0.3">
      <c r="A163" s="1">
        <f t="shared" si="30"/>
        <v>10</v>
      </c>
      <c r="B163" s="1">
        <f t="shared" si="23"/>
        <v>-0.12843118010240348</v>
      </c>
      <c r="C163" s="1">
        <f t="shared" si="24"/>
        <v>0.41060225425359065</v>
      </c>
      <c r="D163" s="1">
        <f>B163-A150</f>
        <v>-1.0537780286345992</v>
      </c>
      <c r="E163" s="1">
        <f>C163-B150</f>
        <v>0.88879026788984872</v>
      </c>
      <c r="F163" s="1">
        <f t="shared" si="25"/>
        <v>1.9003962739287314</v>
      </c>
      <c r="G163" s="1">
        <f>IF(F163&gt;A151,0,1)</f>
        <v>0</v>
      </c>
      <c r="H163" s="1">
        <f t="shared" si="26"/>
        <v>0</v>
      </c>
      <c r="I163" s="1">
        <f t="shared" si="27"/>
        <v>0</v>
      </c>
      <c r="J163" s="1" t="b">
        <f t="shared" si="28"/>
        <v>0</v>
      </c>
      <c r="K163" s="1">
        <f t="shared" si="29"/>
        <v>0</v>
      </c>
    </row>
    <row r="164" spans="1:11" x14ac:dyDescent="0.3">
      <c r="A164" s="1">
        <f t="shared" si="30"/>
        <v>11</v>
      </c>
      <c r="B164" s="1">
        <f t="shared" si="23"/>
        <v>0.65164589913931725</v>
      </c>
      <c r="C164" s="1">
        <f t="shared" si="24"/>
        <v>2.0672828517285664</v>
      </c>
      <c r="D164" s="1">
        <f>B164-A150</f>
        <v>-0.27370094939287848</v>
      </c>
      <c r="E164" s="1">
        <f>C164-B150</f>
        <v>2.5454708653648246</v>
      </c>
      <c r="F164" s="1">
        <f t="shared" si="25"/>
        <v>6.5543341361197118</v>
      </c>
      <c r="G164" s="1">
        <f>IF(F164&gt;A151,0,1)</f>
        <v>0</v>
      </c>
      <c r="H164" s="1">
        <f t="shared" si="26"/>
        <v>0</v>
      </c>
      <c r="I164" s="1">
        <f t="shared" si="27"/>
        <v>0</v>
      </c>
      <c r="J164" s="1" t="b">
        <f t="shared" si="28"/>
        <v>0</v>
      </c>
      <c r="K164" s="1">
        <f t="shared" si="29"/>
        <v>0</v>
      </c>
    </row>
    <row r="165" spans="1:11" x14ac:dyDescent="0.3">
      <c r="A165" s="1">
        <f t="shared" si="30"/>
        <v>12</v>
      </c>
      <c r="B165" s="1">
        <f t="shared" si="23"/>
        <v>-0.74912760415551138</v>
      </c>
      <c r="C165" s="1">
        <f t="shared" si="24"/>
        <v>-1.5223396825075397</v>
      </c>
      <c r="D165" s="1">
        <f>B165-A150</f>
        <v>-1.6744744526877071</v>
      </c>
      <c r="E165" s="1">
        <f>C165-B150</f>
        <v>-1.0441516688712815</v>
      </c>
      <c r="F165" s="1">
        <f t="shared" si="25"/>
        <v>3.8941174003104786</v>
      </c>
      <c r="G165" s="1">
        <f>IF(F165&gt;A151,0,1)</f>
        <v>0</v>
      </c>
      <c r="H165" s="1">
        <f t="shared" si="26"/>
        <v>0</v>
      </c>
      <c r="I165" s="1">
        <f t="shared" si="27"/>
        <v>0</v>
      </c>
      <c r="J165" s="1" t="b">
        <f t="shared" si="28"/>
        <v>0</v>
      </c>
      <c r="K165" s="1">
        <f t="shared" si="29"/>
        <v>0</v>
      </c>
    </row>
    <row r="166" spans="1:11" x14ac:dyDescent="0.3">
      <c r="A166" s="1">
        <f t="shared" si="30"/>
        <v>13</v>
      </c>
      <c r="B166" s="1">
        <f t="shared" si="23"/>
        <v>1.4733636779292958</v>
      </c>
      <c r="C166" s="1">
        <f t="shared" si="24"/>
        <v>-0.73102419729287049</v>
      </c>
      <c r="D166" s="1">
        <f>B166-A150</f>
        <v>0.54801682939710006</v>
      </c>
      <c r="E166" s="1">
        <f>C166-B150</f>
        <v>-0.25283618365661237</v>
      </c>
      <c r="F166" s="1">
        <f t="shared" si="25"/>
        <v>0.36424858106849051</v>
      </c>
      <c r="G166" s="1">
        <f>IF(F166&gt;A151,0,1)</f>
        <v>1</v>
      </c>
      <c r="H166" s="1">
        <f t="shared" si="26"/>
        <v>1.4733636779292958</v>
      </c>
      <c r="I166" s="1">
        <f t="shared" si="27"/>
        <v>-0.73102419729287049</v>
      </c>
      <c r="J166" s="1" t="b">
        <f t="shared" si="28"/>
        <v>0</v>
      </c>
      <c r="K166" s="1">
        <f t="shared" si="29"/>
        <v>0</v>
      </c>
    </row>
    <row r="167" spans="1:11" x14ac:dyDescent="0.3">
      <c r="A167" s="1">
        <f t="shared" si="30"/>
        <v>14</v>
      </c>
      <c r="B167" s="1">
        <f t="shared" si="23"/>
        <v>-0.80536306848204697</v>
      </c>
      <c r="C167" s="1">
        <f t="shared" si="24"/>
        <v>-0.65925842326114859</v>
      </c>
      <c r="D167" s="1">
        <f>B167-A150</f>
        <v>-1.7307099170142428</v>
      </c>
      <c r="E167" s="1">
        <f>C167-B150</f>
        <v>-0.18107040962489046</v>
      </c>
      <c r="F167" s="1">
        <f t="shared" si="25"/>
        <v>3.0281433100931725</v>
      </c>
      <c r="G167" s="1">
        <f>IF(F167&gt;A151,0,1)</f>
        <v>0</v>
      </c>
      <c r="H167" s="1">
        <f t="shared" si="26"/>
        <v>0</v>
      </c>
      <c r="I167" s="1">
        <f t="shared" si="27"/>
        <v>0</v>
      </c>
      <c r="J167" s="1" t="b">
        <f t="shared" si="28"/>
        <v>0</v>
      </c>
      <c r="K167" s="1">
        <f t="shared" si="29"/>
        <v>0</v>
      </c>
    </row>
    <row r="168" spans="1:11" x14ac:dyDescent="0.3">
      <c r="A168" s="1">
        <f t="shared" si="30"/>
        <v>15</v>
      </c>
      <c r="B168" s="1">
        <f t="shared" si="23"/>
        <v>1.340399419497915</v>
      </c>
      <c r="C168" s="1">
        <f t="shared" si="24"/>
        <v>0.24333788963397013</v>
      </c>
      <c r="D168" s="1">
        <f>B168-A150</f>
        <v>0.41505257096571924</v>
      </c>
      <c r="E168" s="1">
        <f>C168-B150</f>
        <v>0.72152590327022825</v>
      </c>
      <c r="F168" s="1">
        <f t="shared" si="25"/>
        <v>0.69286826575517213</v>
      </c>
      <c r="G168" s="1">
        <f>IF(F168&gt;A151,0,1)</f>
        <v>1</v>
      </c>
      <c r="H168" s="1">
        <f t="shared" si="26"/>
        <v>1.340399419497915</v>
      </c>
      <c r="I168" s="1">
        <f t="shared" si="27"/>
        <v>0.24333788963397013</v>
      </c>
      <c r="J168" s="1" t="b">
        <f t="shared" si="28"/>
        <v>0</v>
      </c>
      <c r="K168" s="1">
        <f t="shared" si="29"/>
        <v>0</v>
      </c>
    </row>
    <row r="169" spans="1:11" x14ac:dyDescent="0.3">
      <c r="A169" s="1">
        <f t="shared" si="30"/>
        <v>16</v>
      </c>
      <c r="B169" s="1">
        <f t="shared" si="23"/>
        <v>0.41791419398616159</v>
      </c>
      <c r="C169" s="1">
        <f t="shared" si="24"/>
        <v>0.59139716422315047</v>
      </c>
      <c r="D169" s="1">
        <f>B169-A150</f>
        <v>-0.50743265454603415</v>
      </c>
      <c r="E169" s="1">
        <f>C169-B150</f>
        <v>1.0695851778594085</v>
      </c>
      <c r="F169" s="1">
        <f t="shared" si="25"/>
        <v>1.4015003515961773</v>
      </c>
      <c r="G169" s="1">
        <f>IF(F169&gt;A151,0,1)</f>
        <v>0</v>
      </c>
      <c r="H169" s="1">
        <f t="shared" si="26"/>
        <v>0</v>
      </c>
      <c r="I169" s="1">
        <f t="shared" si="27"/>
        <v>0</v>
      </c>
      <c r="J169" s="1" t="b">
        <f t="shared" si="28"/>
        <v>0</v>
      </c>
      <c r="K169" s="1">
        <f t="shared" si="29"/>
        <v>0</v>
      </c>
    </row>
    <row r="170" spans="1:11" x14ac:dyDescent="0.3">
      <c r="A170" s="1">
        <f t="shared" si="30"/>
        <v>17</v>
      </c>
      <c r="B170" s="1">
        <f t="shared" si="23"/>
        <v>1.6399590354936611</v>
      </c>
      <c r="C170" s="1">
        <f t="shared" si="24"/>
        <v>-2.4199478873619218</v>
      </c>
      <c r="D170" s="1">
        <f>B170-A150</f>
        <v>0.71461218696146533</v>
      </c>
      <c r="E170" s="1">
        <f>C170-B150</f>
        <v>-1.9417598737256636</v>
      </c>
      <c r="F170" s="1">
        <f t="shared" si="25"/>
        <v>4.2811019849649536</v>
      </c>
      <c r="G170" s="1">
        <f>IF(F170&gt;A151,0,1)</f>
        <v>0</v>
      </c>
      <c r="H170" s="1">
        <f t="shared" si="26"/>
        <v>0</v>
      </c>
      <c r="I170" s="1">
        <f t="shared" si="27"/>
        <v>0</v>
      </c>
      <c r="J170" s="1" t="b">
        <f t="shared" si="28"/>
        <v>0</v>
      </c>
      <c r="K170" s="1">
        <f t="shared" si="29"/>
        <v>0</v>
      </c>
    </row>
    <row r="171" spans="1:11" x14ac:dyDescent="0.3">
      <c r="A171" s="1">
        <f t="shared" si="30"/>
        <v>18</v>
      </c>
      <c r="B171" s="1">
        <f t="shared" si="23"/>
        <v>0.55982923192349876</v>
      </c>
      <c r="C171" s="1">
        <f t="shared" si="24"/>
        <v>-0.18842597776213385</v>
      </c>
      <c r="D171" s="1">
        <f>B171-A150</f>
        <v>-0.36551761660869697</v>
      </c>
      <c r="E171" s="1">
        <f>C171-B150</f>
        <v>0.2897620358741243</v>
      </c>
      <c r="F171" s="1">
        <f t="shared" si="25"/>
        <v>0.2175651654852197</v>
      </c>
      <c r="G171" s="1">
        <f>IF(F171&gt;A151,0,1)</f>
        <v>1</v>
      </c>
      <c r="H171" s="1">
        <f t="shared" si="26"/>
        <v>0.55982923192349876</v>
      </c>
      <c r="I171" s="1">
        <f t="shared" si="27"/>
        <v>-0.18842597776213385</v>
      </c>
      <c r="J171" s="1" t="b">
        <f t="shared" si="28"/>
        <v>0</v>
      </c>
      <c r="K171" s="1">
        <f t="shared" si="29"/>
        <v>0</v>
      </c>
    </row>
    <row r="172" spans="1:11" x14ac:dyDescent="0.3">
      <c r="A172" s="1">
        <f t="shared" si="30"/>
        <v>19</v>
      </c>
      <c r="B172" s="1">
        <f t="shared" si="23"/>
        <v>-0.65649337678175279</v>
      </c>
      <c r="C172" s="1">
        <f t="shared" si="24"/>
        <v>-8.2567370495402623E-2</v>
      </c>
      <c r="D172" s="1">
        <f>B172-A150</f>
        <v>-1.5818402253139485</v>
      </c>
      <c r="E172" s="1">
        <f>C172-B150</f>
        <v>0.39562064314085549</v>
      </c>
      <c r="F172" s="1">
        <f t="shared" si="25"/>
        <v>2.6587341917004674</v>
      </c>
      <c r="G172" s="1">
        <f>IF(F172&gt;A151,0,1)</f>
        <v>0</v>
      </c>
      <c r="H172" s="1">
        <f t="shared" si="26"/>
        <v>0</v>
      </c>
      <c r="I172" s="1">
        <f t="shared" si="27"/>
        <v>0</v>
      </c>
      <c r="J172" s="1" t="b">
        <f t="shared" si="28"/>
        <v>0</v>
      </c>
      <c r="K172" s="1">
        <f t="shared" si="29"/>
        <v>0</v>
      </c>
    </row>
    <row r="173" spans="1:11" x14ac:dyDescent="0.3">
      <c r="A173" s="1">
        <f t="shared" si="30"/>
        <v>20</v>
      </c>
      <c r="B173" s="1">
        <f t="shared" si="23"/>
        <v>1.5608631558693553</v>
      </c>
      <c r="C173" s="1">
        <f t="shared" si="24"/>
        <v>-0.88231660284004121</v>
      </c>
      <c r="D173" s="1">
        <f>B173-A150</f>
        <v>0.63551630733715958</v>
      </c>
      <c r="E173" s="1">
        <f>C173-B150</f>
        <v>-0.40412858920378308</v>
      </c>
      <c r="F173" s="1">
        <f t="shared" si="25"/>
        <v>0.56720089350329916</v>
      </c>
      <c r="G173" s="1">
        <f>IF(F173&gt;A151,0,1)</f>
        <v>1</v>
      </c>
      <c r="H173" s="1">
        <f t="shared" si="26"/>
        <v>1.5608631558693553</v>
      </c>
      <c r="I173" s="1">
        <f t="shared" si="27"/>
        <v>-0.88231660284004121</v>
      </c>
      <c r="J173" s="1" t="b">
        <f t="shared" si="28"/>
        <v>0</v>
      </c>
      <c r="K173" s="1">
        <f t="shared" si="29"/>
        <v>0</v>
      </c>
    </row>
    <row r="174" spans="1:11" x14ac:dyDescent="0.3">
      <c r="A174" s="1">
        <f t="shared" si="30"/>
        <v>21</v>
      </c>
      <c r="B174" s="1">
        <f t="shared" si="23"/>
        <v>0.88259545582414145</v>
      </c>
      <c r="C174" s="1">
        <f t="shared" si="24"/>
        <v>-0.34472540312448546</v>
      </c>
      <c r="D174" s="1">
        <f>B174-A150</f>
        <v>-4.2751392708054281E-2</v>
      </c>
      <c r="E174" s="1">
        <f>C174-B150</f>
        <v>0.13346261051177266</v>
      </c>
      <c r="F174" s="1">
        <f t="shared" si="25"/>
        <v>1.9639949983095407E-2</v>
      </c>
      <c r="G174" s="1">
        <f>IF(F174&gt;A151,0,1)</f>
        <v>1</v>
      </c>
      <c r="H174" s="1">
        <f t="shared" si="26"/>
        <v>0.88259545582414145</v>
      </c>
      <c r="I174" s="1">
        <f t="shared" si="27"/>
        <v>-0.34472540312448546</v>
      </c>
      <c r="J174" s="1" t="b">
        <f t="shared" si="28"/>
        <v>1</v>
      </c>
      <c r="K174" s="1">
        <f t="shared" si="29"/>
        <v>0</v>
      </c>
    </row>
    <row r="175" spans="1:11" x14ac:dyDescent="0.3">
      <c r="A175" s="1">
        <f t="shared" si="30"/>
        <v>22</v>
      </c>
      <c r="B175" s="1">
        <f t="shared" si="23"/>
        <v>-1.448572631894242</v>
      </c>
      <c r="C175" s="1">
        <f t="shared" si="24"/>
        <v>-0.34361884044202545</v>
      </c>
      <c r="D175" s="1">
        <f>B175-A150</f>
        <v>-2.3739194804264376</v>
      </c>
      <c r="E175" s="1">
        <f>C175-B150</f>
        <v>0.13456917319423267</v>
      </c>
      <c r="F175" s="1">
        <f t="shared" si="25"/>
        <v>5.6536025619223063</v>
      </c>
      <c r="G175" s="1">
        <f>IF(F175&gt;A151,0,1)</f>
        <v>0</v>
      </c>
      <c r="H175" s="1">
        <f t="shared" si="26"/>
        <v>0</v>
      </c>
      <c r="I175" s="1">
        <f t="shared" si="27"/>
        <v>0</v>
      </c>
      <c r="J175" s="1" t="b">
        <f t="shared" si="28"/>
        <v>0</v>
      </c>
      <c r="K175" s="1">
        <f t="shared" si="29"/>
        <v>0</v>
      </c>
    </row>
    <row r="176" spans="1:11" x14ac:dyDescent="0.3">
      <c r="A176" s="1">
        <f t="shared" si="30"/>
        <v>23</v>
      </c>
      <c r="B176" s="1">
        <f t="shared" si="23"/>
        <v>0.24957004832029139</v>
      </c>
      <c r="C176" s="1">
        <f t="shared" si="24"/>
        <v>-0.904319103180666</v>
      </c>
      <c r="D176" s="1">
        <f>B176-A150</f>
        <v>-0.67577680021190434</v>
      </c>
      <c r="E176" s="1">
        <f>C176-B150</f>
        <v>-0.42613108954440787</v>
      </c>
      <c r="F176" s="1">
        <f t="shared" si="25"/>
        <v>0.63826198918094423</v>
      </c>
      <c r="G176" s="1">
        <f>IF(F176&gt;A151,0,1)</f>
        <v>1</v>
      </c>
      <c r="H176" s="1">
        <f t="shared" si="26"/>
        <v>0.24957004832029139</v>
      </c>
      <c r="I176" s="1">
        <f t="shared" si="27"/>
        <v>-0.904319103180666</v>
      </c>
      <c r="J176" s="1" t="b">
        <f t="shared" si="28"/>
        <v>0</v>
      </c>
      <c r="K176" s="1">
        <f t="shared" si="29"/>
        <v>0</v>
      </c>
    </row>
    <row r="177" spans="1:11" x14ac:dyDescent="0.3">
      <c r="A177" s="1">
        <f t="shared" si="30"/>
        <v>24</v>
      </c>
      <c r="B177" s="1">
        <f t="shared" si="23"/>
        <v>0.85200760003422993</v>
      </c>
      <c r="C177" s="1">
        <f t="shared" si="24"/>
        <v>0.92890453980190713</v>
      </c>
      <c r="D177" s="1">
        <f>B177-A150</f>
        <v>-7.3339248497965803E-2</v>
      </c>
      <c r="E177" s="1">
        <f>C177-B150</f>
        <v>1.4070925534381653</v>
      </c>
      <c r="F177" s="1">
        <f t="shared" si="25"/>
        <v>1.9852880993113826</v>
      </c>
      <c r="G177" s="1">
        <f>IF(F177&gt;A151,0,1)</f>
        <v>0</v>
      </c>
      <c r="H177" s="1">
        <f t="shared" si="26"/>
        <v>0</v>
      </c>
      <c r="I177" s="1">
        <f t="shared" si="27"/>
        <v>0</v>
      </c>
      <c r="J177" s="1" t="b">
        <f t="shared" si="28"/>
        <v>0</v>
      </c>
      <c r="K177" s="1">
        <f t="shared" si="29"/>
        <v>0</v>
      </c>
    </row>
    <row r="178" spans="1:11" x14ac:dyDescent="0.3">
      <c r="A178" s="1">
        <f t="shared" si="30"/>
        <v>25</v>
      </c>
      <c r="B178" s="1">
        <f t="shared" si="23"/>
        <v>0.13788092419104772</v>
      </c>
      <c r="C178" s="1">
        <f t="shared" si="24"/>
        <v>0.37480457384351251</v>
      </c>
      <c r="D178" s="1">
        <f>B178-A150</f>
        <v>-0.78746592434114804</v>
      </c>
      <c r="E178" s="1">
        <f>C178-B150</f>
        <v>0.85299258747977058</v>
      </c>
      <c r="F178" s="1">
        <f t="shared" si="25"/>
        <v>1.3476989362938929</v>
      </c>
      <c r="G178" s="1">
        <f>IF(F178&gt;A151,0,1)</f>
        <v>0</v>
      </c>
      <c r="H178" s="1">
        <f t="shared" si="26"/>
        <v>0</v>
      </c>
      <c r="I178" s="1">
        <f t="shared" si="27"/>
        <v>0</v>
      </c>
      <c r="J178" s="1" t="b">
        <f t="shared" si="28"/>
        <v>0</v>
      </c>
      <c r="K178" s="1">
        <f t="shared" si="29"/>
        <v>0</v>
      </c>
    </row>
    <row r="179" spans="1:11" x14ac:dyDescent="0.3">
      <c r="A179" s="1">
        <f t="shared" si="30"/>
        <v>26</v>
      </c>
      <c r="B179" s="1">
        <f t="shared" si="23"/>
        <v>-0.75780221037639195</v>
      </c>
      <c r="C179" s="1">
        <f t="shared" si="24"/>
        <v>-1.0713892751965188</v>
      </c>
      <c r="D179" s="1">
        <f>B179-A150</f>
        <v>-1.6831490589085876</v>
      </c>
      <c r="E179" s="1">
        <f>C179-B150</f>
        <v>-0.59320126156026065</v>
      </c>
      <c r="F179" s="1">
        <f t="shared" si="25"/>
        <v>3.1848784912215486</v>
      </c>
      <c r="G179" s="1">
        <f>IF(F179&gt;A151,0,1)</f>
        <v>0</v>
      </c>
      <c r="H179" s="1">
        <f t="shared" si="26"/>
        <v>0</v>
      </c>
      <c r="I179" s="1">
        <f t="shared" si="27"/>
        <v>0</v>
      </c>
      <c r="J179" s="1" t="b">
        <f t="shared" si="28"/>
        <v>0</v>
      </c>
      <c r="K179" s="1">
        <f t="shared" si="29"/>
        <v>0</v>
      </c>
    </row>
    <row r="180" spans="1:11" x14ac:dyDescent="0.3">
      <c r="A180" s="1">
        <f t="shared" si="30"/>
        <v>27</v>
      </c>
      <c r="B180" s="1">
        <f t="shared" si="23"/>
        <v>0.89299347667304085</v>
      </c>
      <c r="C180" s="1">
        <f t="shared" si="24"/>
        <v>-1.1005253304507057</v>
      </c>
      <c r="D180" s="1">
        <f>B180-A150</f>
        <v>-3.2353371859154878E-2</v>
      </c>
      <c r="E180" s="1">
        <f>C180-B150</f>
        <v>-0.62233731681444748</v>
      </c>
      <c r="F180" s="1">
        <f t="shared" si="25"/>
        <v>0.38835047657046273</v>
      </c>
      <c r="G180" s="1">
        <f>IF(F180&gt;A151,0,1)</f>
        <v>1</v>
      </c>
      <c r="H180" s="1">
        <f t="shared" si="26"/>
        <v>0.89299347667304085</v>
      </c>
      <c r="I180" s="1">
        <f t="shared" si="27"/>
        <v>-1.1005253304507057</v>
      </c>
      <c r="J180" s="1" t="b">
        <f t="shared" si="28"/>
        <v>0</v>
      </c>
      <c r="K180" s="1">
        <f t="shared" si="29"/>
        <v>0</v>
      </c>
    </row>
    <row r="181" spans="1:11" x14ac:dyDescent="0.3">
      <c r="A181" s="1">
        <f t="shared" si="30"/>
        <v>28</v>
      </c>
      <c r="B181" s="1">
        <f t="shared" si="23"/>
        <v>-0.77563893277149387</v>
      </c>
      <c r="C181" s="1">
        <f t="shared" si="24"/>
        <v>-0.17871968600735788</v>
      </c>
      <c r="D181" s="1">
        <f>B181-A150</f>
        <v>-1.7009857813036895</v>
      </c>
      <c r="E181" s="1">
        <f>C181-B150</f>
        <v>0.29946832762890024</v>
      </c>
      <c r="F181" s="1">
        <f t="shared" si="25"/>
        <v>2.9830339074501735</v>
      </c>
      <c r="G181" s="1">
        <f>IF(F181&gt;A151,0,1)</f>
        <v>0</v>
      </c>
      <c r="H181" s="1">
        <f t="shared" si="26"/>
        <v>0</v>
      </c>
      <c r="I181" s="1">
        <f t="shared" si="27"/>
        <v>0</v>
      </c>
      <c r="J181" s="1" t="b">
        <f t="shared" si="28"/>
        <v>0</v>
      </c>
      <c r="K181" s="1">
        <f t="shared" si="29"/>
        <v>0</v>
      </c>
    </row>
    <row r="182" spans="1:11" x14ac:dyDescent="0.3">
      <c r="A182" s="1">
        <f t="shared" si="30"/>
        <v>29</v>
      </c>
      <c r="B182" s="1">
        <f t="shared" si="23"/>
        <v>1.9813318465562726</v>
      </c>
      <c r="C182" s="1">
        <f t="shared" si="24"/>
        <v>1.3015684025001548</v>
      </c>
      <c r="D182" s="1">
        <f>B182-A150</f>
        <v>1.0559849980240767</v>
      </c>
      <c r="E182" s="1">
        <f>C182-B150</f>
        <v>1.779756416136413</v>
      </c>
      <c r="F182" s="1">
        <f t="shared" si="25"/>
        <v>4.2826372168306381</v>
      </c>
      <c r="G182" s="1">
        <f>IF(F182&gt;A151,0,1)</f>
        <v>0</v>
      </c>
      <c r="H182" s="1">
        <f t="shared" si="26"/>
        <v>0</v>
      </c>
      <c r="I182" s="1">
        <f t="shared" si="27"/>
        <v>0</v>
      </c>
      <c r="J182" s="1" t="b">
        <f t="shared" si="28"/>
        <v>0</v>
      </c>
      <c r="K182" s="1">
        <f t="shared" si="29"/>
        <v>0</v>
      </c>
    </row>
    <row r="183" spans="1:11" x14ac:dyDescent="0.3">
      <c r="A183" s="1">
        <f t="shared" si="30"/>
        <v>30</v>
      </c>
      <c r="B183" s="1">
        <f t="shared" si="23"/>
        <v>-0.26493784558919387</v>
      </c>
      <c r="C183" s="1">
        <f t="shared" si="24"/>
        <v>0.27093650056274449</v>
      </c>
      <c r="D183" s="1">
        <f>B183-A150</f>
        <v>-1.1902846941213896</v>
      </c>
      <c r="E183" s="1">
        <f>C183-B150</f>
        <v>0.74912451419900261</v>
      </c>
      <c r="F183" s="1">
        <f t="shared" si="25"/>
        <v>1.9779651908335416</v>
      </c>
      <c r="G183" s="1">
        <f>IF(F183&gt;A151,0,1)</f>
        <v>0</v>
      </c>
      <c r="H183" s="1">
        <f t="shared" si="26"/>
        <v>0</v>
      </c>
      <c r="I183" s="1">
        <f t="shared" si="27"/>
        <v>0</v>
      </c>
      <c r="J183" s="1" t="b">
        <f t="shared" si="28"/>
        <v>0</v>
      </c>
      <c r="K183" s="1">
        <f t="shared" si="29"/>
        <v>0</v>
      </c>
    </row>
    <row r="184" spans="1:11" x14ac:dyDescent="0.3">
      <c r="F184" s="1" t="s">
        <v>16</v>
      </c>
      <c r="G184" s="1">
        <f>SUM(G154:G183)</f>
        <v>9</v>
      </c>
      <c r="J184" s="1" t="s">
        <v>16</v>
      </c>
      <c r="K184" s="1">
        <f>SUM(K154:K183)</f>
        <v>0</v>
      </c>
    </row>
    <row r="186" spans="1:11" x14ac:dyDescent="0.3">
      <c r="A186" s="1" t="s">
        <v>20</v>
      </c>
    </row>
    <row r="187" spans="1:11" x14ac:dyDescent="0.3">
      <c r="A187" s="1">
        <v>2</v>
      </c>
      <c r="B187" s="1">
        <v>2</v>
      </c>
    </row>
    <row r="188" spans="1:11" x14ac:dyDescent="0.3">
      <c r="A188" s="1">
        <f>SUM(H154:H183)/G184</f>
        <v>0.92534684853219573</v>
      </c>
      <c r="B188" s="1">
        <f>SUM(I154:I183)/G184</f>
        <v>-0.47818801363625812</v>
      </c>
    </row>
    <row r="189" spans="1:11" x14ac:dyDescent="0.3">
      <c r="A189" s="1">
        <f>A151</f>
        <v>1</v>
      </c>
      <c r="B189" s="1">
        <f>B151</f>
        <v>0.3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6"/>
  <sheetViews>
    <sheetView tabSelected="1" topLeftCell="A310" workbookViewId="0">
      <selection activeCell="K332" sqref="A332:K332"/>
    </sheetView>
  </sheetViews>
  <sheetFormatPr defaultRowHeight="14.4" x14ac:dyDescent="0.3"/>
  <cols>
    <col min="1" max="16384" width="8.796875" style="1"/>
  </cols>
  <sheetData>
    <row r="1" spans="1:3" x14ac:dyDescent="0.3">
      <c r="A1" s="1" t="s">
        <v>0</v>
      </c>
    </row>
    <row r="2" spans="1:3" x14ac:dyDescent="0.3">
      <c r="A2" s="1">
        <f>'test rand gauss 30x2 (2)'!A2</f>
        <v>30</v>
      </c>
      <c r="B2" s="1">
        <f>'test rand gauss 30x2 (2)'!B2</f>
        <v>2</v>
      </c>
      <c r="C2" s="1" t="s">
        <v>24</v>
      </c>
    </row>
    <row r="3" spans="1:3" x14ac:dyDescent="0.3">
      <c r="A3" s="1">
        <f>'test rand gauss 30x2 (2)'!A3</f>
        <v>-2.5543663986074772</v>
      </c>
      <c r="B3" s="1">
        <f>'test rand gauss 30x2 (2)'!B3</f>
        <v>-0.32117082445948669</v>
      </c>
      <c r="C3" s="1">
        <v>0</v>
      </c>
    </row>
    <row r="4" spans="1:3" x14ac:dyDescent="0.3">
      <c r="A4" s="1">
        <f>'test rand gauss 30x2 (2)'!A4</f>
        <v>-1.2240815571424164</v>
      </c>
      <c r="B4" s="1">
        <f>'test rand gauss 30x2 (2)'!B4</f>
        <v>-0.90805256425299141</v>
      </c>
      <c r="C4" s="1">
        <f>C3+1</f>
        <v>1</v>
      </c>
    </row>
    <row r="5" spans="1:3" x14ac:dyDescent="0.3">
      <c r="A5" s="1">
        <f>'test rand gauss 30x2 (2)'!A5</f>
        <v>0.86325974139383788</v>
      </c>
      <c r="B5" s="1">
        <f>'test rand gauss 30x2 (2)'!B5</f>
        <v>0.12564563592505235</v>
      </c>
      <c r="C5" s="1">
        <f t="shared" ref="C5:C32" si="0">C4+1</f>
        <v>2</v>
      </c>
    </row>
    <row r="6" spans="1:3" x14ac:dyDescent="0.3">
      <c r="A6" s="1">
        <f>'test rand gauss 30x2 (2)'!A6</f>
        <v>0.50524742935838618</v>
      </c>
      <c r="B6" s="1">
        <f>'test rand gauss 30x2 (2)'!B6</f>
        <v>-0.52133903363444312</v>
      </c>
      <c r="C6" s="1">
        <f t="shared" si="0"/>
        <v>3</v>
      </c>
    </row>
    <row r="7" spans="1:3" x14ac:dyDescent="0.3">
      <c r="A7" s="1">
        <f>'test rand gauss 30x2 (2)'!A7</f>
        <v>1.2407075520907429</v>
      </c>
      <c r="B7" s="1">
        <f>'test rand gauss 30x2 (2)'!B7</f>
        <v>1.1375317786926569</v>
      </c>
      <c r="C7" s="1">
        <f t="shared" si="0"/>
        <v>4</v>
      </c>
    </row>
    <row r="8" spans="1:3" x14ac:dyDescent="0.3">
      <c r="A8" s="1">
        <f>'test rand gauss 30x2 (2)'!A8</f>
        <v>2.4059380553909229</v>
      </c>
      <c r="B8" s="1">
        <f>'test rand gauss 30x2 (2)'!B8</f>
        <v>-0.36357269897985933</v>
      </c>
      <c r="C8" s="1">
        <f t="shared" si="0"/>
        <v>5</v>
      </c>
    </row>
    <row r="9" spans="1:3" x14ac:dyDescent="0.3">
      <c r="A9" s="1">
        <f>'test rand gauss 30x2 (2)'!A9</f>
        <v>0.38095633095156323</v>
      </c>
      <c r="B9" s="1">
        <f>'test rand gauss 30x2 (2)'!B9</f>
        <v>3.0801527331652849</v>
      </c>
      <c r="C9" s="1">
        <f t="shared" si="0"/>
        <v>6</v>
      </c>
    </row>
    <row r="10" spans="1:3" x14ac:dyDescent="0.3">
      <c r="A10" s="1">
        <f>'test rand gauss 30x2 (2)'!A10</f>
        <v>-1.2946330775211872</v>
      </c>
      <c r="B10" s="1">
        <f>'test rand gauss 30x2 (2)'!B10</f>
        <v>1.547786941224466</v>
      </c>
      <c r="C10" s="1">
        <f t="shared" si="0"/>
        <v>7</v>
      </c>
    </row>
    <row r="11" spans="1:3" x14ac:dyDescent="0.3">
      <c r="A11" s="1">
        <f>'test rand gauss 30x2 (2)'!A11</f>
        <v>-1.061157717861017</v>
      </c>
      <c r="B11" s="1">
        <f>'test rand gauss 30x2 (2)'!B11</f>
        <v>0.22256318341291925</v>
      </c>
      <c r="C11" s="1">
        <f t="shared" si="0"/>
        <v>8</v>
      </c>
    </row>
    <row r="12" spans="1:3" x14ac:dyDescent="0.3">
      <c r="A12" s="1">
        <f>'test rand gauss 30x2 (2)'!A12</f>
        <v>-0.12843118010240348</v>
      </c>
      <c r="B12" s="1">
        <f>'test rand gauss 30x2 (2)'!B12</f>
        <v>0.41060225425359065</v>
      </c>
      <c r="C12" s="1">
        <f t="shared" si="0"/>
        <v>9</v>
      </c>
    </row>
    <row r="13" spans="1:3" x14ac:dyDescent="0.3">
      <c r="A13" s="1">
        <f>'test rand gauss 30x2 (2)'!A13</f>
        <v>0.65164589913931725</v>
      </c>
      <c r="B13" s="1">
        <f>'test rand gauss 30x2 (2)'!B13</f>
        <v>2.0672828517285664</v>
      </c>
      <c r="C13" s="1">
        <f t="shared" si="0"/>
        <v>10</v>
      </c>
    </row>
    <row r="14" spans="1:3" x14ac:dyDescent="0.3">
      <c r="A14" s="1">
        <f>'test rand gauss 30x2 (2)'!A14</f>
        <v>-0.74912760415551138</v>
      </c>
      <c r="B14" s="1">
        <f>'test rand gauss 30x2 (2)'!B14</f>
        <v>-1.5223396825075397</v>
      </c>
      <c r="C14" s="1">
        <f t="shared" si="0"/>
        <v>11</v>
      </c>
    </row>
    <row r="15" spans="1:3" x14ac:dyDescent="0.3">
      <c r="A15" s="1">
        <f>'test rand gauss 30x2 (2)'!A15</f>
        <v>1.4733636779292958</v>
      </c>
      <c r="B15" s="1">
        <f>'test rand gauss 30x2 (2)'!B15</f>
        <v>-0.73102419729287049</v>
      </c>
      <c r="C15" s="1">
        <f t="shared" si="0"/>
        <v>12</v>
      </c>
    </row>
    <row r="16" spans="1:3" x14ac:dyDescent="0.3">
      <c r="A16" s="1">
        <f>'test rand gauss 30x2 (2)'!A16</f>
        <v>-0.80536306848204697</v>
      </c>
      <c r="B16" s="1">
        <f>'test rand gauss 30x2 (2)'!B16</f>
        <v>-0.65925842326114859</v>
      </c>
      <c r="C16" s="1">
        <f t="shared" si="0"/>
        <v>13</v>
      </c>
    </row>
    <row r="17" spans="1:3" x14ac:dyDescent="0.3">
      <c r="A17" s="1">
        <f>'test rand gauss 30x2 (2)'!A17</f>
        <v>1.340399419497915</v>
      </c>
      <c r="B17" s="1">
        <f>'test rand gauss 30x2 (2)'!B17</f>
        <v>0.24333788963397013</v>
      </c>
      <c r="C17" s="1">
        <f t="shared" si="0"/>
        <v>14</v>
      </c>
    </row>
    <row r="18" spans="1:3" x14ac:dyDescent="0.3">
      <c r="A18" s="1">
        <f>'test rand gauss 30x2 (2)'!A18</f>
        <v>0.41791419398616159</v>
      </c>
      <c r="B18" s="1">
        <f>'test rand gauss 30x2 (2)'!B18</f>
        <v>0.59139716422315047</v>
      </c>
      <c r="C18" s="1">
        <f t="shared" si="0"/>
        <v>15</v>
      </c>
    </row>
    <row r="19" spans="1:3" x14ac:dyDescent="0.3">
      <c r="A19" s="1">
        <f>'test rand gauss 30x2 (2)'!A19</f>
        <v>1.6399590354936611</v>
      </c>
      <c r="B19" s="1">
        <f>'test rand gauss 30x2 (2)'!B19</f>
        <v>-2.4199478873619218</v>
      </c>
      <c r="C19" s="1">
        <f t="shared" si="0"/>
        <v>16</v>
      </c>
    </row>
    <row r="20" spans="1:3" x14ac:dyDescent="0.3">
      <c r="A20" s="1">
        <f>'test rand gauss 30x2 (2)'!A20</f>
        <v>0.55982923192349876</v>
      </c>
      <c r="B20" s="1">
        <f>'test rand gauss 30x2 (2)'!B20</f>
        <v>-0.18842597776213385</v>
      </c>
      <c r="C20" s="1">
        <f t="shared" si="0"/>
        <v>17</v>
      </c>
    </row>
    <row r="21" spans="1:3" x14ac:dyDescent="0.3">
      <c r="A21" s="1">
        <f>'test rand gauss 30x2 (2)'!A21</f>
        <v>-0.65649337678175279</v>
      </c>
      <c r="B21" s="1">
        <f>'test rand gauss 30x2 (2)'!B21</f>
        <v>-8.2567370495402623E-2</v>
      </c>
      <c r="C21" s="1">
        <f t="shared" si="0"/>
        <v>18</v>
      </c>
    </row>
    <row r="22" spans="1:3" x14ac:dyDescent="0.3">
      <c r="A22" s="1">
        <f>'test rand gauss 30x2 (2)'!A22</f>
        <v>1.5608631558693553</v>
      </c>
      <c r="B22" s="1">
        <f>'test rand gauss 30x2 (2)'!B22</f>
        <v>-0.88231660284004121</v>
      </c>
      <c r="C22" s="1">
        <f t="shared" si="0"/>
        <v>19</v>
      </c>
    </row>
    <row r="23" spans="1:3" x14ac:dyDescent="0.3">
      <c r="A23" s="1">
        <f>'test rand gauss 30x2 (2)'!A23</f>
        <v>0.88259545582414145</v>
      </c>
      <c r="B23" s="1">
        <f>'test rand gauss 30x2 (2)'!B23</f>
        <v>-0.34472540312448546</v>
      </c>
      <c r="C23" s="1">
        <f t="shared" si="0"/>
        <v>20</v>
      </c>
    </row>
    <row r="24" spans="1:3" x14ac:dyDescent="0.3">
      <c r="A24" s="1">
        <f>'test rand gauss 30x2 (2)'!A24</f>
        <v>-1.448572631894242</v>
      </c>
      <c r="B24" s="1">
        <f>'test rand gauss 30x2 (2)'!B24</f>
        <v>-0.34361884044202545</v>
      </c>
      <c r="C24" s="1">
        <f t="shared" si="0"/>
        <v>21</v>
      </c>
    </row>
    <row r="25" spans="1:3" x14ac:dyDescent="0.3">
      <c r="A25" s="1">
        <f>'test rand gauss 30x2 (2)'!A25</f>
        <v>0.24957004832029139</v>
      </c>
      <c r="B25" s="1">
        <f>'test rand gauss 30x2 (2)'!B25</f>
        <v>-0.904319103180666</v>
      </c>
      <c r="C25" s="1">
        <f t="shared" si="0"/>
        <v>22</v>
      </c>
    </row>
    <row r="26" spans="1:3" x14ac:dyDescent="0.3">
      <c r="A26" s="1">
        <f>'test rand gauss 30x2 (2)'!A26</f>
        <v>0.85200760003422993</v>
      </c>
      <c r="B26" s="1">
        <f>'test rand gauss 30x2 (2)'!B26</f>
        <v>0.92890453980190713</v>
      </c>
      <c r="C26" s="1">
        <f t="shared" si="0"/>
        <v>23</v>
      </c>
    </row>
    <row r="27" spans="1:3" x14ac:dyDescent="0.3">
      <c r="A27" s="1">
        <f>'test rand gauss 30x2 (2)'!A27</f>
        <v>0.13788092419104772</v>
      </c>
      <c r="B27" s="1">
        <f>'test rand gauss 30x2 (2)'!B27</f>
        <v>0.37480457384351251</v>
      </c>
      <c r="C27" s="1">
        <f t="shared" si="0"/>
        <v>24</v>
      </c>
    </row>
    <row r="28" spans="1:3" x14ac:dyDescent="0.3">
      <c r="A28" s="1">
        <f>'test rand gauss 30x2 (2)'!A28</f>
        <v>-0.75780221037639195</v>
      </c>
      <c r="B28" s="1">
        <f>'test rand gauss 30x2 (2)'!B28</f>
        <v>-1.0713892751965188</v>
      </c>
      <c r="C28" s="1">
        <f t="shared" si="0"/>
        <v>25</v>
      </c>
    </row>
    <row r="29" spans="1:3" x14ac:dyDescent="0.3">
      <c r="A29" s="1">
        <f>'test rand gauss 30x2 (2)'!A29</f>
        <v>0.89299347667304085</v>
      </c>
      <c r="B29" s="1">
        <f>'test rand gauss 30x2 (2)'!B29</f>
        <v>-1.1005253304507057</v>
      </c>
      <c r="C29" s="1">
        <f t="shared" si="0"/>
        <v>26</v>
      </c>
    </row>
    <row r="30" spans="1:3" x14ac:dyDescent="0.3">
      <c r="A30" s="1">
        <f>'test rand gauss 30x2 (2)'!A30</f>
        <v>-0.77563893277149387</v>
      </c>
      <c r="B30" s="1">
        <f>'test rand gauss 30x2 (2)'!B30</f>
        <v>-0.17871968600735788</v>
      </c>
      <c r="C30" s="1">
        <f t="shared" si="0"/>
        <v>27</v>
      </c>
    </row>
    <row r="31" spans="1:3" x14ac:dyDescent="0.3">
      <c r="A31" s="1">
        <f>'test rand gauss 30x2 (2)'!A31</f>
        <v>1.9813318465562726</v>
      </c>
      <c r="B31" s="1">
        <f>'test rand gauss 30x2 (2)'!B31</f>
        <v>1.3015684025001548</v>
      </c>
      <c r="C31" s="1">
        <f t="shared" si="0"/>
        <v>28</v>
      </c>
    </row>
    <row r="32" spans="1:3" x14ac:dyDescent="0.3">
      <c r="A32" s="1">
        <f>'test rand gauss 30x2 (2)'!A32</f>
        <v>-0.26493784558919387</v>
      </c>
      <c r="B32" s="1">
        <f>'test rand gauss 30x2 (2)'!B32</f>
        <v>0.27093650056274449</v>
      </c>
      <c r="C32" s="1">
        <f t="shared" si="0"/>
        <v>29</v>
      </c>
    </row>
    <row r="34" spans="1:11" x14ac:dyDescent="0.3">
      <c r="A34" s="1" t="s">
        <v>3</v>
      </c>
      <c r="B34" s="1" t="s">
        <v>4</v>
      </c>
    </row>
    <row r="35" spans="1:11" x14ac:dyDescent="0.3">
      <c r="A35" s="1">
        <v>2</v>
      </c>
      <c r="B35" s="1">
        <v>2</v>
      </c>
    </row>
    <row r="36" spans="1:11" x14ac:dyDescent="0.3">
      <c r="A36" s="1">
        <f>A4</f>
        <v>-1.2240815571424164</v>
      </c>
      <c r="B36" s="1">
        <f>B4</f>
        <v>-0.90805256425299141</v>
      </c>
      <c r="C36" s="1" t="s">
        <v>25</v>
      </c>
    </row>
    <row r="37" spans="1:11" x14ac:dyDescent="0.3">
      <c r="A37" s="1">
        <v>1</v>
      </c>
      <c r="B37" s="1">
        <f>SQRT(0.2)</f>
        <v>0.44721359549995793</v>
      </c>
      <c r="C37" s="1" t="s">
        <v>6</v>
      </c>
    </row>
    <row r="39" spans="1:11" x14ac:dyDescent="0.3">
      <c r="A39" s="1" t="s">
        <v>7</v>
      </c>
      <c r="B39" s="1" t="s">
        <v>8</v>
      </c>
      <c r="C39" s="1" t="s">
        <v>9</v>
      </c>
      <c r="D39" s="1" t="s">
        <v>10</v>
      </c>
      <c r="E39" s="1" t="s">
        <v>11</v>
      </c>
      <c r="F39" s="1" t="s">
        <v>12</v>
      </c>
      <c r="G39" s="1" t="s">
        <v>13</v>
      </c>
      <c r="H39" s="1" t="s">
        <v>14</v>
      </c>
      <c r="I39" s="1" t="s">
        <v>15</v>
      </c>
      <c r="J39" s="1" t="s">
        <v>22</v>
      </c>
      <c r="K39" s="1" t="s">
        <v>23</v>
      </c>
    </row>
    <row r="40" spans="1:11" x14ac:dyDescent="0.3">
      <c r="A40" s="1">
        <v>1</v>
      </c>
      <c r="B40" s="1">
        <f>INDEX(A$3:A$32,A40)</f>
        <v>-2.5543663986074772</v>
      </c>
      <c r="C40" s="1">
        <f>INDEX(B$3:B$32,A40)</f>
        <v>-0.32117082445948669</v>
      </c>
      <c r="D40" s="1">
        <f>B40-A36</f>
        <v>-1.3302848414650608</v>
      </c>
      <c r="E40" s="1">
        <f>C40-B36</f>
        <v>0.58688173979350466</v>
      </c>
      <c r="F40" s="1">
        <f>SUMPRODUCT(D40:E40,D40:E40)</f>
        <v>2.1140879359347728</v>
      </c>
      <c r="G40" s="1">
        <f>IF(F40&gt;A37,0,1)</f>
        <v>0</v>
      </c>
      <c r="H40" s="1">
        <f>G40*B40</f>
        <v>0</v>
      </c>
      <c r="I40" s="1">
        <f>G40*C40</f>
        <v>0</v>
      </c>
      <c r="J40" s="1" t="b">
        <f>F40&lt;B$37*B$37</f>
        <v>0</v>
      </c>
    </row>
    <row r="41" spans="1:11" x14ac:dyDescent="0.3">
      <c r="A41" s="1">
        <f>A40+1</f>
        <v>2</v>
      </c>
      <c r="B41" s="1">
        <f t="shared" ref="B41:B69" si="1">INDEX(A$3:A$32,A41)</f>
        <v>-1.2240815571424164</v>
      </c>
      <c r="C41" s="1">
        <f t="shared" ref="C41:C69" si="2">INDEX(B$3:B$32,A41)</f>
        <v>-0.90805256425299141</v>
      </c>
      <c r="D41" s="1">
        <f>B41-A36</f>
        <v>0</v>
      </c>
      <c r="E41" s="1">
        <f>C41-B36</f>
        <v>0</v>
      </c>
      <c r="F41" s="1">
        <f t="shared" ref="F41:F69" si="3">SUMPRODUCT(D41:E41,D41:E41)</f>
        <v>0</v>
      </c>
      <c r="G41" s="1">
        <f>IF(F41&gt;A37,0,1)</f>
        <v>1</v>
      </c>
      <c r="H41" s="1">
        <f t="shared" ref="H41:H69" si="4">G41*B41</f>
        <v>-1.2240815571424164</v>
      </c>
      <c r="I41" s="1">
        <f t="shared" ref="I41:I69" si="5">G41*C41</f>
        <v>-0.90805256425299141</v>
      </c>
      <c r="J41" s="1" t="b">
        <f t="shared" ref="J41:J69" si="6">F41&lt;B$37*B$37</f>
        <v>1</v>
      </c>
    </row>
    <row r="42" spans="1:11" x14ac:dyDescent="0.3">
      <c r="A42" s="1">
        <f t="shared" ref="A42:A69" si="7">A41+1</f>
        <v>3</v>
      </c>
      <c r="B42" s="1">
        <f t="shared" si="1"/>
        <v>0.86325974139383788</v>
      </c>
      <c r="C42" s="1">
        <f t="shared" si="2"/>
        <v>0.12564563592505235</v>
      </c>
      <c r="D42" s="1">
        <f>B42-A36</f>
        <v>2.0873412985362543</v>
      </c>
      <c r="E42" s="1">
        <f>C42-B36</f>
        <v>1.0336982001780437</v>
      </c>
      <c r="F42" s="1">
        <f t="shared" si="3"/>
        <v>5.4255256656263438</v>
      </c>
      <c r="G42" s="1">
        <f>IF(F42&gt;A37,0,1)</f>
        <v>0</v>
      </c>
      <c r="H42" s="1">
        <f t="shared" si="4"/>
        <v>0</v>
      </c>
      <c r="I42" s="1">
        <f t="shared" si="5"/>
        <v>0</v>
      </c>
      <c r="J42" s="1" t="b">
        <f t="shared" si="6"/>
        <v>0</v>
      </c>
    </row>
    <row r="43" spans="1:11" x14ac:dyDescent="0.3">
      <c r="A43" s="1">
        <f t="shared" si="7"/>
        <v>4</v>
      </c>
      <c r="B43" s="1">
        <f t="shared" si="1"/>
        <v>0.50524742935838618</v>
      </c>
      <c r="C43" s="1">
        <f t="shared" si="2"/>
        <v>-0.52133903363444312</v>
      </c>
      <c r="D43" s="1">
        <f>B43-A36</f>
        <v>1.7293289865008026</v>
      </c>
      <c r="E43" s="1">
        <f>C43-B36</f>
        <v>0.3867135306185483</v>
      </c>
      <c r="F43" s="1">
        <f t="shared" si="3"/>
        <v>3.1401260983153558</v>
      </c>
      <c r="G43" s="1">
        <f>IF(F43&gt;A37,0,1)</f>
        <v>0</v>
      </c>
      <c r="H43" s="1">
        <f t="shared" si="4"/>
        <v>0</v>
      </c>
      <c r="I43" s="1">
        <f t="shared" si="5"/>
        <v>0</v>
      </c>
      <c r="J43" s="1" t="b">
        <f t="shared" si="6"/>
        <v>0</v>
      </c>
    </row>
    <row r="44" spans="1:11" x14ac:dyDescent="0.3">
      <c r="A44" s="1">
        <f t="shared" si="7"/>
        <v>5</v>
      </c>
      <c r="B44" s="1">
        <f t="shared" si="1"/>
        <v>1.2407075520907429</v>
      </c>
      <c r="C44" s="1">
        <f t="shared" si="2"/>
        <v>1.1375317786926569</v>
      </c>
      <c r="D44" s="1">
        <f>B44-A36</f>
        <v>2.4647891092331591</v>
      </c>
      <c r="E44" s="1">
        <f>C44-B36</f>
        <v>2.0455843429456482</v>
      </c>
      <c r="F44" s="1">
        <f t="shared" si="3"/>
        <v>10.259600657098769</v>
      </c>
      <c r="G44" s="1">
        <f>IF(F44&gt;A37,0,1)</f>
        <v>0</v>
      </c>
      <c r="H44" s="1">
        <f t="shared" si="4"/>
        <v>0</v>
      </c>
      <c r="I44" s="1">
        <f t="shared" si="5"/>
        <v>0</v>
      </c>
      <c r="J44" s="1" t="b">
        <f t="shared" si="6"/>
        <v>0</v>
      </c>
    </row>
    <row r="45" spans="1:11" x14ac:dyDescent="0.3">
      <c r="A45" s="1">
        <f t="shared" si="7"/>
        <v>6</v>
      </c>
      <c r="B45" s="1">
        <f t="shared" si="1"/>
        <v>2.4059380553909229</v>
      </c>
      <c r="C45" s="1">
        <f t="shared" si="2"/>
        <v>-0.36357269897985933</v>
      </c>
      <c r="D45" s="1">
        <f>B45-A36</f>
        <v>3.6300196125333395</v>
      </c>
      <c r="E45" s="1">
        <f>C45-B36</f>
        <v>0.54447986527313208</v>
      </c>
      <c r="F45" s="1">
        <f t="shared" si="3"/>
        <v>13.473500711064544</v>
      </c>
      <c r="G45" s="1">
        <f>IF(F45&gt;A37,0,1)</f>
        <v>0</v>
      </c>
      <c r="H45" s="1">
        <f t="shared" si="4"/>
        <v>0</v>
      </c>
      <c r="I45" s="1">
        <f t="shared" si="5"/>
        <v>0</v>
      </c>
      <c r="J45" s="1" t="b">
        <f t="shared" si="6"/>
        <v>0</v>
      </c>
    </row>
    <row r="46" spans="1:11" x14ac:dyDescent="0.3">
      <c r="A46" s="1">
        <f t="shared" si="7"/>
        <v>7</v>
      </c>
      <c r="B46" s="1">
        <f t="shared" si="1"/>
        <v>0.38095633095156323</v>
      </c>
      <c r="C46" s="1">
        <f t="shared" si="2"/>
        <v>3.0801527331652849</v>
      </c>
      <c r="D46" s="1">
        <f>B46-A36</f>
        <v>1.6050378880939795</v>
      </c>
      <c r="E46" s="1">
        <f>C46-B36</f>
        <v>3.9882052974182765</v>
      </c>
      <c r="F46" s="1">
        <f t="shared" si="3"/>
        <v>18.481928116572384</v>
      </c>
      <c r="G46" s="1">
        <f>IF(F46&gt;A37,0,1)</f>
        <v>0</v>
      </c>
      <c r="H46" s="1">
        <f t="shared" si="4"/>
        <v>0</v>
      </c>
      <c r="I46" s="1">
        <f t="shared" si="5"/>
        <v>0</v>
      </c>
      <c r="J46" s="1" t="b">
        <f t="shared" si="6"/>
        <v>0</v>
      </c>
    </row>
    <row r="47" spans="1:11" x14ac:dyDescent="0.3">
      <c r="A47" s="1">
        <f t="shared" si="7"/>
        <v>8</v>
      </c>
      <c r="B47" s="1">
        <f t="shared" si="1"/>
        <v>-1.2946330775211872</v>
      </c>
      <c r="C47" s="1">
        <f t="shared" si="2"/>
        <v>1.547786941224466</v>
      </c>
      <c r="D47" s="1">
        <f>B47-A36</f>
        <v>-7.0551520378770771E-2</v>
      </c>
      <c r="E47" s="1">
        <f>C47-B36</f>
        <v>2.4558395054774573</v>
      </c>
      <c r="F47" s="1">
        <f t="shared" si="3"/>
        <v>6.0361251936915181</v>
      </c>
      <c r="G47" s="1">
        <f>IF(F47&gt;A37,0,1)</f>
        <v>0</v>
      </c>
      <c r="H47" s="1">
        <f t="shared" si="4"/>
        <v>0</v>
      </c>
      <c r="I47" s="1">
        <f t="shared" si="5"/>
        <v>0</v>
      </c>
      <c r="J47" s="1" t="b">
        <f t="shared" si="6"/>
        <v>0</v>
      </c>
    </row>
    <row r="48" spans="1:11" x14ac:dyDescent="0.3">
      <c r="A48" s="1">
        <f t="shared" si="7"/>
        <v>9</v>
      </c>
      <c r="B48" s="1">
        <f t="shared" si="1"/>
        <v>-1.061157717861017</v>
      </c>
      <c r="C48" s="1">
        <f t="shared" si="2"/>
        <v>0.22256318341291925</v>
      </c>
      <c r="D48" s="1">
        <f>B48-A36</f>
        <v>0.16292383928139942</v>
      </c>
      <c r="E48" s="1">
        <f>C48-B36</f>
        <v>1.1306157476659107</v>
      </c>
      <c r="F48" s="1">
        <f t="shared" si="3"/>
        <v>1.3048361462763374</v>
      </c>
      <c r="G48" s="1">
        <f>IF(F48&gt;A37,0,1)</f>
        <v>0</v>
      </c>
      <c r="H48" s="1">
        <f t="shared" si="4"/>
        <v>0</v>
      </c>
      <c r="I48" s="1">
        <f t="shared" si="5"/>
        <v>0</v>
      </c>
      <c r="J48" s="1" t="b">
        <f t="shared" si="6"/>
        <v>0</v>
      </c>
    </row>
    <row r="49" spans="1:10" x14ac:dyDescent="0.3">
      <c r="A49" s="1">
        <f t="shared" si="7"/>
        <v>10</v>
      </c>
      <c r="B49" s="1">
        <f t="shared" si="1"/>
        <v>-0.12843118010240348</v>
      </c>
      <c r="C49" s="1">
        <f t="shared" si="2"/>
        <v>0.41060225425359065</v>
      </c>
      <c r="D49" s="1">
        <f>B49-A36</f>
        <v>1.095650377040013</v>
      </c>
      <c r="E49" s="1">
        <f>C49-B36</f>
        <v>1.3186548185065821</v>
      </c>
      <c r="F49" s="1">
        <f t="shared" si="3"/>
        <v>2.9393002790785498</v>
      </c>
      <c r="G49" s="1">
        <f>IF(F49&gt;A37,0,1)</f>
        <v>0</v>
      </c>
      <c r="H49" s="1">
        <f t="shared" si="4"/>
        <v>0</v>
      </c>
      <c r="I49" s="1">
        <f t="shared" si="5"/>
        <v>0</v>
      </c>
      <c r="J49" s="1" t="b">
        <f t="shared" si="6"/>
        <v>0</v>
      </c>
    </row>
    <row r="50" spans="1:10" x14ac:dyDescent="0.3">
      <c r="A50" s="1">
        <f t="shared" si="7"/>
        <v>11</v>
      </c>
      <c r="B50" s="1">
        <f t="shared" si="1"/>
        <v>0.65164589913931725</v>
      </c>
      <c r="C50" s="1">
        <f t="shared" si="2"/>
        <v>2.0672828517285664</v>
      </c>
      <c r="D50" s="1">
        <f>B50-A36</f>
        <v>1.8757274562817337</v>
      </c>
      <c r="E50" s="1">
        <f>C50-B36</f>
        <v>2.9753354159815579</v>
      </c>
      <c r="F50" s="1">
        <f t="shared" si="3"/>
        <v>12.370974327843292</v>
      </c>
      <c r="G50" s="1">
        <f>IF(F50&gt;A37,0,1)</f>
        <v>0</v>
      </c>
      <c r="H50" s="1">
        <f t="shared" si="4"/>
        <v>0</v>
      </c>
      <c r="I50" s="1">
        <f t="shared" si="5"/>
        <v>0</v>
      </c>
      <c r="J50" s="1" t="b">
        <f t="shared" si="6"/>
        <v>0</v>
      </c>
    </row>
    <row r="51" spans="1:10" x14ac:dyDescent="0.3">
      <c r="A51" s="1">
        <f t="shared" si="7"/>
        <v>12</v>
      </c>
      <c r="B51" s="1">
        <f t="shared" si="1"/>
        <v>-0.74912760415551138</v>
      </c>
      <c r="C51" s="1">
        <f t="shared" si="2"/>
        <v>-1.5223396825075397</v>
      </c>
      <c r="D51" s="1">
        <f>B51-A36</f>
        <v>0.47495395298690501</v>
      </c>
      <c r="E51" s="1">
        <f>C51-B36</f>
        <v>-0.61428711825454829</v>
      </c>
      <c r="F51" s="1">
        <f t="shared" si="3"/>
        <v>0.60292992111136456</v>
      </c>
      <c r="G51" s="1">
        <f>IF(F51&gt;A37,0,1)</f>
        <v>1</v>
      </c>
      <c r="H51" s="1">
        <f t="shared" si="4"/>
        <v>-0.74912760415551138</v>
      </c>
      <c r="I51" s="1">
        <f t="shared" si="5"/>
        <v>-1.5223396825075397</v>
      </c>
      <c r="J51" s="1" t="b">
        <f t="shared" si="6"/>
        <v>0</v>
      </c>
    </row>
    <row r="52" spans="1:10" x14ac:dyDescent="0.3">
      <c r="A52" s="1">
        <f t="shared" si="7"/>
        <v>13</v>
      </c>
      <c r="B52" s="1">
        <f t="shared" si="1"/>
        <v>1.4733636779292958</v>
      </c>
      <c r="C52" s="1">
        <f t="shared" si="2"/>
        <v>-0.73102419729287049</v>
      </c>
      <c r="D52" s="1">
        <f>B52-A36</f>
        <v>2.6974452350717124</v>
      </c>
      <c r="E52" s="1">
        <f>C52-B36</f>
        <v>0.17702836696012092</v>
      </c>
      <c r="F52" s="1">
        <f t="shared" si="3"/>
        <v>7.3075498389196536</v>
      </c>
      <c r="G52" s="1">
        <f>IF(F52&gt;A37,0,1)</f>
        <v>0</v>
      </c>
      <c r="H52" s="1">
        <f t="shared" si="4"/>
        <v>0</v>
      </c>
      <c r="I52" s="1">
        <f t="shared" si="5"/>
        <v>0</v>
      </c>
      <c r="J52" s="1" t="b">
        <f t="shared" si="6"/>
        <v>0</v>
      </c>
    </row>
    <row r="53" spans="1:10" x14ac:dyDescent="0.3">
      <c r="A53" s="1">
        <f t="shared" si="7"/>
        <v>14</v>
      </c>
      <c r="B53" s="1">
        <f t="shared" si="1"/>
        <v>-0.80536306848204697</v>
      </c>
      <c r="C53" s="1">
        <f t="shared" si="2"/>
        <v>-0.65925842326114859</v>
      </c>
      <c r="D53" s="1">
        <f>B53-A36</f>
        <v>0.41871848866036943</v>
      </c>
      <c r="E53" s="1">
        <f>C53-B36</f>
        <v>0.24879414099184283</v>
      </c>
      <c r="F53" s="1">
        <f t="shared" si="3"/>
        <v>0.23722369733789289</v>
      </c>
      <c r="G53" s="1">
        <f>IF(F53&gt;A37,0,1)</f>
        <v>1</v>
      </c>
      <c r="H53" s="1">
        <f t="shared" si="4"/>
        <v>-0.80536306848204697</v>
      </c>
      <c r="I53" s="1">
        <f t="shared" si="5"/>
        <v>-0.65925842326114859</v>
      </c>
      <c r="J53" s="1" t="b">
        <f t="shared" si="6"/>
        <v>0</v>
      </c>
    </row>
    <row r="54" spans="1:10" x14ac:dyDescent="0.3">
      <c r="A54" s="1">
        <f t="shared" si="7"/>
        <v>15</v>
      </c>
      <c r="B54" s="1">
        <f t="shared" si="1"/>
        <v>1.340399419497915</v>
      </c>
      <c r="C54" s="1">
        <f t="shared" si="2"/>
        <v>0.24333788963397013</v>
      </c>
      <c r="D54" s="1">
        <f>B54-A36</f>
        <v>2.5644809766403314</v>
      </c>
      <c r="E54" s="1">
        <f>C54-B36</f>
        <v>1.1513904538869615</v>
      </c>
      <c r="F54" s="1">
        <f t="shared" si="3"/>
        <v>7.9022626568521712</v>
      </c>
      <c r="G54" s="1">
        <f>IF(F54&gt;A37,0,1)</f>
        <v>0</v>
      </c>
      <c r="H54" s="1">
        <f t="shared" si="4"/>
        <v>0</v>
      </c>
      <c r="I54" s="1">
        <f t="shared" si="5"/>
        <v>0</v>
      </c>
      <c r="J54" s="1" t="b">
        <f t="shared" si="6"/>
        <v>0</v>
      </c>
    </row>
    <row r="55" spans="1:10" x14ac:dyDescent="0.3">
      <c r="A55" s="1">
        <f t="shared" si="7"/>
        <v>16</v>
      </c>
      <c r="B55" s="1">
        <f t="shared" si="1"/>
        <v>0.41791419398616159</v>
      </c>
      <c r="C55" s="1">
        <f t="shared" si="2"/>
        <v>0.59139716422315047</v>
      </c>
      <c r="D55" s="1">
        <f>B55-A36</f>
        <v>1.6419957511285781</v>
      </c>
      <c r="E55" s="1">
        <f>C55-B36</f>
        <v>1.4994497284761419</v>
      </c>
      <c r="F55" s="1">
        <f t="shared" si="3"/>
        <v>4.9444995349514791</v>
      </c>
      <c r="G55" s="1">
        <f>IF(F55&gt;A37,0,1)</f>
        <v>0</v>
      </c>
      <c r="H55" s="1">
        <f t="shared" si="4"/>
        <v>0</v>
      </c>
      <c r="I55" s="1">
        <f t="shared" si="5"/>
        <v>0</v>
      </c>
      <c r="J55" s="1" t="b">
        <f t="shared" si="6"/>
        <v>0</v>
      </c>
    </row>
    <row r="56" spans="1:10" x14ac:dyDescent="0.3">
      <c r="A56" s="1">
        <f t="shared" si="7"/>
        <v>17</v>
      </c>
      <c r="B56" s="1">
        <f t="shared" si="1"/>
        <v>1.6399590354936611</v>
      </c>
      <c r="C56" s="1">
        <f t="shared" si="2"/>
        <v>-2.4199478873619218</v>
      </c>
      <c r="D56" s="1">
        <f>B56-A36</f>
        <v>2.8640405926360772</v>
      </c>
      <c r="E56" s="1">
        <f>C56-B36</f>
        <v>-1.5118953231089303</v>
      </c>
      <c r="F56" s="1">
        <f t="shared" si="3"/>
        <v>10.488555984305869</v>
      </c>
      <c r="G56" s="1">
        <f>IF(F56&gt;A37,0,1)</f>
        <v>0</v>
      </c>
      <c r="H56" s="1">
        <f t="shared" si="4"/>
        <v>0</v>
      </c>
      <c r="I56" s="1">
        <f t="shared" si="5"/>
        <v>0</v>
      </c>
      <c r="J56" s="1" t="b">
        <f t="shared" si="6"/>
        <v>0</v>
      </c>
    </row>
    <row r="57" spans="1:10" x14ac:dyDescent="0.3">
      <c r="A57" s="1">
        <f t="shared" si="7"/>
        <v>18</v>
      </c>
      <c r="B57" s="1">
        <f t="shared" si="1"/>
        <v>0.55982923192349876</v>
      </c>
      <c r="C57" s="1">
        <f t="shared" si="2"/>
        <v>-0.18842597776213385</v>
      </c>
      <c r="D57" s="1">
        <f>B57-A36</f>
        <v>1.7839107890659152</v>
      </c>
      <c r="E57" s="1">
        <f>C57-B36</f>
        <v>0.71962658649085753</v>
      </c>
      <c r="F57" s="1">
        <f t="shared" si="3"/>
        <v>3.7002001273302598</v>
      </c>
      <c r="G57" s="1">
        <f>IF(F57&gt;A37,0,1)</f>
        <v>0</v>
      </c>
      <c r="H57" s="1">
        <f t="shared" si="4"/>
        <v>0</v>
      </c>
      <c r="I57" s="1">
        <f t="shared" si="5"/>
        <v>0</v>
      </c>
      <c r="J57" s="1" t="b">
        <f t="shared" si="6"/>
        <v>0</v>
      </c>
    </row>
    <row r="58" spans="1:10" x14ac:dyDescent="0.3">
      <c r="A58" s="1">
        <f t="shared" si="7"/>
        <v>19</v>
      </c>
      <c r="B58" s="1">
        <f t="shared" si="1"/>
        <v>-0.65649337678175279</v>
      </c>
      <c r="C58" s="1">
        <f t="shared" si="2"/>
        <v>-8.2567370495402623E-2</v>
      </c>
      <c r="D58" s="1">
        <f>B58-A36</f>
        <v>0.56758818036066361</v>
      </c>
      <c r="E58" s="1">
        <f>C58-B36</f>
        <v>0.82548519375758878</v>
      </c>
      <c r="F58" s="1">
        <f t="shared" si="3"/>
        <v>1.003582147598133</v>
      </c>
      <c r="G58" s="1">
        <f>IF(F58&gt;A37,0,1)</f>
        <v>0</v>
      </c>
      <c r="H58" s="1">
        <f t="shared" si="4"/>
        <v>0</v>
      </c>
      <c r="I58" s="1">
        <f t="shared" si="5"/>
        <v>0</v>
      </c>
      <c r="J58" s="1" t="b">
        <f t="shared" si="6"/>
        <v>0</v>
      </c>
    </row>
    <row r="59" spans="1:10" x14ac:dyDescent="0.3">
      <c r="A59" s="1">
        <f t="shared" si="7"/>
        <v>20</v>
      </c>
      <c r="B59" s="1">
        <f t="shared" si="1"/>
        <v>1.5608631558693553</v>
      </c>
      <c r="C59" s="1">
        <f t="shared" si="2"/>
        <v>-0.88231660284004121</v>
      </c>
      <c r="D59" s="1">
        <f>B59-A36</f>
        <v>2.7849447130117717</v>
      </c>
      <c r="E59" s="1">
        <f>C59-B36</f>
        <v>2.5735961412950203E-2</v>
      </c>
      <c r="F59" s="1">
        <f t="shared" si="3"/>
        <v>7.7565793942420687</v>
      </c>
      <c r="G59" s="1">
        <f>IF(F59&gt;A37,0,1)</f>
        <v>0</v>
      </c>
      <c r="H59" s="1">
        <f t="shared" si="4"/>
        <v>0</v>
      </c>
      <c r="I59" s="1">
        <f t="shared" si="5"/>
        <v>0</v>
      </c>
      <c r="J59" s="1" t="b">
        <f t="shared" si="6"/>
        <v>0</v>
      </c>
    </row>
    <row r="60" spans="1:10" x14ac:dyDescent="0.3">
      <c r="A60" s="1">
        <f t="shared" si="7"/>
        <v>21</v>
      </c>
      <c r="B60" s="1">
        <f t="shared" si="1"/>
        <v>0.88259545582414145</v>
      </c>
      <c r="C60" s="1">
        <f t="shared" si="2"/>
        <v>-0.34472540312448546</v>
      </c>
      <c r="D60" s="1">
        <f>B60-A36</f>
        <v>2.106677012966558</v>
      </c>
      <c r="E60" s="1">
        <f>C60-B36</f>
        <v>0.563327161128506</v>
      </c>
      <c r="F60" s="1">
        <f t="shared" si="3"/>
        <v>4.7554255274268007</v>
      </c>
      <c r="G60" s="1">
        <f>IF(F60&gt;A37,0,1)</f>
        <v>0</v>
      </c>
      <c r="H60" s="1">
        <f t="shared" si="4"/>
        <v>0</v>
      </c>
      <c r="I60" s="1">
        <f t="shared" si="5"/>
        <v>0</v>
      </c>
      <c r="J60" s="1" t="b">
        <f t="shared" si="6"/>
        <v>0</v>
      </c>
    </row>
    <row r="61" spans="1:10" x14ac:dyDescent="0.3">
      <c r="A61" s="1">
        <f t="shared" si="7"/>
        <v>22</v>
      </c>
      <c r="B61" s="1">
        <f t="shared" si="1"/>
        <v>-1.448572631894242</v>
      </c>
      <c r="C61" s="1">
        <f t="shared" si="2"/>
        <v>-0.34361884044202545</v>
      </c>
      <c r="D61" s="1">
        <f>B61-A36</f>
        <v>-0.22449107475182561</v>
      </c>
      <c r="E61" s="1">
        <f>C61-B36</f>
        <v>0.56443372381096601</v>
      </c>
      <c r="F61" s="1">
        <f t="shared" si="3"/>
        <v>0.36898167121834358</v>
      </c>
      <c r="G61" s="1">
        <f>IF(F61&gt;A37,0,1)</f>
        <v>1</v>
      </c>
      <c r="H61" s="1">
        <f t="shared" si="4"/>
        <v>-1.448572631894242</v>
      </c>
      <c r="I61" s="1">
        <f t="shared" si="5"/>
        <v>-0.34361884044202545</v>
      </c>
      <c r="J61" s="1" t="b">
        <f t="shared" si="6"/>
        <v>0</v>
      </c>
    </row>
    <row r="62" spans="1:10" x14ac:dyDescent="0.3">
      <c r="A62" s="1">
        <f t="shared" si="7"/>
        <v>23</v>
      </c>
      <c r="B62" s="1">
        <f t="shared" si="1"/>
        <v>0.24957004832029139</v>
      </c>
      <c r="C62" s="1">
        <f t="shared" si="2"/>
        <v>-0.904319103180666</v>
      </c>
      <c r="D62" s="1">
        <f>B62-A36</f>
        <v>1.4736516054627078</v>
      </c>
      <c r="E62" s="1">
        <f>C62-B36</f>
        <v>3.7334610723254169E-3</v>
      </c>
      <c r="F62" s="1">
        <f t="shared" si="3"/>
        <v>2.1716629930143951</v>
      </c>
      <c r="G62" s="1">
        <f>IF(F62&gt;A37,0,1)</f>
        <v>0</v>
      </c>
      <c r="H62" s="1">
        <f t="shared" si="4"/>
        <v>0</v>
      </c>
      <c r="I62" s="1">
        <f t="shared" si="5"/>
        <v>0</v>
      </c>
      <c r="J62" s="1" t="b">
        <f t="shared" si="6"/>
        <v>0</v>
      </c>
    </row>
    <row r="63" spans="1:10" x14ac:dyDescent="0.3">
      <c r="A63" s="1">
        <f t="shared" si="7"/>
        <v>24</v>
      </c>
      <c r="B63" s="1">
        <f t="shared" si="1"/>
        <v>0.85200760003422993</v>
      </c>
      <c r="C63" s="1">
        <f t="shared" si="2"/>
        <v>0.92890453980190713</v>
      </c>
      <c r="D63" s="1">
        <f>B63-A36</f>
        <v>2.0760891571766464</v>
      </c>
      <c r="E63" s="1">
        <f>C63-B36</f>
        <v>1.8369571040548984</v>
      </c>
      <c r="F63" s="1">
        <f t="shared" si="3"/>
        <v>7.6845575906841974</v>
      </c>
      <c r="G63" s="1">
        <f>IF(F63&gt;A37,0,1)</f>
        <v>0</v>
      </c>
      <c r="H63" s="1">
        <f t="shared" si="4"/>
        <v>0</v>
      </c>
      <c r="I63" s="1">
        <f t="shared" si="5"/>
        <v>0</v>
      </c>
      <c r="J63" s="1" t="b">
        <f t="shared" si="6"/>
        <v>0</v>
      </c>
    </row>
    <row r="64" spans="1:10" x14ac:dyDescent="0.3">
      <c r="A64" s="1">
        <f t="shared" si="7"/>
        <v>25</v>
      </c>
      <c r="B64" s="1">
        <f t="shared" si="1"/>
        <v>0.13788092419104772</v>
      </c>
      <c r="C64" s="1">
        <f t="shared" si="2"/>
        <v>0.37480457384351251</v>
      </c>
      <c r="D64" s="1">
        <f>B64-A36</f>
        <v>1.3619624813334641</v>
      </c>
      <c r="E64" s="1">
        <f>C64-B36</f>
        <v>1.2828571380965039</v>
      </c>
      <c r="F64" s="1">
        <f t="shared" si="3"/>
        <v>3.5006642373251591</v>
      </c>
      <c r="G64" s="1">
        <f>IF(F64&gt;A37,0,1)</f>
        <v>0</v>
      </c>
      <c r="H64" s="1">
        <f t="shared" si="4"/>
        <v>0</v>
      </c>
      <c r="I64" s="1">
        <f t="shared" si="5"/>
        <v>0</v>
      </c>
      <c r="J64" s="1" t="b">
        <f t="shared" si="6"/>
        <v>0</v>
      </c>
    </row>
    <row r="65" spans="1:11" x14ac:dyDescent="0.3">
      <c r="A65" s="1">
        <f t="shared" si="7"/>
        <v>26</v>
      </c>
      <c r="B65" s="1">
        <f t="shared" si="1"/>
        <v>-0.75780221037639195</v>
      </c>
      <c r="C65" s="1">
        <f t="shared" si="2"/>
        <v>-1.0713892751965188</v>
      </c>
      <c r="D65" s="1">
        <f>B65-A36</f>
        <v>0.46627934676602445</v>
      </c>
      <c r="E65" s="1">
        <f>C65-B36</f>
        <v>-0.16333671094352742</v>
      </c>
      <c r="F65" s="1">
        <f t="shared" si="3"/>
        <v>0.24409531036239993</v>
      </c>
      <c r="G65" s="1">
        <f>IF(F65&gt;A37,0,1)</f>
        <v>1</v>
      </c>
      <c r="H65" s="1">
        <f t="shared" si="4"/>
        <v>-0.75780221037639195</v>
      </c>
      <c r="I65" s="1">
        <f t="shared" si="5"/>
        <v>-1.0713892751965188</v>
      </c>
      <c r="J65" s="1" t="b">
        <f t="shared" si="6"/>
        <v>0</v>
      </c>
    </row>
    <row r="66" spans="1:11" x14ac:dyDescent="0.3">
      <c r="A66" s="1">
        <f t="shared" si="7"/>
        <v>27</v>
      </c>
      <c r="B66" s="1">
        <f t="shared" si="1"/>
        <v>0.89299347667304085</v>
      </c>
      <c r="C66" s="1">
        <f t="shared" si="2"/>
        <v>-1.1005253304507057</v>
      </c>
      <c r="D66" s="1">
        <f>B66-A36</f>
        <v>2.1170750338154574</v>
      </c>
      <c r="E66" s="1">
        <f>C66-B36</f>
        <v>-0.19247276619771425</v>
      </c>
      <c r="F66" s="1">
        <f t="shared" si="3"/>
        <v>4.5190524645325203</v>
      </c>
      <c r="G66" s="1">
        <f>IF(F66&gt;A37,0,1)</f>
        <v>0</v>
      </c>
      <c r="H66" s="1">
        <f t="shared" si="4"/>
        <v>0</v>
      </c>
      <c r="I66" s="1">
        <f t="shared" si="5"/>
        <v>0</v>
      </c>
      <c r="J66" s="1" t="b">
        <f t="shared" si="6"/>
        <v>0</v>
      </c>
    </row>
    <row r="67" spans="1:11" x14ac:dyDescent="0.3">
      <c r="A67" s="1">
        <f t="shared" si="7"/>
        <v>28</v>
      </c>
      <c r="B67" s="1">
        <f t="shared" si="1"/>
        <v>-0.77563893277149387</v>
      </c>
      <c r="C67" s="1">
        <f t="shared" si="2"/>
        <v>-0.17871968600735788</v>
      </c>
      <c r="D67" s="1">
        <f>B67-A36</f>
        <v>0.44844262437092253</v>
      </c>
      <c r="E67" s="1">
        <f>C67-B36</f>
        <v>0.72933287824563353</v>
      </c>
      <c r="F67" s="1">
        <f t="shared" si="3"/>
        <v>0.73302723464274044</v>
      </c>
      <c r="G67" s="1">
        <f>IF(F67&gt;A37,0,1)</f>
        <v>1</v>
      </c>
      <c r="H67" s="1">
        <f t="shared" si="4"/>
        <v>-0.77563893277149387</v>
      </c>
      <c r="I67" s="1">
        <f t="shared" si="5"/>
        <v>-0.17871968600735788</v>
      </c>
      <c r="J67" s="1" t="b">
        <f t="shared" si="6"/>
        <v>0</v>
      </c>
    </row>
    <row r="68" spans="1:11" x14ac:dyDescent="0.3">
      <c r="A68" s="1">
        <f t="shared" si="7"/>
        <v>29</v>
      </c>
      <c r="B68" s="1">
        <f t="shared" si="1"/>
        <v>1.9813318465562726</v>
      </c>
      <c r="C68" s="1">
        <f t="shared" si="2"/>
        <v>1.3015684025001548</v>
      </c>
      <c r="D68" s="1">
        <f>B68-A36</f>
        <v>3.2054134036986888</v>
      </c>
      <c r="E68" s="1">
        <f>C68-B36</f>
        <v>2.2096209667531461</v>
      </c>
      <c r="F68" s="1">
        <f t="shared" si="3"/>
        <v>15.157099905326321</v>
      </c>
      <c r="G68" s="1">
        <f>IF(F68&gt;A37,0,1)</f>
        <v>0</v>
      </c>
      <c r="H68" s="1">
        <f t="shared" si="4"/>
        <v>0</v>
      </c>
      <c r="I68" s="1">
        <f t="shared" si="5"/>
        <v>0</v>
      </c>
      <c r="J68" s="1" t="b">
        <f t="shared" si="6"/>
        <v>0</v>
      </c>
    </row>
    <row r="69" spans="1:11" x14ac:dyDescent="0.3">
      <c r="A69" s="1">
        <f t="shared" si="7"/>
        <v>30</v>
      </c>
      <c r="B69" s="1">
        <f t="shared" si="1"/>
        <v>-0.26493784558919387</v>
      </c>
      <c r="C69" s="1">
        <f t="shared" si="2"/>
        <v>0.27093650056274449</v>
      </c>
      <c r="D69" s="1">
        <f>B69-A36</f>
        <v>0.95914371155322253</v>
      </c>
      <c r="E69" s="1">
        <f>C69-B36</f>
        <v>1.178989064815736</v>
      </c>
      <c r="F69" s="1">
        <f t="shared" si="3"/>
        <v>2.3099718743671751</v>
      </c>
      <c r="G69" s="1">
        <f>IF(F69&gt;A37,0,1)</f>
        <v>0</v>
      </c>
      <c r="H69" s="1">
        <f t="shared" si="4"/>
        <v>0</v>
      </c>
      <c r="I69" s="1">
        <f t="shared" si="5"/>
        <v>0</v>
      </c>
      <c r="J69" s="1" t="b">
        <f t="shared" si="6"/>
        <v>0</v>
      </c>
    </row>
    <row r="70" spans="1:11" x14ac:dyDescent="0.3">
      <c r="F70" s="1" t="s">
        <v>16</v>
      </c>
      <c r="G70" s="1">
        <f>SUM(G40:G69)</f>
        <v>6</v>
      </c>
    </row>
    <row r="72" spans="1:11" x14ac:dyDescent="0.3">
      <c r="A72" s="1" t="s">
        <v>26</v>
      </c>
      <c r="B72" s="1">
        <v>1</v>
      </c>
    </row>
    <row r="73" spans="1:11" x14ac:dyDescent="0.3">
      <c r="A73" s="1">
        <f>SUM(H40:H69)/G70</f>
        <v>-0.9600976674703503</v>
      </c>
      <c r="B73" s="1">
        <f>SUM(I40:I69)/G70</f>
        <v>-0.78056307861126362</v>
      </c>
    </row>
    <row r="74" spans="1:11" x14ac:dyDescent="0.3">
      <c r="A74" s="1">
        <f>A37</f>
        <v>1</v>
      </c>
      <c r="B74" s="1">
        <f>B37</f>
        <v>0.44721359549995793</v>
      </c>
    </row>
    <row r="76" spans="1:11" x14ac:dyDescent="0.3">
      <c r="A76" s="1" t="s">
        <v>7</v>
      </c>
      <c r="B76" s="1" t="s">
        <v>8</v>
      </c>
      <c r="C76" s="1" t="s">
        <v>9</v>
      </c>
      <c r="D76" s="1" t="s">
        <v>10</v>
      </c>
      <c r="E76" s="1" t="s">
        <v>11</v>
      </c>
      <c r="F76" s="1" t="s">
        <v>12</v>
      </c>
      <c r="G76" s="1" t="s">
        <v>13</v>
      </c>
      <c r="H76" s="1" t="s">
        <v>14</v>
      </c>
      <c r="I76" s="1" t="s">
        <v>15</v>
      </c>
      <c r="J76" s="1" t="s">
        <v>22</v>
      </c>
      <c r="K76" s="1" t="s">
        <v>23</v>
      </c>
    </row>
    <row r="77" spans="1:11" x14ac:dyDescent="0.3">
      <c r="A77" s="1">
        <v>1</v>
      </c>
      <c r="B77" s="1">
        <f>INDEX(A$3:A$32,A77)</f>
        <v>-2.5543663986074772</v>
      </c>
      <c r="C77" s="1">
        <f>INDEX(B$3:B$32,A77)</f>
        <v>-0.32117082445948669</v>
      </c>
      <c r="D77" s="1">
        <f>B77-A73</f>
        <v>-1.5942687311371269</v>
      </c>
      <c r="E77" s="1">
        <f>C77-B73</f>
        <v>0.45939225415177692</v>
      </c>
      <c r="F77" s="1">
        <f>SUMPRODUCT(D77:E77,D77:E77)</f>
        <v>2.7527340302562355</v>
      </c>
      <c r="G77" s="1">
        <f>IF(F77&gt;A74,0,1)</f>
        <v>0</v>
      </c>
      <c r="H77" s="1">
        <f>G77*B77</f>
        <v>0</v>
      </c>
      <c r="I77" s="1">
        <f>G77*C77</f>
        <v>0</v>
      </c>
      <c r="J77" s="1" t="b">
        <f>F77&lt;B$37*B$37</f>
        <v>0</v>
      </c>
      <c r="K77" s="1">
        <f>IF(G77=G40,0,1)</f>
        <v>0</v>
      </c>
    </row>
    <row r="78" spans="1:11" x14ac:dyDescent="0.3">
      <c r="A78" s="1">
        <f>A77+1</f>
        <v>2</v>
      </c>
      <c r="B78" s="1">
        <f t="shared" ref="B78:B106" si="8">INDEX(A$3:A$32,A78)</f>
        <v>-1.2240815571424164</v>
      </c>
      <c r="C78" s="1">
        <f t="shared" ref="C78:C106" si="9">INDEX(B$3:B$32,A78)</f>
        <v>-0.90805256425299141</v>
      </c>
      <c r="D78" s="1">
        <f>B78-A73</f>
        <v>-0.2639838896720661</v>
      </c>
      <c r="E78" s="1">
        <f>C78-B73</f>
        <v>-0.1274894856417278</v>
      </c>
      <c r="F78" s="1">
        <f t="shared" ref="F78:F106" si="10">SUMPRODUCT(D78:E78,D78:E78)</f>
        <v>8.5941062955585887E-2</v>
      </c>
      <c r="G78" s="1">
        <f>IF(F78&gt;A74,0,1)</f>
        <v>1</v>
      </c>
      <c r="H78" s="1">
        <f t="shared" ref="H78:H106" si="11">G78*B78</f>
        <v>-1.2240815571424164</v>
      </c>
      <c r="I78" s="1">
        <f t="shared" ref="I78:I106" si="12">G78*C78</f>
        <v>-0.90805256425299141</v>
      </c>
      <c r="J78" s="1" t="b">
        <f t="shared" ref="J78:J106" si="13">F78&lt;B$37*B$37</f>
        <v>1</v>
      </c>
      <c r="K78" s="1">
        <f t="shared" ref="K78:K106" si="14">IF(G78=G41,0,1)</f>
        <v>0</v>
      </c>
    </row>
    <row r="79" spans="1:11" x14ac:dyDescent="0.3">
      <c r="A79" s="1">
        <f t="shared" ref="A79:A106" si="15">A78+1</f>
        <v>3</v>
      </c>
      <c r="B79" s="1">
        <f t="shared" si="8"/>
        <v>0.86325974139383788</v>
      </c>
      <c r="C79" s="1">
        <f t="shared" si="9"/>
        <v>0.12564563592505235</v>
      </c>
      <c r="D79" s="1">
        <f>B79-A73</f>
        <v>1.8233574088641882</v>
      </c>
      <c r="E79" s="1">
        <f>C79-B73</f>
        <v>0.90620871453631602</v>
      </c>
      <c r="F79" s="1">
        <f t="shared" si="10"/>
        <v>4.1458464747614885</v>
      </c>
      <c r="G79" s="1">
        <f>IF(F79&gt;A74,0,1)</f>
        <v>0</v>
      </c>
      <c r="H79" s="1">
        <f t="shared" si="11"/>
        <v>0</v>
      </c>
      <c r="I79" s="1">
        <f t="shared" si="12"/>
        <v>0</v>
      </c>
      <c r="J79" s="1" t="b">
        <f t="shared" si="13"/>
        <v>0</v>
      </c>
      <c r="K79" s="1">
        <f t="shared" si="14"/>
        <v>0</v>
      </c>
    </row>
    <row r="80" spans="1:11" x14ac:dyDescent="0.3">
      <c r="A80" s="1">
        <f t="shared" si="15"/>
        <v>4</v>
      </c>
      <c r="B80" s="1">
        <f t="shared" si="8"/>
        <v>0.50524742935838618</v>
      </c>
      <c r="C80" s="1">
        <f t="shared" si="9"/>
        <v>-0.52133903363444312</v>
      </c>
      <c r="D80" s="1">
        <f>B80-A73</f>
        <v>1.4653450968287365</v>
      </c>
      <c r="E80" s="1">
        <f>C80-B73</f>
        <v>0.2592240449768205</v>
      </c>
      <c r="F80" s="1">
        <f t="shared" si="10"/>
        <v>2.2144333582941638</v>
      </c>
      <c r="G80" s="1">
        <f>IF(F80&gt;A74,0,1)</f>
        <v>0</v>
      </c>
      <c r="H80" s="1">
        <f t="shared" si="11"/>
        <v>0</v>
      </c>
      <c r="I80" s="1">
        <f t="shared" si="12"/>
        <v>0</v>
      </c>
      <c r="J80" s="1" t="b">
        <f t="shared" si="13"/>
        <v>0</v>
      </c>
      <c r="K80" s="1">
        <f t="shared" si="14"/>
        <v>0</v>
      </c>
    </row>
    <row r="81" spans="1:11" x14ac:dyDescent="0.3">
      <c r="A81" s="1">
        <f t="shared" si="15"/>
        <v>5</v>
      </c>
      <c r="B81" s="1">
        <f t="shared" si="8"/>
        <v>1.2407075520907429</v>
      </c>
      <c r="C81" s="1">
        <f t="shared" si="9"/>
        <v>1.1375317786926569</v>
      </c>
      <c r="D81" s="1">
        <f>B81-A73</f>
        <v>2.2008052195610932</v>
      </c>
      <c r="E81" s="1">
        <f>C81-B73</f>
        <v>1.9180948573039205</v>
      </c>
      <c r="F81" s="1">
        <f t="shared" si="10"/>
        <v>8.5226314960630987</v>
      </c>
      <c r="G81" s="1">
        <f>IF(F81&gt;A74,0,1)</f>
        <v>0</v>
      </c>
      <c r="H81" s="1">
        <f t="shared" si="11"/>
        <v>0</v>
      </c>
      <c r="I81" s="1">
        <f t="shared" si="12"/>
        <v>0</v>
      </c>
      <c r="J81" s="1" t="b">
        <f t="shared" si="13"/>
        <v>0</v>
      </c>
      <c r="K81" s="1">
        <f t="shared" si="14"/>
        <v>0</v>
      </c>
    </row>
    <row r="82" spans="1:11" x14ac:dyDescent="0.3">
      <c r="A82" s="1">
        <f t="shared" si="15"/>
        <v>6</v>
      </c>
      <c r="B82" s="1">
        <f t="shared" si="8"/>
        <v>2.4059380553909229</v>
      </c>
      <c r="C82" s="1">
        <f t="shared" si="9"/>
        <v>-0.36357269897985933</v>
      </c>
      <c r="D82" s="1">
        <f>B82-A73</f>
        <v>3.3660357228612732</v>
      </c>
      <c r="E82" s="1">
        <f>C82-B73</f>
        <v>0.41699037963140428</v>
      </c>
      <c r="F82" s="1">
        <f t="shared" si="10"/>
        <v>11.504077464283355</v>
      </c>
      <c r="G82" s="1">
        <f>IF(F82&gt;A74,0,1)</f>
        <v>0</v>
      </c>
      <c r="H82" s="1">
        <f t="shared" si="11"/>
        <v>0</v>
      </c>
      <c r="I82" s="1">
        <f t="shared" si="12"/>
        <v>0</v>
      </c>
      <c r="J82" s="1" t="b">
        <f t="shared" si="13"/>
        <v>0</v>
      </c>
      <c r="K82" s="1">
        <f t="shared" si="14"/>
        <v>0</v>
      </c>
    </row>
    <row r="83" spans="1:11" x14ac:dyDescent="0.3">
      <c r="A83" s="1">
        <f t="shared" si="15"/>
        <v>7</v>
      </c>
      <c r="B83" s="1">
        <f t="shared" si="8"/>
        <v>0.38095633095156323</v>
      </c>
      <c r="C83" s="1">
        <f t="shared" si="9"/>
        <v>3.0801527331652849</v>
      </c>
      <c r="D83" s="1">
        <f>B83-A73</f>
        <v>1.3410539984219136</v>
      </c>
      <c r="E83" s="1">
        <f>C83-B73</f>
        <v>3.8607158117765485</v>
      </c>
      <c r="F83" s="1">
        <f t="shared" si="10"/>
        <v>16.703552405984855</v>
      </c>
      <c r="G83" s="1">
        <f>IF(F83&gt;A74,0,1)</f>
        <v>0</v>
      </c>
      <c r="H83" s="1">
        <f t="shared" si="11"/>
        <v>0</v>
      </c>
      <c r="I83" s="1">
        <f t="shared" si="12"/>
        <v>0</v>
      </c>
      <c r="J83" s="1" t="b">
        <f t="shared" si="13"/>
        <v>0</v>
      </c>
      <c r="K83" s="1">
        <f t="shared" si="14"/>
        <v>0</v>
      </c>
    </row>
    <row r="84" spans="1:11" x14ac:dyDescent="0.3">
      <c r="A84" s="1">
        <f t="shared" si="15"/>
        <v>8</v>
      </c>
      <c r="B84" s="1">
        <f t="shared" si="8"/>
        <v>-1.2946330775211872</v>
      </c>
      <c r="C84" s="1">
        <f t="shared" si="9"/>
        <v>1.547786941224466</v>
      </c>
      <c r="D84" s="1">
        <f>B84-A73</f>
        <v>-0.33453541005083687</v>
      </c>
      <c r="E84" s="1">
        <f>C84-B73</f>
        <v>2.3283500198357299</v>
      </c>
      <c r="F84" s="1">
        <f t="shared" si="10"/>
        <v>5.5331277554469258</v>
      </c>
      <c r="G84" s="1">
        <f>IF(F84&gt;A74,0,1)</f>
        <v>0</v>
      </c>
      <c r="H84" s="1">
        <f t="shared" si="11"/>
        <v>0</v>
      </c>
      <c r="I84" s="1">
        <f t="shared" si="12"/>
        <v>0</v>
      </c>
      <c r="J84" s="1" t="b">
        <f t="shared" si="13"/>
        <v>0</v>
      </c>
      <c r="K84" s="1">
        <f t="shared" si="14"/>
        <v>0</v>
      </c>
    </row>
    <row r="85" spans="1:11" x14ac:dyDescent="0.3">
      <c r="A85" s="1">
        <f t="shared" si="15"/>
        <v>9</v>
      </c>
      <c r="B85" s="1">
        <f t="shared" si="8"/>
        <v>-1.061157717861017</v>
      </c>
      <c r="C85" s="1">
        <f t="shared" si="9"/>
        <v>0.22256318341291925</v>
      </c>
      <c r="D85" s="1">
        <f>B85-A73</f>
        <v>-0.10106005039066668</v>
      </c>
      <c r="E85" s="1">
        <f>C85-B73</f>
        <v>1.0031262620241828</v>
      </c>
      <c r="F85" s="1">
        <f t="shared" si="10"/>
        <v>1.0164754313475735</v>
      </c>
      <c r="G85" s="1">
        <f>IF(F85&gt;A74,0,1)</f>
        <v>0</v>
      </c>
      <c r="H85" s="1">
        <f t="shared" si="11"/>
        <v>0</v>
      </c>
      <c r="I85" s="1">
        <f t="shared" si="12"/>
        <v>0</v>
      </c>
      <c r="J85" s="1" t="b">
        <f t="shared" si="13"/>
        <v>0</v>
      </c>
      <c r="K85" s="1">
        <f t="shared" si="14"/>
        <v>0</v>
      </c>
    </row>
    <row r="86" spans="1:11" x14ac:dyDescent="0.3">
      <c r="A86" s="1">
        <f t="shared" si="15"/>
        <v>10</v>
      </c>
      <c r="B86" s="1">
        <f t="shared" si="8"/>
        <v>-0.12843118010240348</v>
      </c>
      <c r="C86" s="1">
        <f t="shared" si="9"/>
        <v>0.41060225425359065</v>
      </c>
      <c r="D86" s="1">
        <f>B86-A73</f>
        <v>0.83166648736794679</v>
      </c>
      <c r="E86" s="1">
        <f>C86-B73</f>
        <v>1.1911653328648542</v>
      </c>
      <c r="F86" s="1">
        <f t="shared" si="10"/>
        <v>2.1105439964299779</v>
      </c>
      <c r="G86" s="1">
        <f>IF(F86&gt;A74,0,1)</f>
        <v>0</v>
      </c>
      <c r="H86" s="1">
        <f t="shared" si="11"/>
        <v>0</v>
      </c>
      <c r="I86" s="1">
        <f t="shared" si="12"/>
        <v>0</v>
      </c>
      <c r="J86" s="1" t="b">
        <f t="shared" si="13"/>
        <v>0</v>
      </c>
      <c r="K86" s="1">
        <f t="shared" si="14"/>
        <v>0</v>
      </c>
    </row>
    <row r="87" spans="1:11" x14ac:dyDescent="0.3">
      <c r="A87" s="1">
        <f t="shared" si="15"/>
        <v>11</v>
      </c>
      <c r="B87" s="1">
        <f t="shared" si="8"/>
        <v>0.65164589913931725</v>
      </c>
      <c r="C87" s="1">
        <f t="shared" si="9"/>
        <v>2.0672828517285664</v>
      </c>
      <c r="D87" s="1">
        <f>B87-A73</f>
        <v>1.6117435666096676</v>
      </c>
      <c r="E87" s="1">
        <f>C87-B73</f>
        <v>2.84784593033983</v>
      </c>
      <c r="F87" s="1">
        <f t="shared" si="10"/>
        <v>10.707943767460785</v>
      </c>
      <c r="G87" s="1">
        <f>IF(F87&gt;A74,0,1)</f>
        <v>0</v>
      </c>
      <c r="H87" s="1">
        <f t="shared" si="11"/>
        <v>0</v>
      </c>
      <c r="I87" s="1">
        <f t="shared" si="12"/>
        <v>0</v>
      </c>
      <c r="J87" s="1" t="b">
        <f t="shared" si="13"/>
        <v>0</v>
      </c>
      <c r="K87" s="1">
        <f t="shared" si="14"/>
        <v>0</v>
      </c>
    </row>
    <row r="88" spans="1:11" x14ac:dyDescent="0.3">
      <c r="A88" s="1">
        <f t="shared" si="15"/>
        <v>12</v>
      </c>
      <c r="B88" s="1">
        <f t="shared" si="8"/>
        <v>-0.74912760415551138</v>
      </c>
      <c r="C88" s="1">
        <f t="shared" si="9"/>
        <v>-1.5223396825075397</v>
      </c>
      <c r="D88" s="1">
        <f>B88-A73</f>
        <v>0.21097006331483892</v>
      </c>
      <c r="E88" s="1">
        <f>C88-B73</f>
        <v>-0.74177660389627609</v>
      </c>
      <c r="F88" s="1">
        <f t="shared" si="10"/>
        <v>0.59474089770296001</v>
      </c>
      <c r="G88" s="1">
        <f>IF(F88&gt;A74,0,1)</f>
        <v>1</v>
      </c>
      <c r="H88" s="1">
        <f t="shared" si="11"/>
        <v>-0.74912760415551138</v>
      </c>
      <c r="I88" s="1">
        <f t="shared" si="12"/>
        <v>-1.5223396825075397</v>
      </c>
      <c r="J88" s="1" t="b">
        <f t="shared" si="13"/>
        <v>0</v>
      </c>
      <c r="K88" s="1">
        <f t="shared" si="14"/>
        <v>0</v>
      </c>
    </row>
    <row r="89" spans="1:11" x14ac:dyDescent="0.3">
      <c r="A89" s="1">
        <f t="shared" si="15"/>
        <v>13</v>
      </c>
      <c r="B89" s="1">
        <f t="shared" si="8"/>
        <v>1.4733636779292958</v>
      </c>
      <c r="C89" s="1">
        <f t="shared" si="9"/>
        <v>-0.73102419729287049</v>
      </c>
      <c r="D89" s="1">
        <f>B89-A73</f>
        <v>2.4334613453996461</v>
      </c>
      <c r="E89" s="1">
        <f>C89-B73</f>
        <v>4.9538881318393124E-2</v>
      </c>
      <c r="F89" s="1">
        <f t="shared" si="10"/>
        <v>5.924188220316533</v>
      </c>
      <c r="G89" s="1">
        <f>IF(F89&gt;A74,0,1)</f>
        <v>0</v>
      </c>
      <c r="H89" s="1">
        <f t="shared" si="11"/>
        <v>0</v>
      </c>
      <c r="I89" s="1">
        <f t="shared" si="12"/>
        <v>0</v>
      </c>
      <c r="J89" s="1" t="b">
        <f t="shared" si="13"/>
        <v>0</v>
      </c>
      <c r="K89" s="1">
        <f t="shared" si="14"/>
        <v>0</v>
      </c>
    </row>
    <row r="90" spans="1:11" x14ac:dyDescent="0.3">
      <c r="A90" s="3">
        <f t="shared" si="15"/>
        <v>14</v>
      </c>
      <c r="B90" s="3">
        <f t="shared" si="8"/>
        <v>-0.80536306848204697</v>
      </c>
      <c r="C90" s="3">
        <f t="shared" si="9"/>
        <v>-0.65925842326114859</v>
      </c>
      <c r="D90" s="3">
        <f>B90-A73</f>
        <v>0.15473459898830333</v>
      </c>
      <c r="E90" s="3">
        <f>C90-B73</f>
        <v>0.12130465535011503</v>
      </c>
      <c r="F90" s="3">
        <f t="shared" si="10"/>
        <v>3.865761553368123E-2</v>
      </c>
      <c r="G90" s="3">
        <f>IF(F90&gt;A74,0,1)</f>
        <v>1</v>
      </c>
      <c r="H90" s="3">
        <f t="shared" si="11"/>
        <v>-0.80536306848204697</v>
      </c>
      <c r="I90" s="3">
        <f t="shared" si="12"/>
        <v>-0.65925842326114859</v>
      </c>
      <c r="J90" s="3" t="b">
        <f t="shared" si="13"/>
        <v>1</v>
      </c>
      <c r="K90" s="3">
        <f t="shared" si="14"/>
        <v>0</v>
      </c>
    </row>
    <row r="91" spans="1:11" x14ac:dyDescent="0.3">
      <c r="A91" s="1">
        <f t="shared" si="15"/>
        <v>15</v>
      </c>
      <c r="B91" s="1">
        <f t="shared" si="8"/>
        <v>1.340399419497915</v>
      </c>
      <c r="C91" s="1">
        <f t="shared" si="9"/>
        <v>0.24333788963397013</v>
      </c>
      <c r="D91" s="1">
        <f>B91-A73</f>
        <v>2.3004970869682655</v>
      </c>
      <c r="E91" s="1">
        <f>C91-B73</f>
        <v>1.0239009682452338</v>
      </c>
      <c r="F91" s="1">
        <f t="shared" si="10"/>
        <v>6.3406600399230033</v>
      </c>
      <c r="G91" s="1">
        <f>IF(F91&gt;A74,0,1)</f>
        <v>0</v>
      </c>
      <c r="H91" s="1">
        <f t="shared" si="11"/>
        <v>0</v>
      </c>
      <c r="I91" s="1">
        <f t="shared" si="12"/>
        <v>0</v>
      </c>
      <c r="J91" s="1" t="b">
        <f t="shared" si="13"/>
        <v>0</v>
      </c>
      <c r="K91" s="1">
        <f t="shared" si="14"/>
        <v>0</v>
      </c>
    </row>
    <row r="92" spans="1:11" x14ac:dyDescent="0.3">
      <c r="A92" s="1">
        <f t="shared" si="15"/>
        <v>16</v>
      </c>
      <c r="B92" s="1">
        <f t="shared" si="8"/>
        <v>0.41791419398616159</v>
      </c>
      <c r="C92" s="1">
        <f t="shared" si="9"/>
        <v>0.59139716422315047</v>
      </c>
      <c r="D92" s="1">
        <f>B92-A73</f>
        <v>1.3780118614565118</v>
      </c>
      <c r="E92" s="1">
        <f>C92-B73</f>
        <v>1.371960242834414</v>
      </c>
      <c r="F92" s="1">
        <f t="shared" si="10"/>
        <v>3.7811915982331046</v>
      </c>
      <c r="G92" s="1">
        <f>IF(F92&gt;A74,0,1)</f>
        <v>0</v>
      </c>
      <c r="H92" s="1">
        <f t="shared" si="11"/>
        <v>0</v>
      </c>
      <c r="I92" s="1">
        <f t="shared" si="12"/>
        <v>0</v>
      </c>
      <c r="J92" s="1" t="b">
        <f t="shared" si="13"/>
        <v>0</v>
      </c>
      <c r="K92" s="1">
        <f t="shared" si="14"/>
        <v>0</v>
      </c>
    </row>
    <row r="93" spans="1:11" x14ac:dyDescent="0.3">
      <c r="A93" s="1">
        <f t="shared" si="15"/>
        <v>17</v>
      </c>
      <c r="B93" s="1">
        <f t="shared" si="8"/>
        <v>1.6399590354936611</v>
      </c>
      <c r="C93" s="1">
        <f t="shared" si="9"/>
        <v>-2.4199478873619218</v>
      </c>
      <c r="D93" s="1">
        <f>B93-A73</f>
        <v>2.6000567029640114</v>
      </c>
      <c r="E93" s="1">
        <f>C93-B73</f>
        <v>-1.6393848087506582</v>
      </c>
      <c r="F93" s="1">
        <f t="shared" si="10"/>
        <v>9.447877409790518</v>
      </c>
      <c r="G93" s="1">
        <f>IF(F93&gt;A74,0,1)</f>
        <v>0</v>
      </c>
      <c r="H93" s="1">
        <f t="shared" si="11"/>
        <v>0</v>
      </c>
      <c r="I93" s="1">
        <f t="shared" si="12"/>
        <v>0</v>
      </c>
      <c r="J93" s="1" t="b">
        <f t="shared" si="13"/>
        <v>0</v>
      </c>
      <c r="K93" s="1">
        <f t="shared" si="14"/>
        <v>0</v>
      </c>
    </row>
    <row r="94" spans="1:11" x14ac:dyDescent="0.3">
      <c r="A94" s="1">
        <f t="shared" si="15"/>
        <v>18</v>
      </c>
      <c r="B94" s="1">
        <f t="shared" si="8"/>
        <v>0.55982923192349876</v>
      </c>
      <c r="C94" s="1">
        <f t="shared" si="9"/>
        <v>-0.18842597776213385</v>
      </c>
      <c r="D94" s="1">
        <f>B94-A73</f>
        <v>1.5199268993938491</v>
      </c>
      <c r="E94" s="1">
        <f>C94-B73</f>
        <v>0.59213710084912974</v>
      </c>
      <c r="F94" s="1">
        <f t="shared" si="10"/>
        <v>2.6608041257030122</v>
      </c>
      <c r="G94" s="1">
        <f>IF(F94&gt;A74,0,1)</f>
        <v>0</v>
      </c>
      <c r="H94" s="1">
        <f t="shared" si="11"/>
        <v>0</v>
      </c>
      <c r="I94" s="1">
        <f t="shared" si="12"/>
        <v>0</v>
      </c>
      <c r="J94" s="1" t="b">
        <f t="shared" si="13"/>
        <v>0</v>
      </c>
      <c r="K94" s="1">
        <f t="shared" si="14"/>
        <v>0</v>
      </c>
    </row>
    <row r="95" spans="1:11" x14ac:dyDescent="0.3">
      <c r="A95" s="1">
        <f t="shared" si="15"/>
        <v>19</v>
      </c>
      <c r="B95" s="1">
        <f t="shared" si="8"/>
        <v>-0.65649337678175279</v>
      </c>
      <c r="C95" s="1">
        <f t="shared" si="9"/>
        <v>-8.2567370495402623E-2</v>
      </c>
      <c r="D95" s="1">
        <f>B95-A73</f>
        <v>0.30360429068859751</v>
      </c>
      <c r="E95" s="1">
        <f>C95-B73</f>
        <v>0.69799570811586098</v>
      </c>
      <c r="F95" s="1">
        <f t="shared" si="10"/>
        <v>0.57937357387268862</v>
      </c>
      <c r="G95" s="1">
        <f>IF(F95&gt;A74,0,1)</f>
        <v>1</v>
      </c>
      <c r="H95" s="1">
        <f t="shared" si="11"/>
        <v>-0.65649337678175279</v>
      </c>
      <c r="I95" s="1">
        <f t="shared" si="12"/>
        <v>-8.2567370495402623E-2</v>
      </c>
      <c r="J95" s="1" t="b">
        <f t="shared" si="13"/>
        <v>0</v>
      </c>
      <c r="K95" s="1">
        <f t="shared" si="14"/>
        <v>1</v>
      </c>
    </row>
    <row r="96" spans="1:11" x14ac:dyDescent="0.3">
      <c r="A96" s="1">
        <f t="shared" si="15"/>
        <v>20</v>
      </c>
      <c r="B96" s="1">
        <f t="shared" si="8"/>
        <v>1.5608631558693553</v>
      </c>
      <c r="C96" s="1">
        <f t="shared" si="9"/>
        <v>-0.88231660284004121</v>
      </c>
      <c r="D96" s="1">
        <f>B96-A73</f>
        <v>2.5209608233397054</v>
      </c>
      <c r="E96" s="1">
        <f>C96-B73</f>
        <v>-0.10175352422877759</v>
      </c>
      <c r="F96" s="1">
        <f t="shared" si="10"/>
        <v>6.3655972525065811</v>
      </c>
      <c r="G96" s="1">
        <f>IF(F96&gt;A74,0,1)</f>
        <v>0</v>
      </c>
      <c r="H96" s="1">
        <f t="shared" si="11"/>
        <v>0</v>
      </c>
      <c r="I96" s="1">
        <f t="shared" si="12"/>
        <v>0</v>
      </c>
      <c r="J96" s="1" t="b">
        <f t="shared" si="13"/>
        <v>0</v>
      </c>
      <c r="K96" s="1">
        <f t="shared" si="14"/>
        <v>0</v>
      </c>
    </row>
    <row r="97" spans="1:11" x14ac:dyDescent="0.3">
      <c r="A97" s="1">
        <f t="shared" si="15"/>
        <v>21</v>
      </c>
      <c r="B97" s="1">
        <f t="shared" si="8"/>
        <v>0.88259545582414145</v>
      </c>
      <c r="C97" s="1">
        <f t="shared" si="9"/>
        <v>-0.34472540312448546</v>
      </c>
      <c r="D97" s="1">
        <f>B97-A73</f>
        <v>1.8426931232944916</v>
      </c>
      <c r="E97" s="1">
        <f>C97-B73</f>
        <v>0.43583767548677815</v>
      </c>
      <c r="F97" s="1">
        <f t="shared" si="10"/>
        <v>3.5854724260105266</v>
      </c>
      <c r="G97" s="1">
        <f>IF(F97&gt;A74,0,1)</f>
        <v>0</v>
      </c>
      <c r="H97" s="1">
        <f t="shared" si="11"/>
        <v>0</v>
      </c>
      <c r="I97" s="1">
        <f t="shared" si="12"/>
        <v>0</v>
      </c>
      <c r="J97" s="1" t="b">
        <f t="shared" si="13"/>
        <v>0</v>
      </c>
      <c r="K97" s="1">
        <f t="shared" si="14"/>
        <v>0</v>
      </c>
    </row>
    <row r="98" spans="1:11" x14ac:dyDescent="0.3">
      <c r="A98" s="1">
        <f t="shared" si="15"/>
        <v>22</v>
      </c>
      <c r="B98" s="1">
        <f t="shared" si="8"/>
        <v>-1.448572631894242</v>
      </c>
      <c r="C98" s="1">
        <f t="shared" si="9"/>
        <v>-0.34361884044202545</v>
      </c>
      <c r="D98" s="1">
        <f>B98-A73</f>
        <v>-0.48847496442389171</v>
      </c>
      <c r="E98" s="1">
        <f>C98-B73</f>
        <v>0.43694423816923816</v>
      </c>
      <c r="F98" s="1">
        <f t="shared" si="10"/>
        <v>0.42952805813821821</v>
      </c>
      <c r="G98" s="1">
        <f>IF(F98&gt;A74,0,1)</f>
        <v>1</v>
      </c>
      <c r="H98" s="1">
        <f t="shared" si="11"/>
        <v>-1.448572631894242</v>
      </c>
      <c r="I98" s="1">
        <f t="shared" si="12"/>
        <v>-0.34361884044202545</v>
      </c>
      <c r="J98" s="1" t="b">
        <f t="shared" si="13"/>
        <v>0</v>
      </c>
      <c r="K98" s="1">
        <f t="shared" si="14"/>
        <v>0</v>
      </c>
    </row>
    <row r="99" spans="1:11" x14ac:dyDescent="0.3">
      <c r="A99" s="1">
        <f t="shared" si="15"/>
        <v>23</v>
      </c>
      <c r="B99" s="1">
        <f t="shared" si="8"/>
        <v>0.24957004832029139</v>
      </c>
      <c r="C99" s="1">
        <f t="shared" si="9"/>
        <v>-0.904319103180666</v>
      </c>
      <c r="D99" s="1">
        <f>B99-A73</f>
        <v>1.2096677157906417</v>
      </c>
      <c r="E99" s="1">
        <f>C99-B73</f>
        <v>-0.12375602456940238</v>
      </c>
      <c r="F99" s="1">
        <f t="shared" si="10"/>
        <v>1.4786115362433712</v>
      </c>
      <c r="G99" s="1">
        <f>IF(F99&gt;A74,0,1)</f>
        <v>0</v>
      </c>
      <c r="H99" s="1">
        <f t="shared" si="11"/>
        <v>0</v>
      </c>
      <c r="I99" s="1">
        <f t="shared" si="12"/>
        <v>0</v>
      </c>
      <c r="J99" s="1" t="b">
        <f t="shared" si="13"/>
        <v>0</v>
      </c>
      <c r="K99" s="1">
        <f t="shared" si="14"/>
        <v>0</v>
      </c>
    </row>
    <row r="100" spans="1:11" x14ac:dyDescent="0.3">
      <c r="A100" s="1">
        <f t="shared" si="15"/>
        <v>24</v>
      </c>
      <c r="B100" s="1">
        <f t="shared" si="8"/>
        <v>0.85200760003422993</v>
      </c>
      <c r="C100" s="1">
        <f t="shared" si="9"/>
        <v>0.92890453980190713</v>
      </c>
      <c r="D100" s="1">
        <f>B100-A73</f>
        <v>1.8121052675045801</v>
      </c>
      <c r="E100" s="1">
        <f>C100-B73</f>
        <v>1.7094676184131707</v>
      </c>
      <c r="F100" s="1">
        <f t="shared" si="10"/>
        <v>6.2060050389210435</v>
      </c>
      <c r="G100" s="1">
        <f>IF(F100&gt;A74,0,1)</f>
        <v>0</v>
      </c>
      <c r="H100" s="1">
        <f t="shared" si="11"/>
        <v>0</v>
      </c>
      <c r="I100" s="1">
        <f t="shared" si="12"/>
        <v>0</v>
      </c>
      <c r="J100" s="1" t="b">
        <f t="shared" si="13"/>
        <v>0</v>
      </c>
      <c r="K100" s="1">
        <f t="shared" si="14"/>
        <v>0</v>
      </c>
    </row>
    <row r="101" spans="1:11" x14ac:dyDescent="0.3">
      <c r="A101" s="1">
        <f t="shared" si="15"/>
        <v>25</v>
      </c>
      <c r="B101" s="1">
        <f t="shared" si="8"/>
        <v>0.13788092419104772</v>
      </c>
      <c r="C101" s="1">
        <f t="shared" si="9"/>
        <v>0.37480457384351251</v>
      </c>
      <c r="D101" s="1">
        <f>B101-A73</f>
        <v>1.097978591661398</v>
      </c>
      <c r="E101" s="1">
        <f>C101-B73</f>
        <v>1.155367652454776</v>
      </c>
      <c r="F101" s="1">
        <f t="shared" si="10"/>
        <v>2.5404314000856072</v>
      </c>
      <c r="G101" s="1">
        <f>IF(F101&gt;A74,0,1)</f>
        <v>0</v>
      </c>
      <c r="H101" s="1">
        <f t="shared" si="11"/>
        <v>0</v>
      </c>
      <c r="I101" s="1">
        <f t="shared" si="12"/>
        <v>0</v>
      </c>
      <c r="J101" s="1" t="b">
        <f t="shared" si="13"/>
        <v>0</v>
      </c>
      <c r="K101" s="1">
        <f t="shared" si="14"/>
        <v>0</v>
      </c>
    </row>
    <row r="102" spans="1:11" x14ac:dyDescent="0.3">
      <c r="A102" s="3">
        <f t="shared" si="15"/>
        <v>26</v>
      </c>
      <c r="B102" s="3">
        <f t="shared" si="8"/>
        <v>-0.75780221037639195</v>
      </c>
      <c r="C102" s="3">
        <f t="shared" si="9"/>
        <v>-1.0713892751965188</v>
      </c>
      <c r="D102" s="3">
        <f>B102-A73</f>
        <v>0.20229545709395835</v>
      </c>
      <c r="E102" s="3">
        <f>C102-B73</f>
        <v>-0.29082619658525521</v>
      </c>
      <c r="F102" s="3">
        <f t="shared" si="10"/>
        <v>0.12550332858109906</v>
      </c>
      <c r="G102" s="3">
        <f>IF(F102&gt;A74,0,1)</f>
        <v>1</v>
      </c>
      <c r="H102" s="3">
        <f t="shared" si="11"/>
        <v>-0.75780221037639195</v>
      </c>
      <c r="I102" s="3">
        <f t="shared" si="12"/>
        <v>-1.0713892751965188</v>
      </c>
      <c r="J102" s="3" t="b">
        <f t="shared" si="13"/>
        <v>1</v>
      </c>
      <c r="K102" s="3">
        <f t="shared" si="14"/>
        <v>0</v>
      </c>
    </row>
    <row r="103" spans="1:11" x14ac:dyDescent="0.3">
      <c r="A103" s="1">
        <f t="shared" si="15"/>
        <v>27</v>
      </c>
      <c r="B103" s="1">
        <f t="shared" si="8"/>
        <v>0.89299347667304085</v>
      </c>
      <c r="C103" s="1">
        <f t="shared" si="9"/>
        <v>-1.1005253304507057</v>
      </c>
      <c r="D103" s="1">
        <f>B103-A73</f>
        <v>1.853091144143391</v>
      </c>
      <c r="E103" s="1">
        <f>C103-B73</f>
        <v>-0.31996225183944205</v>
      </c>
      <c r="F103" s="1">
        <f t="shared" si="10"/>
        <v>3.5363226311048286</v>
      </c>
      <c r="G103" s="1">
        <f>IF(F103&gt;A74,0,1)</f>
        <v>0</v>
      </c>
      <c r="H103" s="1">
        <f t="shared" si="11"/>
        <v>0</v>
      </c>
      <c r="I103" s="1">
        <f t="shared" si="12"/>
        <v>0</v>
      </c>
      <c r="J103" s="1" t="b">
        <f t="shared" si="13"/>
        <v>0</v>
      </c>
      <c r="K103" s="1">
        <f t="shared" si="14"/>
        <v>0</v>
      </c>
    </row>
    <row r="104" spans="1:11" x14ac:dyDescent="0.3">
      <c r="A104" s="1">
        <f t="shared" si="15"/>
        <v>28</v>
      </c>
      <c r="B104" s="1">
        <f t="shared" si="8"/>
        <v>-0.77563893277149387</v>
      </c>
      <c r="C104" s="1">
        <f t="shared" si="9"/>
        <v>-0.17871968600735788</v>
      </c>
      <c r="D104" s="1">
        <f>B104-A73</f>
        <v>0.18445873469885643</v>
      </c>
      <c r="E104" s="1">
        <f>C104-B73</f>
        <v>0.60184339260390574</v>
      </c>
      <c r="F104" s="1">
        <f t="shared" si="10"/>
        <v>0.39624049402768213</v>
      </c>
      <c r="G104" s="1">
        <f>IF(F104&gt;A74,0,1)</f>
        <v>1</v>
      </c>
      <c r="H104" s="1">
        <f t="shared" si="11"/>
        <v>-0.77563893277149387</v>
      </c>
      <c r="I104" s="1">
        <f t="shared" si="12"/>
        <v>-0.17871968600735788</v>
      </c>
      <c r="J104" s="1" t="b">
        <f t="shared" si="13"/>
        <v>0</v>
      </c>
      <c r="K104" s="1">
        <f t="shared" si="14"/>
        <v>0</v>
      </c>
    </row>
    <row r="105" spans="1:11" x14ac:dyDescent="0.3">
      <c r="A105" s="1">
        <f t="shared" si="15"/>
        <v>29</v>
      </c>
      <c r="B105" s="1">
        <f t="shared" si="8"/>
        <v>1.9813318465562726</v>
      </c>
      <c r="C105" s="1">
        <f t="shared" si="9"/>
        <v>1.3015684025001548</v>
      </c>
      <c r="D105" s="1">
        <f>B105-A73</f>
        <v>2.9414295140266229</v>
      </c>
      <c r="E105" s="1">
        <f>C105-B73</f>
        <v>2.0821314811114187</v>
      </c>
      <c r="F105" s="1">
        <f t="shared" si="10"/>
        <v>12.987279090622126</v>
      </c>
      <c r="G105" s="1">
        <f>IF(F105&gt;A74,0,1)</f>
        <v>0</v>
      </c>
      <c r="H105" s="1">
        <f t="shared" si="11"/>
        <v>0</v>
      </c>
      <c r="I105" s="1">
        <f t="shared" si="12"/>
        <v>0</v>
      </c>
      <c r="J105" s="1" t="b">
        <f t="shared" si="13"/>
        <v>0</v>
      </c>
      <c r="K105" s="1">
        <f t="shared" si="14"/>
        <v>0</v>
      </c>
    </row>
    <row r="106" spans="1:11" x14ac:dyDescent="0.3">
      <c r="A106" s="1">
        <f t="shared" si="15"/>
        <v>30</v>
      </c>
      <c r="B106" s="1">
        <f t="shared" si="8"/>
        <v>-0.26493784558919387</v>
      </c>
      <c r="C106" s="1">
        <f t="shared" si="9"/>
        <v>0.27093650056274449</v>
      </c>
      <c r="D106" s="1">
        <f>B106-A73</f>
        <v>0.69515982188115644</v>
      </c>
      <c r="E106" s="1">
        <f>C106-B73</f>
        <v>1.051499579174008</v>
      </c>
      <c r="F106" s="1">
        <f t="shared" si="10"/>
        <v>1.5888985429609572</v>
      </c>
      <c r="G106" s="1">
        <f>IF(F106&gt;A74,0,1)</f>
        <v>0</v>
      </c>
      <c r="H106" s="1">
        <f t="shared" si="11"/>
        <v>0</v>
      </c>
      <c r="I106" s="1">
        <f t="shared" si="12"/>
        <v>0</v>
      </c>
      <c r="J106" s="1" t="b">
        <f t="shared" si="13"/>
        <v>0</v>
      </c>
      <c r="K106" s="1">
        <f t="shared" si="14"/>
        <v>0</v>
      </c>
    </row>
    <row r="107" spans="1:11" x14ac:dyDescent="0.3">
      <c r="F107" s="1" t="s">
        <v>16</v>
      </c>
      <c r="G107" s="1">
        <f>SUM(G77:G106)</f>
        <v>7</v>
      </c>
      <c r="J107" s="1" t="s">
        <v>16</v>
      </c>
      <c r="K107" s="1">
        <f>SUM(K77:K106)</f>
        <v>1</v>
      </c>
    </row>
    <row r="109" spans="1:11" x14ac:dyDescent="0.3">
      <c r="A109" s="1" t="s">
        <v>26</v>
      </c>
      <c r="B109" s="1">
        <f>B72+1</f>
        <v>2</v>
      </c>
    </row>
    <row r="110" spans="1:11" x14ac:dyDescent="0.3">
      <c r="A110" s="1">
        <f>SUM(H77:H106)/G107</f>
        <v>-0.91672562594340778</v>
      </c>
      <c r="B110" s="1">
        <f>SUM(I77:I106)/G107</f>
        <v>-0.68084940602328348</v>
      </c>
    </row>
    <row r="111" spans="1:11" x14ac:dyDescent="0.3">
      <c r="A111" s="1">
        <f>A74</f>
        <v>1</v>
      </c>
      <c r="B111" s="1">
        <f>B74</f>
        <v>0.44721359549995793</v>
      </c>
    </row>
    <row r="113" spans="1:11" x14ac:dyDescent="0.3">
      <c r="A113" s="1" t="s">
        <v>7</v>
      </c>
      <c r="B113" s="1" t="s">
        <v>8</v>
      </c>
      <c r="C113" s="1" t="s">
        <v>9</v>
      </c>
      <c r="D113" s="1" t="s">
        <v>10</v>
      </c>
      <c r="E113" s="1" t="s">
        <v>11</v>
      </c>
      <c r="F113" s="1" t="s">
        <v>12</v>
      </c>
      <c r="G113" s="1" t="s">
        <v>13</v>
      </c>
      <c r="H113" s="1" t="s">
        <v>14</v>
      </c>
      <c r="I113" s="1" t="s">
        <v>15</v>
      </c>
      <c r="J113" s="1" t="s">
        <v>22</v>
      </c>
      <c r="K113" s="1" t="s">
        <v>23</v>
      </c>
    </row>
    <row r="114" spans="1:11" x14ac:dyDescent="0.3">
      <c r="A114" s="1">
        <v>1</v>
      </c>
      <c r="B114" s="1">
        <f>INDEX(A$3:A$32,A114)</f>
        <v>-2.5543663986074772</v>
      </c>
      <c r="C114" s="1">
        <f>INDEX(B$3:B$32,A114)</f>
        <v>-0.32117082445948669</v>
      </c>
      <c r="D114" s="1">
        <f>B114-A110</f>
        <v>-1.6376407726640694</v>
      </c>
      <c r="E114" s="1">
        <f>C114-B110</f>
        <v>0.35967858156379678</v>
      </c>
      <c r="F114" s="1">
        <f>SUMPRODUCT(D114:E114,D114:E114)</f>
        <v>2.8112359823275148</v>
      </c>
      <c r="G114" s="1">
        <f>IF(F114&gt;A111,0,1)</f>
        <v>0</v>
      </c>
      <c r="H114" s="1">
        <f>G114*B114</f>
        <v>0</v>
      </c>
      <c r="I114" s="1">
        <f>G114*C114</f>
        <v>0</v>
      </c>
      <c r="J114" s="1" t="b">
        <f>F114&lt;B$37*B$37</f>
        <v>0</v>
      </c>
      <c r="K114" s="1">
        <f>IF(G114=G77,0,1)</f>
        <v>0</v>
      </c>
    </row>
    <row r="115" spans="1:11" x14ac:dyDescent="0.3">
      <c r="A115" s="1">
        <f>A114+1</f>
        <v>2</v>
      </c>
      <c r="B115" s="1">
        <f t="shared" ref="B115:B143" si="16">INDEX(A$3:A$32,A115)</f>
        <v>-1.2240815571424164</v>
      </c>
      <c r="C115" s="1">
        <f t="shared" ref="C115:C143" si="17">INDEX(B$3:B$32,A115)</f>
        <v>-0.90805256425299141</v>
      </c>
      <c r="D115" s="1">
        <f>B115-A110</f>
        <v>-0.30735593119900861</v>
      </c>
      <c r="E115" s="1">
        <f>C115-B110</f>
        <v>-0.22720315822970794</v>
      </c>
      <c r="F115" s="1">
        <f t="shared" ref="F115:F143" si="18">SUMPRODUCT(D115:E115,D115:E115)</f>
        <v>0.14608894355276342</v>
      </c>
      <c r="G115" s="1">
        <f>IF(F115&gt;A111,0,1)</f>
        <v>1</v>
      </c>
      <c r="H115" s="1">
        <f t="shared" ref="H115:H143" si="19">G115*B115</f>
        <v>-1.2240815571424164</v>
      </c>
      <c r="I115" s="1">
        <f t="shared" ref="I115:I143" si="20">G115*C115</f>
        <v>-0.90805256425299141</v>
      </c>
      <c r="J115" s="1" t="b">
        <f t="shared" ref="J115:J143" si="21">F115&lt;B$37*B$37</f>
        <v>1</v>
      </c>
      <c r="K115" s="1">
        <f t="shared" ref="K115:K143" si="22">IF(G115=G78,0,1)</f>
        <v>0</v>
      </c>
    </row>
    <row r="116" spans="1:11" x14ac:dyDescent="0.3">
      <c r="A116" s="1">
        <f t="shared" ref="A116:A143" si="23">A115+1</f>
        <v>3</v>
      </c>
      <c r="B116" s="1">
        <f t="shared" si="16"/>
        <v>0.86325974139383788</v>
      </c>
      <c r="C116" s="1">
        <f t="shared" si="17"/>
        <v>0.12564563592505235</v>
      </c>
      <c r="D116" s="1">
        <f>B116-A110</f>
        <v>1.7799853673372457</v>
      </c>
      <c r="E116" s="1">
        <f>C116-B110</f>
        <v>0.80649504194833588</v>
      </c>
      <c r="F116" s="1">
        <f t="shared" si="18"/>
        <v>3.8187821606219576</v>
      </c>
      <c r="G116" s="1">
        <f>IF(F116&gt;A111,0,1)</f>
        <v>0</v>
      </c>
      <c r="H116" s="1">
        <f t="shared" si="19"/>
        <v>0</v>
      </c>
      <c r="I116" s="1">
        <f t="shared" si="20"/>
        <v>0</v>
      </c>
      <c r="J116" s="1" t="b">
        <f t="shared" si="21"/>
        <v>0</v>
      </c>
      <c r="K116" s="1">
        <f t="shared" si="22"/>
        <v>0</v>
      </c>
    </row>
    <row r="117" spans="1:11" x14ac:dyDescent="0.3">
      <c r="A117" s="1">
        <f t="shared" si="23"/>
        <v>4</v>
      </c>
      <c r="B117" s="1">
        <f t="shared" si="16"/>
        <v>0.50524742935838618</v>
      </c>
      <c r="C117" s="1">
        <f t="shared" si="17"/>
        <v>-0.52133903363444312</v>
      </c>
      <c r="D117" s="1">
        <f>B117-A110</f>
        <v>1.421973055301794</v>
      </c>
      <c r="E117" s="1">
        <f>C117-B110</f>
        <v>0.15951037238884036</v>
      </c>
      <c r="F117" s="1">
        <f t="shared" si="18"/>
        <v>2.0474509289039453</v>
      </c>
      <c r="G117" s="1">
        <f>IF(F117&gt;A111,0,1)</f>
        <v>0</v>
      </c>
      <c r="H117" s="1">
        <f t="shared" si="19"/>
        <v>0</v>
      </c>
      <c r="I117" s="1">
        <f t="shared" si="20"/>
        <v>0</v>
      </c>
      <c r="J117" s="1" t="b">
        <f t="shared" si="21"/>
        <v>0</v>
      </c>
      <c r="K117" s="1">
        <f t="shared" si="22"/>
        <v>0</v>
      </c>
    </row>
    <row r="118" spans="1:11" x14ac:dyDescent="0.3">
      <c r="A118" s="1">
        <f t="shared" si="23"/>
        <v>5</v>
      </c>
      <c r="B118" s="1">
        <f t="shared" si="16"/>
        <v>1.2407075520907429</v>
      </c>
      <c r="C118" s="1">
        <f t="shared" si="17"/>
        <v>1.1375317786926569</v>
      </c>
      <c r="D118" s="1">
        <f>B118-A110</f>
        <v>2.1574331780341507</v>
      </c>
      <c r="E118" s="1">
        <f>C118-B110</f>
        <v>1.8183811847159403</v>
      </c>
      <c r="F118" s="1">
        <f t="shared" si="18"/>
        <v>7.9610280506114819</v>
      </c>
      <c r="G118" s="1">
        <f>IF(F118&gt;A111,0,1)</f>
        <v>0</v>
      </c>
      <c r="H118" s="1">
        <f t="shared" si="19"/>
        <v>0</v>
      </c>
      <c r="I118" s="1">
        <f t="shared" si="20"/>
        <v>0</v>
      </c>
      <c r="J118" s="1" t="b">
        <f t="shared" si="21"/>
        <v>0</v>
      </c>
      <c r="K118" s="1">
        <f t="shared" si="22"/>
        <v>0</v>
      </c>
    </row>
    <row r="119" spans="1:11" x14ac:dyDescent="0.3">
      <c r="A119" s="1">
        <f t="shared" si="23"/>
        <v>6</v>
      </c>
      <c r="B119" s="1">
        <f t="shared" si="16"/>
        <v>2.4059380553909229</v>
      </c>
      <c r="C119" s="1">
        <f t="shared" si="17"/>
        <v>-0.36357269897985933</v>
      </c>
      <c r="D119" s="1">
        <f>B119-A110</f>
        <v>3.3226636813343307</v>
      </c>
      <c r="E119" s="1">
        <f>C119-B110</f>
        <v>0.31727670704342414</v>
      </c>
      <c r="F119" s="1">
        <f t="shared" si="18"/>
        <v>11.140758448090525</v>
      </c>
      <c r="G119" s="1">
        <f>IF(F119&gt;A111,0,1)</f>
        <v>0</v>
      </c>
      <c r="H119" s="1">
        <f t="shared" si="19"/>
        <v>0</v>
      </c>
      <c r="I119" s="1">
        <f t="shared" si="20"/>
        <v>0</v>
      </c>
      <c r="J119" s="1" t="b">
        <f t="shared" si="21"/>
        <v>0</v>
      </c>
      <c r="K119" s="1">
        <f t="shared" si="22"/>
        <v>0</v>
      </c>
    </row>
    <row r="120" spans="1:11" x14ac:dyDescent="0.3">
      <c r="A120" s="1">
        <f t="shared" si="23"/>
        <v>7</v>
      </c>
      <c r="B120" s="1">
        <f t="shared" si="16"/>
        <v>0.38095633095156323</v>
      </c>
      <c r="C120" s="1">
        <f t="shared" si="17"/>
        <v>3.0801527331652849</v>
      </c>
      <c r="D120" s="1">
        <f>B120-A110</f>
        <v>1.2976819568949711</v>
      </c>
      <c r="E120" s="1">
        <f>C120-B110</f>
        <v>3.7610021391885686</v>
      </c>
      <c r="F120" s="1">
        <f t="shared" si="18"/>
        <v>15.829115552231752</v>
      </c>
      <c r="G120" s="1">
        <f>IF(F120&gt;A111,0,1)</f>
        <v>0</v>
      </c>
      <c r="H120" s="1">
        <f t="shared" si="19"/>
        <v>0</v>
      </c>
      <c r="I120" s="1">
        <f t="shared" si="20"/>
        <v>0</v>
      </c>
      <c r="J120" s="1" t="b">
        <f t="shared" si="21"/>
        <v>0</v>
      </c>
      <c r="K120" s="1">
        <f t="shared" si="22"/>
        <v>0</v>
      </c>
    </row>
    <row r="121" spans="1:11" x14ac:dyDescent="0.3">
      <c r="A121" s="1">
        <f t="shared" si="23"/>
        <v>8</v>
      </c>
      <c r="B121" s="1">
        <f t="shared" si="16"/>
        <v>-1.2946330775211872</v>
      </c>
      <c r="C121" s="1">
        <f t="shared" si="17"/>
        <v>1.547786941224466</v>
      </c>
      <c r="D121" s="1">
        <f>B121-A110</f>
        <v>-0.37790745157777939</v>
      </c>
      <c r="E121" s="1">
        <f>C121-B110</f>
        <v>2.2286363472477495</v>
      </c>
      <c r="F121" s="1">
        <f t="shared" si="18"/>
        <v>5.1096340102318036</v>
      </c>
      <c r="G121" s="1">
        <f>IF(F121&gt;A111,0,1)</f>
        <v>0</v>
      </c>
      <c r="H121" s="1">
        <f t="shared" si="19"/>
        <v>0</v>
      </c>
      <c r="I121" s="1">
        <f t="shared" si="20"/>
        <v>0</v>
      </c>
      <c r="J121" s="1" t="b">
        <f t="shared" si="21"/>
        <v>0</v>
      </c>
      <c r="K121" s="1">
        <f t="shared" si="22"/>
        <v>0</v>
      </c>
    </row>
    <row r="122" spans="1:11" x14ac:dyDescent="0.3">
      <c r="A122" s="1">
        <f t="shared" si="23"/>
        <v>9</v>
      </c>
      <c r="B122" s="1">
        <f t="shared" si="16"/>
        <v>-1.061157717861017</v>
      </c>
      <c r="C122" s="1">
        <f t="shared" si="17"/>
        <v>0.22256318341291925</v>
      </c>
      <c r="D122" s="1">
        <f>B122-A110</f>
        <v>-0.1444320919176092</v>
      </c>
      <c r="E122" s="1">
        <f>C122-B110</f>
        <v>0.90341258943620273</v>
      </c>
      <c r="F122" s="1">
        <f t="shared" si="18"/>
        <v>0.83701493592752174</v>
      </c>
      <c r="G122" s="1">
        <f>IF(F122&gt;A111,0,1)</f>
        <v>1</v>
      </c>
      <c r="H122" s="1">
        <f t="shared" si="19"/>
        <v>-1.061157717861017</v>
      </c>
      <c r="I122" s="1">
        <f t="shared" si="20"/>
        <v>0.22256318341291925</v>
      </c>
      <c r="J122" s="1" t="b">
        <f t="shared" si="21"/>
        <v>0</v>
      </c>
      <c r="K122" s="1">
        <f t="shared" si="22"/>
        <v>1</v>
      </c>
    </row>
    <row r="123" spans="1:11" x14ac:dyDescent="0.3">
      <c r="A123" s="1">
        <f t="shared" si="23"/>
        <v>10</v>
      </c>
      <c r="B123" s="1">
        <f t="shared" si="16"/>
        <v>-0.12843118010240348</v>
      </c>
      <c r="C123" s="1">
        <f t="shared" si="17"/>
        <v>0.41060225425359065</v>
      </c>
      <c r="D123" s="1">
        <f>B123-A110</f>
        <v>0.78829444584100428</v>
      </c>
      <c r="E123" s="1">
        <f>C123-B110</f>
        <v>1.0914516602768742</v>
      </c>
      <c r="F123" s="1">
        <f t="shared" si="18"/>
        <v>1.8126748600649212</v>
      </c>
      <c r="G123" s="1">
        <f>IF(F123&gt;A111,0,1)</f>
        <v>0</v>
      </c>
      <c r="H123" s="1">
        <f t="shared" si="19"/>
        <v>0</v>
      </c>
      <c r="I123" s="1">
        <f t="shared" si="20"/>
        <v>0</v>
      </c>
      <c r="J123" s="1" t="b">
        <f t="shared" si="21"/>
        <v>0</v>
      </c>
      <c r="K123" s="1">
        <f t="shared" si="22"/>
        <v>0</v>
      </c>
    </row>
    <row r="124" spans="1:11" x14ac:dyDescent="0.3">
      <c r="A124" s="1">
        <f t="shared" si="23"/>
        <v>11</v>
      </c>
      <c r="B124" s="1">
        <f t="shared" si="16"/>
        <v>0.65164589913931725</v>
      </c>
      <c r="C124" s="1">
        <f t="shared" si="17"/>
        <v>2.0672828517285664</v>
      </c>
      <c r="D124" s="1">
        <f>B124-A110</f>
        <v>1.568371525082725</v>
      </c>
      <c r="E124" s="1">
        <f>C124-B110</f>
        <v>2.7481322577518501</v>
      </c>
      <c r="F124" s="1">
        <f t="shared" si="18"/>
        <v>10.012020146786593</v>
      </c>
      <c r="G124" s="1">
        <f>IF(F124&gt;A111,0,1)</f>
        <v>0</v>
      </c>
      <c r="H124" s="1">
        <f t="shared" si="19"/>
        <v>0</v>
      </c>
      <c r="I124" s="1">
        <f t="shared" si="20"/>
        <v>0</v>
      </c>
      <c r="J124" s="1" t="b">
        <f t="shared" si="21"/>
        <v>0</v>
      </c>
      <c r="K124" s="1">
        <f t="shared" si="22"/>
        <v>0</v>
      </c>
    </row>
    <row r="125" spans="1:11" x14ac:dyDescent="0.3">
      <c r="A125" s="1">
        <f t="shared" si="23"/>
        <v>12</v>
      </c>
      <c r="B125" s="1">
        <f t="shared" si="16"/>
        <v>-0.74912760415551138</v>
      </c>
      <c r="C125" s="1">
        <f t="shared" si="17"/>
        <v>-1.5223396825075397</v>
      </c>
      <c r="D125" s="1">
        <f>B125-A110</f>
        <v>0.1675980217878964</v>
      </c>
      <c r="E125" s="1">
        <f>C125-B110</f>
        <v>-0.84149027648425623</v>
      </c>
      <c r="F125" s="1">
        <f t="shared" si="18"/>
        <v>0.73619498232476621</v>
      </c>
      <c r="G125" s="1">
        <f>IF(F125&gt;A111,0,1)</f>
        <v>1</v>
      </c>
      <c r="H125" s="1">
        <f t="shared" si="19"/>
        <v>-0.74912760415551138</v>
      </c>
      <c r="I125" s="1">
        <f t="shared" si="20"/>
        <v>-1.5223396825075397</v>
      </c>
      <c r="J125" s="1" t="b">
        <f t="shared" si="21"/>
        <v>0</v>
      </c>
      <c r="K125" s="1">
        <f t="shared" si="22"/>
        <v>0</v>
      </c>
    </row>
    <row r="126" spans="1:11" x14ac:dyDescent="0.3">
      <c r="A126" s="1">
        <f t="shared" si="23"/>
        <v>13</v>
      </c>
      <c r="B126" s="1">
        <f t="shared" si="16"/>
        <v>1.4733636779292958</v>
      </c>
      <c r="C126" s="1">
        <f t="shared" si="17"/>
        <v>-0.73102419729287049</v>
      </c>
      <c r="D126" s="1">
        <f>B126-A110</f>
        <v>2.3900893038727036</v>
      </c>
      <c r="E126" s="1">
        <f>C126-B110</f>
        <v>-5.0174791269587016E-2</v>
      </c>
      <c r="F126" s="1">
        <f t="shared" si="18"/>
        <v>5.7150443901656507</v>
      </c>
      <c r="G126" s="1">
        <f>IF(F126&gt;A111,0,1)</f>
        <v>0</v>
      </c>
      <c r="H126" s="1">
        <f t="shared" si="19"/>
        <v>0</v>
      </c>
      <c r="I126" s="1">
        <f t="shared" si="20"/>
        <v>0</v>
      </c>
      <c r="J126" s="1" t="b">
        <f t="shared" si="21"/>
        <v>0</v>
      </c>
      <c r="K126" s="1">
        <f t="shared" si="22"/>
        <v>0</v>
      </c>
    </row>
    <row r="127" spans="1:11" x14ac:dyDescent="0.3">
      <c r="A127" s="3">
        <f t="shared" si="23"/>
        <v>14</v>
      </c>
      <c r="B127" s="3">
        <f t="shared" si="16"/>
        <v>-0.80536306848204697</v>
      </c>
      <c r="C127" s="3">
        <f t="shared" si="17"/>
        <v>-0.65925842326114859</v>
      </c>
      <c r="D127" s="3">
        <f>B127-A110</f>
        <v>0.11136255746136081</v>
      </c>
      <c r="E127" s="3">
        <f>C127-B110</f>
        <v>2.1590982762134892E-2</v>
      </c>
      <c r="F127" s="3">
        <f t="shared" si="18"/>
        <v>1.2867789740969695E-2</v>
      </c>
      <c r="G127" s="3">
        <f>IF(F127&gt;A111,0,1)</f>
        <v>1</v>
      </c>
      <c r="H127" s="3">
        <f t="shared" si="19"/>
        <v>-0.80536306848204697</v>
      </c>
      <c r="I127" s="3">
        <f t="shared" si="20"/>
        <v>-0.65925842326114859</v>
      </c>
      <c r="J127" s="3" t="b">
        <f t="shared" si="21"/>
        <v>1</v>
      </c>
      <c r="K127" s="3">
        <f t="shared" si="22"/>
        <v>0</v>
      </c>
    </row>
    <row r="128" spans="1:11" x14ac:dyDescent="0.3">
      <c r="A128" s="1">
        <f t="shared" si="23"/>
        <v>15</v>
      </c>
      <c r="B128" s="1">
        <f t="shared" si="16"/>
        <v>1.340399419497915</v>
      </c>
      <c r="C128" s="1">
        <f t="shared" si="17"/>
        <v>0.24333788963397013</v>
      </c>
      <c r="D128" s="1">
        <f>B128-A110</f>
        <v>2.257125045441323</v>
      </c>
      <c r="E128" s="1">
        <f>C128-B110</f>
        <v>0.92418729565725366</v>
      </c>
      <c r="F128" s="1">
        <f t="shared" si="18"/>
        <v>5.9487356282127619</v>
      </c>
      <c r="G128" s="1">
        <f>IF(F128&gt;A111,0,1)</f>
        <v>0</v>
      </c>
      <c r="H128" s="1">
        <f t="shared" si="19"/>
        <v>0</v>
      </c>
      <c r="I128" s="1">
        <f t="shared" si="20"/>
        <v>0</v>
      </c>
      <c r="J128" s="1" t="b">
        <f t="shared" si="21"/>
        <v>0</v>
      </c>
      <c r="K128" s="1">
        <f t="shared" si="22"/>
        <v>0</v>
      </c>
    </row>
    <row r="129" spans="1:11" x14ac:dyDescent="0.3">
      <c r="A129" s="1">
        <f t="shared" si="23"/>
        <v>16</v>
      </c>
      <c r="B129" s="1">
        <f t="shared" si="16"/>
        <v>0.41791419398616159</v>
      </c>
      <c r="C129" s="1">
        <f t="shared" si="17"/>
        <v>0.59139716422315047</v>
      </c>
      <c r="D129" s="1">
        <f>B129-A110</f>
        <v>1.3346398199295693</v>
      </c>
      <c r="E129" s="1">
        <f>C129-B110</f>
        <v>1.2722465702464341</v>
      </c>
      <c r="F129" s="1">
        <f t="shared" si="18"/>
        <v>3.3998747844454478</v>
      </c>
      <c r="G129" s="1">
        <f>IF(F129&gt;A111,0,1)</f>
        <v>0</v>
      </c>
      <c r="H129" s="1">
        <f t="shared" si="19"/>
        <v>0</v>
      </c>
      <c r="I129" s="1">
        <f t="shared" si="20"/>
        <v>0</v>
      </c>
      <c r="J129" s="1" t="b">
        <f t="shared" si="21"/>
        <v>0</v>
      </c>
      <c r="K129" s="1">
        <f t="shared" si="22"/>
        <v>0</v>
      </c>
    </row>
    <row r="130" spans="1:11" x14ac:dyDescent="0.3">
      <c r="A130" s="1">
        <f t="shared" si="23"/>
        <v>17</v>
      </c>
      <c r="B130" s="1">
        <f t="shared" si="16"/>
        <v>1.6399590354936611</v>
      </c>
      <c r="C130" s="1">
        <f t="shared" si="17"/>
        <v>-2.4199478873619218</v>
      </c>
      <c r="D130" s="1">
        <f>B130-A110</f>
        <v>2.5566846614370689</v>
      </c>
      <c r="E130" s="1">
        <f>C130-B110</f>
        <v>-1.7390984813386383</v>
      </c>
      <c r="F130" s="1">
        <f t="shared" si="18"/>
        <v>9.5610999858219365</v>
      </c>
      <c r="G130" s="1">
        <f>IF(F130&gt;A111,0,1)</f>
        <v>0</v>
      </c>
      <c r="H130" s="1">
        <f t="shared" si="19"/>
        <v>0</v>
      </c>
      <c r="I130" s="1">
        <f t="shared" si="20"/>
        <v>0</v>
      </c>
      <c r="J130" s="1" t="b">
        <f t="shared" si="21"/>
        <v>0</v>
      </c>
      <c r="K130" s="1">
        <f t="shared" si="22"/>
        <v>0</v>
      </c>
    </row>
    <row r="131" spans="1:11" x14ac:dyDescent="0.3">
      <c r="A131" s="1">
        <f t="shared" si="23"/>
        <v>18</v>
      </c>
      <c r="B131" s="1">
        <f t="shared" si="16"/>
        <v>0.55982923192349876</v>
      </c>
      <c r="C131" s="1">
        <f t="shared" si="17"/>
        <v>-0.18842597776213385</v>
      </c>
      <c r="D131" s="1">
        <f>B131-A110</f>
        <v>1.4765548578669065</v>
      </c>
      <c r="E131" s="1">
        <f>C131-B110</f>
        <v>0.4924234282611496</v>
      </c>
      <c r="F131" s="1">
        <f t="shared" si="18"/>
        <v>2.4226950809908243</v>
      </c>
      <c r="G131" s="1">
        <f>IF(F131&gt;A111,0,1)</f>
        <v>0</v>
      </c>
      <c r="H131" s="1">
        <f t="shared" si="19"/>
        <v>0</v>
      </c>
      <c r="I131" s="1">
        <f t="shared" si="20"/>
        <v>0</v>
      </c>
      <c r="J131" s="1" t="b">
        <f t="shared" si="21"/>
        <v>0</v>
      </c>
      <c r="K131" s="1">
        <f t="shared" si="22"/>
        <v>0</v>
      </c>
    </row>
    <row r="132" spans="1:11" x14ac:dyDescent="0.3">
      <c r="A132" s="1">
        <f t="shared" si="23"/>
        <v>19</v>
      </c>
      <c r="B132" s="1">
        <f t="shared" si="16"/>
        <v>-0.65649337678175279</v>
      </c>
      <c r="C132" s="1">
        <f t="shared" si="17"/>
        <v>-8.2567370495402623E-2</v>
      </c>
      <c r="D132" s="1">
        <f>B132-A110</f>
        <v>0.26023224916165499</v>
      </c>
      <c r="E132" s="1">
        <f>C132-B110</f>
        <v>0.59828203552788084</v>
      </c>
      <c r="F132" s="1">
        <f t="shared" si="18"/>
        <v>0.4256622175391182</v>
      </c>
      <c r="G132" s="1">
        <f>IF(F132&gt;A111,0,1)</f>
        <v>1</v>
      </c>
      <c r="H132" s="1">
        <f t="shared" si="19"/>
        <v>-0.65649337678175279</v>
      </c>
      <c r="I132" s="1">
        <f t="shared" si="20"/>
        <v>-8.2567370495402623E-2</v>
      </c>
      <c r="J132" s="1" t="b">
        <f t="shared" si="21"/>
        <v>0</v>
      </c>
      <c r="K132" s="1">
        <f t="shared" si="22"/>
        <v>0</v>
      </c>
    </row>
    <row r="133" spans="1:11" x14ac:dyDescent="0.3">
      <c r="A133" s="1">
        <f t="shared" si="23"/>
        <v>20</v>
      </c>
      <c r="B133" s="1">
        <f t="shared" si="16"/>
        <v>1.5608631558693553</v>
      </c>
      <c r="C133" s="1">
        <f t="shared" si="17"/>
        <v>-0.88231660284004121</v>
      </c>
      <c r="D133" s="1">
        <f>B133-A110</f>
        <v>2.4775887818127629</v>
      </c>
      <c r="E133" s="1">
        <f>C133-B110</f>
        <v>-0.20146719681675773</v>
      </c>
      <c r="F133" s="1">
        <f t="shared" si="18"/>
        <v>6.1790352031576532</v>
      </c>
      <c r="G133" s="1">
        <f>IF(F133&gt;A111,0,1)</f>
        <v>0</v>
      </c>
      <c r="H133" s="1">
        <f t="shared" si="19"/>
        <v>0</v>
      </c>
      <c r="I133" s="1">
        <f t="shared" si="20"/>
        <v>0</v>
      </c>
      <c r="J133" s="1" t="b">
        <f t="shared" si="21"/>
        <v>0</v>
      </c>
      <c r="K133" s="1">
        <f t="shared" si="22"/>
        <v>0</v>
      </c>
    </row>
    <row r="134" spans="1:11" x14ac:dyDescent="0.3">
      <c r="A134" s="1">
        <f t="shared" si="23"/>
        <v>21</v>
      </c>
      <c r="B134" s="1">
        <f t="shared" si="16"/>
        <v>0.88259545582414145</v>
      </c>
      <c r="C134" s="1">
        <f t="shared" si="17"/>
        <v>-0.34472540312448546</v>
      </c>
      <c r="D134" s="1">
        <f>B134-A110</f>
        <v>1.7993210817675491</v>
      </c>
      <c r="E134" s="1">
        <f>C134-B110</f>
        <v>0.33612400289879801</v>
      </c>
      <c r="F134" s="1">
        <f t="shared" si="18"/>
        <v>3.3505357006178542</v>
      </c>
      <c r="G134" s="1">
        <f>IF(F134&gt;A111,0,1)</f>
        <v>0</v>
      </c>
      <c r="H134" s="1">
        <f t="shared" si="19"/>
        <v>0</v>
      </c>
      <c r="I134" s="1">
        <f t="shared" si="20"/>
        <v>0</v>
      </c>
      <c r="J134" s="1" t="b">
        <f t="shared" si="21"/>
        <v>0</v>
      </c>
      <c r="K134" s="1">
        <f t="shared" si="22"/>
        <v>0</v>
      </c>
    </row>
    <row r="135" spans="1:11" x14ac:dyDescent="0.3">
      <c r="A135" s="1">
        <f t="shared" si="23"/>
        <v>22</v>
      </c>
      <c r="B135" s="1">
        <f t="shared" si="16"/>
        <v>-1.448572631894242</v>
      </c>
      <c r="C135" s="1">
        <f t="shared" si="17"/>
        <v>-0.34361884044202545</v>
      </c>
      <c r="D135" s="1">
        <f>B135-A110</f>
        <v>-0.53184700595083423</v>
      </c>
      <c r="E135" s="1">
        <f>C135-B110</f>
        <v>0.33723056558125802</v>
      </c>
      <c r="F135" s="1">
        <f t="shared" si="18"/>
        <v>0.39658569210112182</v>
      </c>
      <c r="G135" s="1">
        <f>IF(F135&gt;A111,0,1)</f>
        <v>1</v>
      </c>
      <c r="H135" s="1">
        <f t="shared" si="19"/>
        <v>-1.448572631894242</v>
      </c>
      <c r="I135" s="1">
        <f t="shared" si="20"/>
        <v>-0.34361884044202545</v>
      </c>
      <c r="J135" s="1" t="b">
        <f t="shared" si="21"/>
        <v>0</v>
      </c>
      <c r="K135" s="1">
        <f t="shared" si="22"/>
        <v>0</v>
      </c>
    </row>
    <row r="136" spans="1:11" x14ac:dyDescent="0.3">
      <c r="A136" s="1">
        <f t="shared" si="23"/>
        <v>23</v>
      </c>
      <c r="B136" s="1">
        <f t="shared" si="16"/>
        <v>0.24957004832029139</v>
      </c>
      <c r="C136" s="1">
        <f t="shared" si="17"/>
        <v>-0.904319103180666</v>
      </c>
      <c r="D136" s="1">
        <f>B136-A110</f>
        <v>1.1662956742636992</v>
      </c>
      <c r="E136" s="1">
        <f>C136-B110</f>
        <v>-0.22346969715738252</v>
      </c>
      <c r="F136" s="1">
        <f t="shared" si="18"/>
        <v>1.4101843053538288</v>
      </c>
      <c r="G136" s="1">
        <f>IF(F136&gt;A111,0,1)</f>
        <v>0</v>
      </c>
      <c r="H136" s="1">
        <f t="shared" si="19"/>
        <v>0</v>
      </c>
      <c r="I136" s="1">
        <f t="shared" si="20"/>
        <v>0</v>
      </c>
      <c r="J136" s="1" t="b">
        <f t="shared" si="21"/>
        <v>0</v>
      </c>
      <c r="K136" s="1">
        <f t="shared" si="22"/>
        <v>0</v>
      </c>
    </row>
    <row r="137" spans="1:11" x14ac:dyDescent="0.3">
      <c r="A137" s="1">
        <f t="shared" si="23"/>
        <v>24</v>
      </c>
      <c r="B137" s="1">
        <f t="shared" si="16"/>
        <v>0.85200760003422993</v>
      </c>
      <c r="C137" s="1">
        <f t="shared" si="17"/>
        <v>0.92890453980190713</v>
      </c>
      <c r="D137" s="1">
        <f>B137-A110</f>
        <v>1.7687332259776376</v>
      </c>
      <c r="E137" s="1">
        <f>C137-B110</f>
        <v>1.6097539458251906</v>
      </c>
      <c r="F137" s="1">
        <f t="shared" si="18"/>
        <v>5.7197249907770313</v>
      </c>
      <c r="G137" s="1">
        <f>IF(F137&gt;A111,0,1)</f>
        <v>0</v>
      </c>
      <c r="H137" s="1">
        <f t="shared" si="19"/>
        <v>0</v>
      </c>
      <c r="I137" s="1">
        <f t="shared" si="20"/>
        <v>0</v>
      </c>
      <c r="J137" s="1" t="b">
        <f t="shared" si="21"/>
        <v>0</v>
      </c>
      <c r="K137" s="1">
        <f t="shared" si="22"/>
        <v>0</v>
      </c>
    </row>
    <row r="138" spans="1:11" x14ac:dyDescent="0.3">
      <c r="A138" s="1">
        <f t="shared" si="23"/>
        <v>25</v>
      </c>
      <c r="B138" s="1">
        <f t="shared" si="16"/>
        <v>0.13788092419104772</v>
      </c>
      <c r="C138" s="1">
        <f t="shared" si="17"/>
        <v>0.37480457384351251</v>
      </c>
      <c r="D138" s="1">
        <f>B138-A110</f>
        <v>1.0546065501344555</v>
      </c>
      <c r="E138" s="1">
        <f>C138-B110</f>
        <v>1.0556539798667961</v>
      </c>
      <c r="F138" s="1">
        <f t="shared" si="18"/>
        <v>2.2266003007951038</v>
      </c>
      <c r="G138" s="1">
        <f>IF(F138&gt;A111,0,1)</f>
        <v>0</v>
      </c>
      <c r="H138" s="1">
        <f t="shared" si="19"/>
        <v>0</v>
      </c>
      <c r="I138" s="1">
        <f t="shared" si="20"/>
        <v>0</v>
      </c>
      <c r="J138" s="1" t="b">
        <f t="shared" si="21"/>
        <v>0</v>
      </c>
      <c r="K138" s="1">
        <f t="shared" si="22"/>
        <v>0</v>
      </c>
    </row>
    <row r="139" spans="1:11" x14ac:dyDescent="0.3">
      <c r="A139" s="3">
        <f t="shared" si="23"/>
        <v>26</v>
      </c>
      <c r="B139" s="3">
        <f t="shared" si="16"/>
        <v>-0.75780221037639195</v>
      </c>
      <c r="C139" s="3">
        <f t="shared" si="17"/>
        <v>-1.0713892751965188</v>
      </c>
      <c r="D139" s="3">
        <f>B139-A110</f>
        <v>0.15892341556701584</v>
      </c>
      <c r="E139" s="3">
        <f>C139-B110</f>
        <v>-0.39053986917323535</v>
      </c>
      <c r="F139" s="3">
        <f t="shared" si="18"/>
        <v>0.1777780414293342</v>
      </c>
      <c r="G139" s="3">
        <f>IF(F139&gt;A111,0,1)</f>
        <v>1</v>
      </c>
      <c r="H139" s="3">
        <f t="shared" si="19"/>
        <v>-0.75780221037639195</v>
      </c>
      <c r="I139" s="3">
        <f t="shared" si="20"/>
        <v>-1.0713892751965188</v>
      </c>
      <c r="J139" s="3" t="b">
        <f t="shared" si="21"/>
        <v>1</v>
      </c>
      <c r="K139" s="3">
        <f t="shared" si="22"/>
        <v>0</v>
      </c>
    </row>
    <row r="140" spans="1:11" x14ac:dyDescent="0.3">
      <c r="A140" s="1">
        <f t="shared" si="23"/>
        <v>27</v>
      </c>
      <c r="B140" s="1">
        <f t="shared" si="16"/>
        <v>0.89299347667304085</v>
      </c>
      <c r="C140" s="1">
        <f t="shared" si="17"/>
        <v>-1.1005253304507057</v>
      </c>
      <c r="D140" s="1">
        <f>B140-A110</f>
        <v>1.8097191026164485</v>
      </c>
      <c r="E140" s="1">
        <f>C140-B110</f>
        <v>-0.41967592442742219</v>
      </c>
      <c r="F140" s="1">
        <f t="shared" si="18"/>
        <v>3.4512111119188948</v>
      </c>
      <c r="G140" s="1">
        <f>IF(F140&gt;A111,0,1)</f>
        <v>0</v>
      </c>
      <c r="H140" s="1">
        <f t="shared" si="19"/>
        <v>0</v>
      </c>
      <c r="I140" s="1">
        <f t="shared" si="20"/>
        <v>0</v>
      </c>
      <c r="J140" s="1" t="b">
        <f t="shared" si="21"/>
        <v>0</v>
      </c>
      <c r="K140" s="1">
        <f t="shared" si="22"/>
        <v>0</v>
      </c>
    </row>
    <row r="141" spans="1:11" x14ac:dyDescent="0.3">
      <c r="A141" s="1">
        <f t="shared" si="23"/>
        <v>28</v>
      </c>
      <c r="B141" s="1">
        <f t="shared" si="16"/>
        <v>-0.77563893277149387</v>
      </c>
      <c r="C141" s="1">
        <f t="shared" si="17"/>
        <v>-0.17871968600735788</v>
      </c>
      <c r="D141" s="1">
        <f>B141-A110</f>
        <v>0.14108669317191391</v>
      </c>
      <c r="E141" s="1">
        <f>C141-B110</f>
        <v>0.5021297200159256</v>
      </c>
      <c r="F141" s="1">
        <f t="shared" si="18"/>
        <v>0.27203971071345756</v>
      </c>
      <c r="G141" s="1">
        <f>IF(F141&gt;A111,0,1)</f>
        <v>1</v>
      </c>
      <c r="H141" s="1">
        <f t="shared" si="19"/>
        <v>-0.77563893277149387</v>
      </c>
      <c r="I141" s="1">
        <f t="shared" si="20"/>
        <v>-0.17871968600735788</v>
      </c>
      <c r="J141" s="1" t="b">
        <f t="shared" si="21"/>
        <v>0</v>
      </c>
      <c r="K141" s="1">
        <f t="shared" si="22"/>
        <v>0</v>
      </c>
    </row>
    <row r="142" spans="1:11" x14ac:dyDescent="0.3">
      <c r="A142" s="1">
        <f t="shared" si="23"/>
        <v>29</v>
      </c>
      <c r="B142" s="1">
        <f t="shared" si="16"/>
        <v>1.9813318465562726</v>
      </c>
      <c r="C142" s="1">
        <f t="shared" si="17"/>
        <v>1.3015684025001548</v>
      </c>
      <c r="D142" s="1">
        <f>B142-A110</f>
        <v>2.8980574724996804</v>
      </c>
      <c r="E142" s="1">
        <f>C142-B110</f>
        <v>1.9824178085234383</v>
      </c>
      <c r="F142" s="1">
        <f t="shared" si="18"/>
        <v>12.328717481462109</v>
      </c>
      <c r="G142" s="1">
        <f>IF(F142&gt;A111,0,1)</f>
        <v>0</v>
      </c>
      <c r="H142" s="1">
        <f t="shared" si="19"/>
        <v>0</v>
      </c>
      <c r="I142" s="1">
        <f t="shared" si="20"/>
        <v>0</v>
      </c>
      <c r="J142" s="1" t="b">
        <f t="shared" si="21"/>
        <v>0</v>
      </c>
      <c r="K142" s="1">
        <f t="shared" si="22"/>
        <v>0</v>
      </c>
    </row>
    <row r="143" spans="1:11" x14ac:dyDescent="0.3">
      <c r="A143" s="1">
        <f t="shared" si="23"/>
        <v>30</v>
      </c>
      <c r="B143" s="1">
        <f t="shared" si="16"/>
        <v>-0.26493784558919387</v>
      </c>
      <c r="C143" s="1">
        <f t="shared" si="17"/>
        <v>0.27093650056274449</v>
      </c>
      <c r="D143" s="1">
        <f>B143-A110</f>
        <v>0.65178778035421392</v>
      </c>
      <c r="E143" s="1">
        <f>C143-B110</f>
        <v>0.95178590658602791</v>
      </c>
      <c r="F143" s="1">
        <f t="shared" si="18"/>
        <v>1.33072372259486</v>
      </c>
      <c r="G143" s="1">
        <f>IF(F143&gt;A111,0,1)</f>
        <v>0</v>
      </c>
      <c r="H143" s="1">
        <f t="shared" si="19"/>
        <v>0</v>
      </c>
      <c r="I143" s="1">
        <f t="shared" si="20"/>
        <v>0</v>
      </c>
      <c r="J143" s="1" t="b">
        <f t="shared" si="21"/>
        <v>0</v>
      </c>
      <c r="K143" s="1">
        <f t="shared" si="22"/>
        <v>0</v>
      </c>
    </row>
    <row r="144" spans="1:11" x14ac:dyDescent="0.3">
      <c r="F144" s="1" t="s">
        <v>16</v>
      </c>
      <c r="G144" s="1">
        <f>SUM(G114:G143)</f>
        <v>8</v>
      </c>
      <c r="J144" s="1" t="s">
        <v>16</v>
      </c>
      <c r="K144" s="1">
        <f>SUM(K114:K143)</f>
        <v>1</v>
      </c>
    </row>
    <row r="146" spans="1:11" x14ac:dyDescent="0.3">
      <c r="A146" s="1" t="s">
        <v>26</v>
      </c>
      <c r="B146" s="1">
        <f>B109+1</f>
        <v>3</v>
      </c>
    </row>
    <row r="147" spans="1:11" x14ac:dyDescent="0.3">
      <c r="A147" s="1">
        <f>SUM(H114:H143)/G144</f>
        <v>-0.93477963743310899</v>
      </c>
      <c r="B147" s="1">
        <f>SUM(I114:I143)/G144</f>
        <v>-0.56792283234375807</v>
      </c>
    </row>
    <row r="148" spans="1:11" x14ac:dyDescent="0.3">
      <c r="A148" s="1">
        <f>A111</f>
        <v>1</v>
      </c>
      <c r="B148" s="1">
        <f>B111</f>
        <v>0.44721359549995793</v>
      </c>
    </row>
    <row r="150" spans="1:11" x14ac:dyDescent="0.3">
      <c r="A150" s="1" t="s">
        <v>7</v>
      </c>
      <c r="B150" s="1" t="s">
        <v>8</v>
      </c>
      <c r="C150" s="1" t="s">
        <v>9</v>
      </c>
      <c r="D150" s="1" t="s">
        <v>10</v>
      </c>
      <c r="E150" s="1" t="s">
        <v>11</v>
      </c>
      <c r="F150" s="1" t="s">
        <v>12</v>
      </c>
      <c r="G150" s="1" t="s">
        <v>13</v>
      </c>
      <c r="H150" s="1" t="s">
        <v>14</v>
      </c>
      <c r="I150" s="1" t="s">
        <v>15</v>
      </c>
      <c r="J150" s="1" t="s">
        <v>22</v>
      </c>
      <c r="K150" s="1" t="s">
        <v>23</v>
      </c>
    </row>
    <row r="151" spans="1:11" x14ac:dyDescent="0.3">
      <c r="A151" s="1">
        <v>1</v>
      </c>
      <c r="B151" s="1">
        <f>INDEX(A$3:A$32,A151)</f>
        <v>-2.5543663986074772</v>
      </c>
      <c r="C151" s="1">
        <f>INDEX(B$3:B$32,A151)</f>
        <v>-0.32117082445948669</v>
      </c>
      <c r="D151" s="1">
        <f>B151-A147</f>
        <v>-1.6195867611743682</v>
      </c>
      <c r="E151" s="1">
        <f>C151-B147</f>
        <v>0.24675200788427137</v>
      </c>
      <c r="F151" s="1">
        <f>SUMPRODUCT(D151:E151,D151:E151)</f>
        <v>2.6839478303661997</v>
      </c>
      <c r="G151" s="1">
        <f>IF(F151&gt;A148,0,1)</f>
        <v>0</v>
      </c>
      <c r="H151" s="1">
        <f>G151*B151</f>
        <v>0</v>
      </c>
      <c r="I151" s="1">
        <f>G151*C151</f>
        <v>0</v>
      </c>
      <c r="J151" s="1" t="b">
        <f>F151&lt;B$37*B$37</f>
        <v>0</v>
      </c>
      <c r="K151" s="1">
        <f>IF(G151=G114,0,1)</f>
        <v>0</v>
      </c>
    </row>
    <row r="152" spans="1:11" x14ac:dyDescent="0.3">
      <c r="A152" s="1">
        <f>A151+1</f>
        <v>2</v>
      </c>
      <c r="B152" s="1">
        <f t="shared" ref="B152:B180" si="24">INDEX(A$3:A$32,A152)</f>
        <v>-1.2240815571424164</v>
      </c>
      <c r="C152" s="1">
        <f t="shared" ref="C152:C180" si="25">INDEX(B$3:B$32,A152)</f>
        <v>-0.90805256425299141</v>
      </c>
      <c r="D152" s="1">
        <f>B152-A147</f>
        <v>-0.28930191970930741</v>
      </c>
      <c r="E152" s="1">
        <f>C152-B147</f>
        <v>-0.34012973190923335</v>
      </c>
      <c r="F152" s="1">
        <f t="shared" ref="F152:F180" si="26">SUMPRODUCT(D152:E152,D152:E152)</f>
        <v>0.19938383527613751</v>
      </c>
      <c r="G152" s="1">
        <f>IF(F152&gt;A148,0,1)</f>
        <v>1</v>
      </c>
      <c r="H152" s="1">
        <f t="shared" ref="H152:H180" si="27">G152*B152</f>
        <v>-1.2240815571424164</v>
      </c>
      <c r="I152" s="1">
        <f t="shared" ref="I152:I180" si="28">G152*C152</f>
        <v>-0.90805256425299141</v>
      </c>
      <c r="J152" s="1" t="b">
        <f t="shared" ref="J152:J180" si="29">F152&lt;B$37*B$37</f>
        <v>1</v>
      </c>
      <c r="K152" s="1">
        <f t="shared" ref="K152:K180" si="30">IF(G152=G115,0,1)</f>
        <v>0</v>
      </c>
    </row>
    <row r="153" spans="1:11" x14ac:dyDescent="0.3">
      <c r="A153" s="1">
        <f t="shared" ref="A153:A180" si="31">A152+1</f>
        <v>3</v>
      </c>
      <c r="B153" s="1">
        <f t="shared" si="24"/>
        <v>0.86325974139383788</v>
      </c>
      <c r="C153" s="1">
        <f t="shared" si="25"/>
        <v>0.12564563592505235</v>
      </c>
      <c r="D153" s="1">
        <f>B153-A147</f>
        <v>1.7980393788269469</v>
      </c>
      <c r="E153" s="1">
        <f>C153-B147</f>
        <v>0.69356846826881036</v>
      </c>
      <c r="F153" s="1">
        <f t="shared" si="26"/>
        <v>3.7139828279891365</v>
      </c>
      <c r="G153" s="1">
        <f>IF(F153&gt;A148,0,1)</f>
        <v>0</v>
      </c>
      <c r="H153" s="1">
        <f t="shared" si="27"/>
        <v>0</v>
      </c>
      <c r="I153" s="1">
        <f t="shared" si="28"/>
        <v>0</v>
      </c>
      <c r="J153" s="1" t="b">
        <f t="shared" si="29"/>
        <v>0</v>
      </c>
      <c r="K153" s="1">
        <f t="shared" si="30"/>
        <v>0</v>
      </c>
    </row>
    <row r="154" spans="1:11" x14ac:dyDescent="0.3">
      <c r="A154" s="1">
        <f t="shared" si="31"/>
        <v>4</v>
      </c>
      <c r="B154" s="1">
        <f t="shared" si="24"/>
        <v>0.50524742935838618</v>
      </c>
      <c r="C154" s="1">
        <f t="shared" si="25"/>
        <v>-0.52133903363444312</v>
      </c>
      <c r="D154" s="1">
        <f>B154-A147</f>
        <v>1.4400270667914952</v>
      </c>
      <c r="E154" s="1">
        <f>C154-B147</f>
        <v>4.658379870931495E-2</v>
      </c>
      <c r="F154" s="1">
        <f t="shared" si="26"/>
        <v>2.0758480033943072</v>
      </c>
      <c r="G154" s="1">
        <f>IF(F154&gt;A148,0,1)</f>
        <v>0</v>
      </c>
      <c r="H154" s="1">
        <f t="shared" si="27"/>
        <v>0</v>
      </c>
      <c r="I154" s="1">
        <f t="shared" si="28"/>
        <v>0</v>
      </c>
      <c r="J154" s="1" t="b">
        <f t="shared" si="29"/>
        <v>0</v>
      </c>
      <c r="K154" s="1">
        <f t="shared" si="30"/>
        <v>0</v>
      </c>
    </row>
    <row r="155" spans="1:11" x14ac:dyDescent="0.3">
      <c r="A155" s="1">
        <f t="shared" si="31"/>
        <v>5</v>
      </c>
      <c r="B155" s="1">
        <f t="shared" si="24"/>
        <v>1.2407075520907429</v>
      </c>
      <c r="C155" s="1">
        <f t="shared" si="25"/>
        <v>1.1375317786926569</v>
      </c>
      <c r="D155" s="1">
        <f>B155-A147</f>
        <v>2.1754871895238521</v>
      </c>
      <c r="E155" s="1">
        <f>C155-B147</f>
        <v>1.7054546110364148</v>
      </c>
      <c r="F155" s="1">
        <f t="shared" si="26"/>
        <v>7.6413199420877582</v>
      </c>
      <c r="G155" s="1">
        <f>IF(F155&gt;A148,0,1)</f>
        <v>0</v>
      </c>
      <c r="H155" s="1">
        <f t="shared" si="27"/>
        <v>0</v>
      </c>
      <c r="I155" s="1">
        <f t="shared" si="28"/>
        <v>0</v>
      </c>
      <c r="J155" s="1" t="b">
        <f t="shared" si="29"/>
        <v>0</v>
      </c>
      <c r="K155" s="1">
        <f t="shared" si="30"/>
        <v>0</v>
      </c>
    </row>
    <row r="156" spans="1:11" x14ac:dyDescent="0.3">
      <c r="A156" s="1">
        <f t="shared" si="31"/>
        <v>6</v>
      </c>
      <c r="B156" s="1">
        <f t="shared" si="24"/>
        <v>2.4059380553909229</v>
      </c>
      <c r="C156" s="1">
        <f t="shared" si="25"/>
        <v>-0.36357269897985933</v>
      </c>
      <c r="D156" s="1">
        <f>B156-A147</f>
        <v>3.3407176928240316</v>
      </c>
      <c r="E156" s="1">
        <f>C156-B147</f>
        <v>0.20435013336389873</v>
      </c>
      <c r="F156" s="1">
        <f t="shared" si="26"/>
        <v>11.202153680153364</v>
      </c>
      <c r="G156" s="1">
        <f>IF(F156&gt;A148,0,1)</f>
        <v>0</v>
      </c>
      <c r="H156" s="1">
        <f t="shared" si="27"/>
        <v>0</v>
      </c>
      <c r="I156" s="1">
        <f t="shared" si="28"/>
        <v>0</v>
      </c>
      <c r="J156" s="1" t="b">
        <f t="shared" si="29"/>
        <v>0</v>
      </c>
      <c r="K156" s="1">
        <f t="shared" si="30"/>
        <v>0</v>
      </c>
    </row>
    <row r="157" spans="1:11" x14ac:dyDescent="0.3">
      <c r="A157" s="1">
        <f t="shared" si="31"/>
        <v>7</v>
      </c>
      <c r="B157" s="1">
        <f t="shared" si="24"/>
        <v>0.38095633095156323</v>
      </c>
      <c r="C157" s="1">
        <f t="shared" si="25"/>
        <v>3.0801527331652849</v>
      </c>
      <c r="D157" s="1">
        <f>B157-A147</f>
        <v>1.3157359683846721</v>
      </c>
      <c r="E157" s="1">
        <f>C157-B147</f>
        <v>3.6480755655090431</v>
      </c>
      <c r="F157" s="1">
        <f t="shared" si="26"/>
        <v>15.039616470165274</v>
      </c>
      <c r="G157" s="1">
        <f>IF(F157&gt;A148,0,1)</f>
        <v>0</v>
      </c>
      <c r="H157" s="1">
        <f t="shared" si="27"/>
        <v>0</v>
      </c>
      <c r="I157" s="1">
        <f t="shared" si="28"/>
        <v>0</v>
      </c>
      <c r="J157" s="1" t="b">
        <f t="shared" si="29"/>
        <v>0</v>
      </c>
      <c r="K157" s="1">
        <f t="shared" si="30"/>
        <v>0</v>
      </c>
    </row>
    <row r="158" spans="1:11" x14ac:dyDescent="0.3">
      <c r="A158" s="1">
        <f t="shared" si="31"/>
        <v>8</v>
      </c>
      <c r="B158" s="1">
        <f t="shared" si="24"/>
        <v>-1.2946330775211872</v>
      </c>
      <c r="C158" s="1">
        <f t="shared" si="25"/>
        <v>1.547786941224466</v>
      </c>
      <c r="D158" s="1">
        <f>B158-A147</f>
        <v>-0.35985344008807818</v>
      </c>
      <c r="E158" s="1">
        <f>C158-B147</f>
        <v>2.115709773568224</v>
      </c>
      <c r="F158" s="1">
        <f t="shared" si="26"/>
        <v>4.6057223443153292</v>
      </c>
      <c r="G158" s="1">
        <f>IF(F158&gt;A148,0,1)</f>
        <v>0</v>
      </c>
      <c r="H158" s="1">
        <f t="shared" si="27"/>
        <v>0</v>
      </c>
      <c r="I158" s="1">
        <f t="shared" si="28"/>
        <v>0</v>
      </c>
      <c r="J158" s="1" t="b">
        <f t="shared" si="29"/>
        <v>0</v>
      </c>
      <c r="K158" s="1">
        <f t="shared" si="30"/>
        <v>0</v>
      </c>
    </row>
    <row r="159" spans="1:11" x14ac:dyDescent="0.3">
      <c r="A159" s="1">
        <f t="shared" si="31"/>
        <v>9</v>
      </c>
      <c r="B159" s="1">
        <f t="shared" si="24"/>
        <v>-1.061157717861017</v>
      </c>
      <c r="C159" s="1">
        <f t="shared" si="25"/>
        <v>0.22256318341291925</v>
      </c>
      <c r="D159" s="1">
        <f>B159-A147</f>
        <v>-0.12637808042790799</v>
      </c>
      <c r="E159" s="1">
        <f>C159-B147</f>
        <v>0.79048601575667732</v>
      </c>
      <c r="F159" s="1">
        <f t="shared" si="26"/>
        <v>0.64083956031950873</v>
      </c>
      <c r="G159" s="1">
        <f>IF(F159&gt;A148,0,1)</f>
        <v>1</v>
      </c>
      <c r="H159" s="1">
        <f t="shared" si="27"/>
        <v>-1.061157717861017</v>
      </c>
      <c r="I159" s="1">
        <f t="shared" si="28"/>
        <v>0.22256318341291925</v>
      </c>
      <c r="J159" s="1" t="b">
        <f t="shared" si="29"/>
        <v>0</v>
      </c>
      <c r="K159" s="1">
        <f t="shared" si="30"/>
        <v>0</v>
      </c>
    </row>
    <row r="160" spans="1:11" x14ac:dyDescent="0.3">
      <c r="A160" s="1">
        <f t="shared" si="31"/>
        <v>10</v>
      </c>
      <c r="B160" s="1">
        <f t="shared" si="24"/>
        <v>-0.12843118010240348</v>
      </c>
      <c r="C160" s="1">
        <f t="shared" si="25"/>
        <v>0.41060225425359065</v>
      </c>
      <c r="D160" s="1">
        <f>B160-A147</f>
        <v>0.80634845733070548</v>
      </c>
      <c r="E160" s="1">
        <f>C160-B147</f>
        <v>0.97852508659734871</v>
      </c>
      <c r="F160" s="1">
        <f t="shared" si="26"/>
        <v>1.6077091797399574</v>
      </c>
      <c r="G160" s="1">
        <f>IF(F160&gt;A148,0,1)</f>
        <v>0</v>
      </c>
      <c r="H160" s="1">
        <f t="shared" si="27"/>
        <v>0</v>
      </c>
      <c r="I160" s="1">
        <f t="shared" si="28"/>
        <v>0</v>
      </c>
      <c r="J160" s="1" t="b">
        <f t="shared" si="29"/>
        <v>0</v>
      </c>
      <c r="K160" s="1">
        <f t="shared" si="30"/>
        <v>0</v>
      </c>
    </row>
    <row r="161" spans="1:11" x14ac:dyDescent="0.3">
      <c r="A161" s="1">
        <f t="shared" si="31"/>
        <v>11</v>
      </c>
      <c r="B161" s="1">
        <f t="shared" si="24"/>
        <v>0.65164589913931725</v>
      </c>
      <c r="C161" s="1">
        <f t="shared" si="25"/>
        <v>2.0672828517285664</v>
      </c>
      <c r="D161" s="1">
        <f>B161-A147</f>
        <v>1.5864255365724262</v>
      </c>
      <c r="E161" s="1">
        <f>C161-B147</f>
        <v>2.6352056840723246</v>
      </c>
      <c r="F161" s="1">
        <f t="shared" si="26"/>
        <v>9.4610549804561987</v>
      </c>
      <c r="G161" s="1">
        <f>IF(F161&gt;A148,0,1)</f>
        <v>0</v>
      </c>
      <c r="H161" s="1">
        <f t="shared" si="27"/>
        <v>0</v>
      </c>
      <c r="I161" s="1">
        <f t="shared" si="28"/>
        <v>0</v>
      </c>
      <c r="J161" s="1" t="b">
        <f t="shared" si="29"/>
        <v>0</v>
      </c>
      <c r="K161" s="1">
        <f t="shared" si="30"/>
        <v>0</v>
      </c>
    </row>
    <row r="162" spans="1:11" x14ac:dyDescent="0.3">
      <c r="A162" s="1">
        <f t="shared" si="31"/>
        <v>12</v>
      </c>
      <c r="B162" s="1">
        <f t="shared" si="24"/>
        <v>-0.74912760415551138</v>
      </c>
      <c r="C162" s="1">
        <f t="shared" si="25"/>
        <v>-1.5223396825075397</v>
      </c>
      <c r="D162" s="1">
        <f>B162-A147</f>
        <v>0.18565203327759761</v>
      </c>
      <c r="E162" s="1">
        <f>C162-B147</f>
        <v>-0.95441685016378164</v>
      </c>
      <c r="F162" s="1">
        <f t="shared" si="26"/>
        <v>0.94537820133666062</v>
      </c>
      <c r="G162" s="1">
        <f>IF(F162&gt;A148,0,1)</f>
        <v>1</v>
      </c>
      <c r="H162" s="1">
        <f t="shared" si="27"/>
        <v>-0.74912760415551138</v>
      </c>
      <c r="I162" s="1">
        <f t="shared" si="28"/>
        <v>-1.5223396825075397</v>
      </c>
      <c r="J162" s="1" t="b">
        <f t="shared" si="29"/>
        <v>0</v>
      </c>
      <c r="K162" s="1">
        <f t="shared" si="30"/>
        <v>0</v>
      </c>
    </row>
    <row r="163" spans="1:11" x14ac:dyDescent="0.3">
      <c r="A163" s="1">
        <f t="shared" si="31"/>
        <v>13</v>
      </c>
      <c r="B163" s="1">
        <f t="shared" si="24"/>
        <v>1.4733636779292958</v>
      </c>
      <c r="C163" s="1">
        <f t="shared" si="25"/>
        <v>-0.73102419729287049</v>
      </c>
      <c r="D163" s="1">
        <f>B163-A147</f>
        <v>2.4081433153624046</v>
      </c>
      <c r="E163" s="1">
        <f>C163-B147</f>
        <v>-0.16310136494911243</v>
      </c>
      <c r="F163" s="1">
        <f t="shared" si="26"/>
        <v>5.8257562825728968</v>
      </c>
      <c r="G163" s="1">
        <f>IF(F163&gt;A148,0,1)</f>
        <v>0</v>
      </c>
      <c r="H163" s="1">
        <f t="shared" si="27"/>
        <v>0</v>
      </c>
      <c r="I163" s="1">
        <f t="shared" si="28"/>
        <v>0</v>
      </c>
      <c r="J163" s="1" t="b">
        <f t="shared" si="29"/>
        <v>0</v>
      </c>
      <c r="K163" s="1">
        <f t="shared" si="30"/>
        <v>0</v>
      </c>
    </row>
    <row r="164" spans="1:11" x14ac:dyDescent="0.3">
      <c r="A164" s="3">
        <f t="shared" si="31"/>
        <v>14</v>
      </c>
      <c r="B164" s="3">
        <f t="shared" si="24"/>
        <v>-0.80536306848204697</v>
      </c>
      <c r="C164" s="3">
        <f t="shared" si="25"/>
        <v>-0.65925842326114859</v>
      </c>
      <c r="D164" s="3">
        <f>B164-A147</f>
        <v>0.12941656895106202</v>
      </c>
      <c r="E164" s="3">
        <f>C164-B147</f>
        <v>-9.1335590917390519E-2</v>
      </c>
      <c r="F164" s="3">
        <f t="shared" si="26"/>
        <v>2.5090838487293897E-2</v>
      </c>
      <c r="G164" s="3">
        <f>IF(F164&gt;A148,0,1)</f>
        <v>1</v>
      </c>
      <c r="H164" s="3">
        <f t="shared" si="27"/>
        <v>-0.80536306848204697</v>
      </c>
      <c r="I164" s="3">
        <f t="shared" si="28"/>
        <v>-0.65925842326114859</v>
      </c>
      <c r="J164" s="3" t="b">
        <f t="shared" si="29"/>
        <v>1</v>
      </c>
      <c r="K164" s="3">
        <f t="shared" si="30"/>
        <v>0</v>
      </c>
    </row>
    <row r="165" spans="1:11" x14ac:dyDescent="0.3">
      <c r="A165" s="1">
        <f t="shared" si="31"/>
        <v>15</v>
      </c>
      <c r="B165" s="1">
        <f t="shared" si="24"/>
        <v>1.340399419497915</v>
      </c>
      <c r="C165" s="1">
        <f t="shared" si="25"/>
        <v>0.24333788963397013</v>
      </c>
      <c r="D165" s="1">
        <f>B165-A147</f>
        <v>2.275179056931024</v>
      </c>
      <c r="E165" s="1">
        <f>C165-B147</f>
        <v>0.81126072197772814</v>
      </c>
      <c r="F165" s="1">
        <f t="shared" si="26"/>
        <v>5.8345837001213683</v>
      </c>
      <c r="G165" s="1">
        <f>IF(F165&gt;A148,0,1)</f>
        <v>0</v>
      </c>
      <c r="H165" s="1">
        <f t="shared" si="27"/>
        <v>0</v>
      </c>
      <c r="I165" s="1">
        <f t="shared" si="28"/>
        <v>0</v>
      </c>
      <c r="J165" s="1" t="b">
        <f t="shared" si="29"/>
        <v>0</v>
      </c>
      <c r="K165" s="1">
        <f t="shared" si="30"/>
        <v>0</v>
      </c>
    </row>
    <row r="166" spans="1:11" x14ac:dyDescent="0.3">
      <c r="A166" s="1">
        <f t="shared" si="31"/>
        <v>16</v>
      </c>
      <c r="B166" s="1">
        <f t="shared" si="24"/>
        <v>0.41791419398616159</v>
      </c>
      <c r="C166" s="1">
        <f t="shared" si="25"/>
        <v>0.59139716422315047</v>
      </c>
      <c r="D166" s="1">
        <f>B166-A147</f>
        <v>1.3526938314192707</v>
      </c>
      <c r="E166" s="1">
        <f>C166-B147</f>
        <v>1.1593199965669085</v>
      </c>
      <c r="F166" s="1">
        <f t="shared" si="26"/>
        <v>3.1738034559996429</v>
      </c>
      <c r="G166" s="1">
        <f>IF(F166&gt;A148,0,1)</f>
        <v>0</v>
      </c>
      <c r="H166" s="1">
        <f t="shared" si="27"/>
        <v>0</v>
      </c>
      <c r="I166" s="1">
        <f t="shared" si="28"/>
        <v>0</v>
      </c>
      <c r="J166" s="1" t="b">
        <f t="shared" si="29"/>
        <v>0</v>
      </c>
      <c r="K166" s="1">
        <f t="shared" si="30"/>
        <v>0</v>
      </c>
    </row>
    <row r="167" spans="1:11" x14ac:dyDescent="0.3">
      <c r="A167" s="1">
        <f t="shared" si="31"/>
        <v>17</v>
      </c>
      <c r="B167" s="1">
        <f t="shared" si="24"/>
        <v>1.6399590354936611</v>
      </c>
      <c r="C167" s="1">
        <f t="shared" si="25"/>
        <v>-2.4199478873619218</v>
      </c>
      <c r="D167" s="1">
        <f>B167-A147</f>
        <v>2.5747386729267703</v>
      </c>
      <c r="E167" s="1">
        <f>C167-B147</f>
        <v>-1.8520250550181636</v>
      </c>
      <c r="F167" s="1">
        <f t="shared" si="26"/>
        <v>10.059276038279737</v>
      </c>
      <c r="G167" s="1">
        <f>IF(F167&gt;A148,0,1)</f>
        <v>0</v>
      </c>
      <c r="H167" s="1">
        <f t="shared" si="27"/>
        <v>0</v>
      </c>
      <c r="I167" s="1">
        <f t="shared" si="28"/>
        <v>0</v>
      </c>
      <c r="J167" s="1" t="b">
        <f t="shared" si="29"/>
        <v>0</v>
      </c>
      <c r="K167" s="1">
        <f t="shared" si="30"/>
        <v>0</v>
      </c>
    </row>
    <row r="168" spans="1:11" x14ac:dyDescent="0.3">
      <c r="A168" s="1">
        <f t="shared" si="31"/>
        <v>18</v>
      </c>
      <c r="B168" s="1">
        <f t="shared" si="24"/>
        <v>0.55982923192349876</v>
      </c>
      <c r="C168" s="1">
        <f t="shared" si="25"/>
        <v>-0.18842597776213385</v>
      </c>
      <c r="D168" s="1">
        <f>B168-A147</f>
        <v>1.4946088693566077</v>
      </c>
      <c r="E168" s="1">
        <f>C168-B147</f>
        <v>0.37949685458162419</v>
      </c>
      <c r="F168" s="1">
        <f t="shared" si="26"/>
        <v>2.3778735349967834</v>
      </c>
      <c r="G168" s="1">
        <f>IF(F168&gt;A148,0,1)</f>
        <v>0</v>
      </c>
      <c r="H168" s="1">
        <f t="shared" si="27"/>
        <v>0</v>
      </c>
      <c r="I168" s="1">
        <f t="shared" si="28"/>
        <v>0</v>
      </c>
      <c r="J168" s="1" t="b">
        <f t="shared" si="29"/>
        <v>0</v>
      </c>
      <c r="K168" s="1">
        <f t="shared" si="30"/>
        <v>0</v>
      </c>
    </row>
    <row r="169" spans="1:11" x14ac:dyDescent="0.3">
      <c r="A169" s="1">
        <f t="shared" si="31"/>
        <v>19</v>
      </c>
      <c r="B169" s="1">
        <f t="shared" si="24"/>
        <v>-0.65649337678175279</v>
      </c>
      <c r="C169" s="1">
        <f t="shared" si="25"/>
        <v>-8.2567370495402623E-2</v>
      </c>
      <c r="D169" s="1">
        <f>B169-A147</f>
        <v>0.2782862606513562</v>
      </c>
      <c r="E169" s="1">
        <f>C169-B147</f>
        <v>0.48535546184835543</v>
      </c>
      <c r="F169" s="1">
        <f t="shared" si="26"/>
        <v>0.31301316721334499</v>
      </c>
      <c r="G169" s="1">
        <f>IF(F169&gt;A148,0,1)</f>
        <v>1</v>
      </c>
      <c r="H169" s="1">
        <f t="shared" si="27"/>
        <v>-0.65649337678175279</v>
      </c>
      <c r="I169" s="1">
        <f t="shared" si="28"/>
        <v>-8.2567370495402623E-2</v>
      </c>
      <c r="J169" s="1" t="b">
        <f t="shared" si="29"/>
        <v>0</v>
      </c>
      <c r="K169" s="1">
        <f t="shared" si="30"/>
        <v>0</v>
      </c>
    </row>
    <row r="170" spans="1:11" x14ac:dyDescent="0.3">
      <c r="A170" s="1">
        <f t="shared" si="31"/>
        <v>20</v>
      </c>
      <c r="B170" s="1">
        <f t="shared" si="24"/>
        <v>1.5608631558693553</v>
      </c>
      <c r="C170" s="1">
        <f t="shared" si="25"/>
        <v>-0.88231660284004121</v>
      </c>
      <c r="D170" s="1">
        <f>B170-A147</f>
        <v>2.4956427933024643</v>
      </c>
      <c r="E170" s="1">
        <f>C170-B147</f>
        <v>-0.31439377049628314</v>
      </c>
      <c r="F170" s="1">
        <f t="shared" si="26"/>
        <v>6.3270763946893966</v>
      </c>
      <c r="G170" s="1">
        <f>IF(F170&gt;A148,0,1)</f>
        <v>0</v>
      </c>
      <c r="H170" s="1">
        <f t="shared" si="27"/>
        <v>0</v>
      </c>
      <c r="I170" s="1">
        <f t="shared" si="28"/>
        <v>0</v>
      </c>
      <c r="J170" s="1" t="b">
        <f t="shared" si="29"/>
        <v>0</v>
      </c>
      <c r="K170" s="1">
        <f t="shared" si="30"/>
        <v>0</v>
      </c>
    </row>
    <row r="171" spans="1:11" x14ac:dyDescent="0.3">
      <c r="A171" s="1">
        <f t="shared" si="31"/>
        <v>21</v>
      </c>
      <c r="B171" s="1">
        <f t="shared" si="24"/>
        <v>0.88259545582414145</v>
      </c>
      <c r="C171" s="1">
        <f t="shared" si="25"/>
        <v>-0.34472540312448546</v>
      </c>
      <c r="D171" s="1">
        <f>B171-A147</f>
        <v>1.8173750932572506</v>
      </c>
      <c r="E171" s="1">
        <f>C171-B147</f>
        <v>0.2231974292192726</v>
      </c>
      <c r="F171" s="1">
        <f t="shared" si="26"/>
        <v>3.3526693220018924</v>
      </c>
      <c r="G171" s="1">
        <f>IF(F171&gt;A148,0,1)</f>
        <v>0</v>
      </c>
      <c r="H171" s="1">
        <f t="shared" si="27"/>
        <v>0</v>
      </c>
      <c r="I171" s="1">
        <f t="shared" si="28"/>
        <v>0</v>
      </c>
      <c r="J171" s="1" t="b">
        <f t="shared" si="29"/>
        <v>0</v>
      </c>
      <c r="K171" s="1">
        <f t="shared" si="30"/>
        <v>0</v>
      </c>
    </row>
    <row r="172" spans="1:11" x14ac:dyDescent="0.3">
      <c r="A172" s="1">
        <f t="shared" si="31"/>
        <v>22</v>
      </c>
      <c r="B172" s="1">
        <f t="shared" si="24"/>
        <v>-1.448572631894242</v>
      </c>
      <c r="C172" s="1">
        <f t="shared" si="25"/>
        <v>-0.34361884044202545</v>
      </c>
      <c r="D172" s="1">
        <f>B172-A147</f>
        <v>-0.51379299446113302</v>
      </c>
      <c r="E172" s="1">
        <f>C172-B147</f>
        <v>0.22430399190173261</v>
      </c>
      <c r="F172" s="1">
        <f t="shared" si="26"/>
        <v>0.31429552194039034</v>
      </c>
      <c r="G172" s="1">
        <f>IF(F172&gt;A148,0,1)</f>
        <v>1</v>
      </c>
      <c r="H172" s="1">
        <f t="shared" si="27"/>
        <v>-1.448572631894242</v>
      </c>
      <c r="I172" s="1">
        <f t="shared" si="28"/>
        <v>-0.34361884044202545</v>
      </c>
      <c r="J172" s="1" t="b">
        <f t="shared" si="29"/>
        <v>0</v>
      </c>
      <c r="K172" s="1">
        <f t="shared" si="30"/>
        <v>0</v>
      </c>
    </row>
    <row r="173" spans="1:11" x14ac:dyDescent="0.3">
      <c r="A173" s="1">
        <f t="shared" si="31"/>
        <v>23</v>
      </c>
      <c r="B173" s="1">
        <f t="shared" si="24"/>
        <v>0.24957004832029139</v>
      </c>
      <c r="C173" s="1">
        <f t="shared" si="25"/>
        <v>-0.904319103180666</v>
      </c>
      <c r="D173" s="1">
        <f>B173-A147</f>
        <v>1.1843496857534004</v>
      </c>
      <c r="E173" s="1">
        <f>C173-B147</f>
        <v>-0.33639627083690793</v>
      </c>
      <c r="F173" s="1">
        <f t="shared" si="26"/>
        <v>1.5158466291771566</v>
      </c>
      <c r="G173" s="1">
        <f>IF(F173&gt;A148,0,1)</f>
        <v>0</v>
      </c>
      <c r="H173" s="1">
        <f t="shared" si="27"/>
        <v>0</v>
      </c>
      <c r="I173" s="1">
        <f t="shared" si="28"/>
        <v>0</v>
      </c>
      <c r="J173" s="1" t="b">
        <f t="shared" si="29"/>
        <v>0</v>
      </c>
      <c r="K173" s="1">
        <f t="shared" si="30"/>
        <v>0</v>
      </c>
    </row>
    <row r="174" spans="1:11" x14ac:dyDescent="0.3">
      <c r="A174" s="1">
        <f t="shared" si="31"/>
        <v>24</v>
      </c>
      <c r="B174" s="1">
        <f t="shared" si="24"/>
        <v>0.85200760003422993</v>
      </c>
      <c r="C174" s="1">
        <f t="shared" si="25"/>
        <v>0.92890453980190713</v>
      </c>
      <c r="D174" s="1">
        <f>B174-A147</f>
        <v>1.786787237467339</v>
      </c>
      <c r="E174" s="1">
        <f>C174-B147</f>
        <v>1.4968273721456651</v>
      </c>
      <c r="F174" s="1">
        <f t="shared" si="26"/>
        <v>5.433100813980662</v>
      </c>
      <c r="G174" s="1">
        <f>IF(F174&gt;A148,0,1)</f>
        <v>0</v>
      </c>
      <c r="H174" s="1">
        <f t="shared" si="27"/>
        <v>0</v>
      </c>
      <c r="I174" s="1">
        <f t="shared" si="28"/>
        <v>0</v>
      </c>
      <c r="J174" s="1" t="b">
        <f t="shared" si="29"/>
        <v>0</v>
      </c>
      <c r="K174" s="1">
        <f t="shared" si="30"/>
        <v>0</v>
      </c>
    </row>
    <row r="175" spans="1:11" x14ac:dyDescent="0.3">
      <c r="A175" s="1">
        <f t="shared" si="31"/>
        <v>25</v>
      </c>
      <c r="B175" s="1">
        <f t="shared" si="24"/>
        <v>0.13788092419104772</v>
      </c>
      <c r="C175" s="1">
        <f t="shared" si="25"/>
        <v>0.37480457384351251</v>
      </c>
      <c r="D175" s="1">
        <f>B175-A147</f>
        <v>1.0726605616241567</v>
      </c>
      <c r="E175" s="1">
        <f>C175-B147</f>
        <v>0.94272740618727058</v>
      </c>
      <c r="F175" s="1">
        <f t="shared" si="26"/>
        <v>2.0393356428404301</v>
      </c>
      <c r="G175" s="1">
        <f>IF(F175&gt;A148,0,1)</f>
        <v>0</v>
      </c>
      <c r="H175" s="1">
        <f t="shared" si="27"/>
        <v>0</v>
      </c>
      <c r="I175" s="1">
        <f t="shared" si="28"/>
        <v>0</v>
      </c>
      <c r="J175" s="1" t="b">
        <f t="shared" si="29"/>
        <v>0</v>
      </c>
      <c r="K175" s="1">
        <f t="shared" si="30"/>
        <v>0</v>
      </c>
    </row>
    <row r="176" spans="1:11" x14ac:dyDescent="0.3">
      <c r="A176" s="1">
        <f t="shared" si="31"/>
        <v>26</v>
      </c>
      <c r="B176" s="1">
        <f t="shared" si="24"/>
        <v>-0.75780221037639195</v>
      </c>
      <c r="C176" s="1">
        <f t="shared" si="25"/>
        <v>-1.0713892751965188</v>
      </c>
      <c r="D176" s="1">
        <f>B176-A147</f>
        <v>0.17697742705671704</v>
      </c>
      <c r="E176" s="1">
        <f>C176-B147</f>
        <v>-0.50346644285276076</v>
      </c>
      <c r="F176" s="1">
        <f t="shared" si="26"/>
        <v>0.28479946876642781</v>
      </c>
      <c r="G176" s="1">
        <f>IF(F176&gt;A148,0,1)</f>
        <v>1</v>
      </c>
      <c r="H176" s="1">
        <f t="shared" si="27"/>
        <v>-0.75780221037639195</v>
      </c>
      <c r="I176" s="1">
        <f t="shared" si="28"/>
        <v>-1.0713892751965188</v>
      </c>
      <c r="J176" s="1" t="b">
        <f t="shared" si="29"/>
        <v>0</v>
      </c>
      <c r="K176" s="1">
        <f t="shared" si="30"/>
        <v>0</v>
      </c>
    </row>
    <row r="177" spans="1:11" x14ac:dyDescent="0.3">
      <c r="A177" s="1">
        <f t="shared" si="31"/>
        <v>27</v>
      </c>
      <c r="B177" s="1">
        <f t="shared" si="24"/>
        <v>0.89299347667304085</v>
      </c>
      <c r="C177" s="1">
        <f t="shared" si="25"/>
        <v>-1.1005253304507057</v>
      </c>
      <c r="D177" s="1">
        <f>B177-A147</f>
        <v>1.82777311410615</v>
      </c>
      <c r="E177" s="1">
        <f>C177-B147</f>
        <v>-0.5326024981069476</v>
      </c>
      <c r="F177" s="1">
        <f t="shared" si="26"/>
        <v>3.6244199776390538</v>
      </c>
      <c r="G177" s="1">
        <f>IF(F177&gt;A148,0,1)</f>
        <v>0</v>
      </c>
      <c r="H177" s="1">
        <f t="shared" si="27"/>
        <v>0</v>
      </c>
      <c r="I177" s="1">
        <f t="shared" si="28"/>
        <v>0</v>
      </c>
      <c r="J177" s="1" t="b">
        <f t="shared" si="29"/>
        <v>0</v>
      </c>
      <c r="K177" s="1">
        <f t="shared" si="30"/>
        <v>0</v>
      </c>
    </row>
    <row r="178" spans="1:11" x14ac:dyDescent="0.3">
      <c r="A178" s="1">
        <f t="shared" si="31"/>
        <v>28</v>
      </c>
      <c r="B178" s="1">
        <f t="shared" si="24"/>
        <v>-0.77563893277149387</v>
      </c>
      <c r="C178" s="1">
        <f t="shared" si="25"/>
        <v>-0.17871968600735788</v>
      </c>
      <c r="D178" s="1">
        <f>B178-A147</f>
        <v>0.15914070466161512</v>
      </c>
      <c r="E178" s="1">
        <f>C178-B147</f>
        <v>0.38920314633640019</v>
      </c>
      <c r="F178" s="1">
        <f t="shared" si="26"/>
        <v>0.17680485299834875</v>
      </c>
      <c r="G178" s="1">
        <f>IF(F178&gt;A148,0,1)</f>
        <v>1</v>
      </c>
      <c r="H178" s="1">
        <f t="shared" si="27"/>
        <v>-0.77563893277149387</v>
      </c>
      <c r="I178" s="1">
        <f t="shared" si="28"/>
        <v>-0.17871968600735788</v>
      </c>
      <c r="J178" s="1" t="b">
        <f t="shared" si="29"/>
        <v>1</v>
      </c>
      <c r="K178" s="1">
        <f t="shared" si="30"/>
        <v>0</v>
      </c>
    </row>
    <row r="179" spans="1:11" x14ac:dyDescent="0.3">
      <c r="A179" s="1">
        <f t="shared" si="31"/>
        <v>29</v>
      </c>
      <c r="B179" s="1">
        <f t="shared" si="24"/>
        <v>1.9813318465562726</v>
      </c>
      <c r="C179" s="1">
        <f t="shared" si="25"/>
        <v>1.3015684025001548</v>
      </c>
      <c r="D179" s="1">
        <f>B179-A147</f>
        <v>2.9161114839893818</v>
      </c>
      <c r="E179" s="1">
        <f>C179-B147</f>
        <v>1.8694912348439128</v>
      </c>
      <c r="F179" s="1">
        <f t="shared" si="26"/>
        <v>11.998703664212973</v>
      </c>
      <c r="G179" s="1">
        <f>IF(F179&gt;A148,0,1)</f>
        <v>0</v>
      </c>
      <c r="H179" s="1">
        <f t="shared" si="27"/>
        <v>0</v>
      </c>
      <c r="I179" s="1">
        <f t="shared" si="28"/>
        <v>0</v>
      </c>
      <c r="J179" s="1" t="b">
        <f t="shared" si="29"/>
        <v>0</v>
      </c>
      <c r="K179" s="1">
        <f t="shared" si="30"/>
        <v>0</v>
      </c>
    </row>
    <row r="180" spans="1:11" x14ac:dyDescent="0.3">
      <c r="A180" s="1">
        <f t="shared" si="31"/>
        <v>30</v>
      </c>
      <c r="B180" s="1">
        <f t="shared" si="24"/>
        <v>-0.26493784558919387</v>
      </c>
      <c r="C180" s="1">
        <f t="shared" si="25"/>
        <v>0.27093650056274449</v>
      </c>
      <c r="D180" s="1">
        <f>B180-A147</f>
        <v>0.66984179184391512</v>
      </c>
      <c r="E180" s="1">
        <f>C180-B147</f>
        <v>0.83885933290650261</v>
      </c>
      <c r="F180" s="1">
        <f t="shared" si="26"/>
        <v>1.1523730065050095</v>
      </c>
      <c r="G180" s="1">
        <f>IF(F180&gt;A148,0,1)</f>
        <v>0</v>
      </c>
      <c r="H180" s="1">
        <f t="shared" si="27"/>
        <v>0</v>
      </c>
      <c r="I180" s="1">
        <f t="shared" si="28"/>
        <v>0</v>
      </c>
      <c r="J180" s="1" t="b">
        <f t="shared" si="29"/>
        <v>0</v>
      </c>
      <c r="K180" s="1">
        <f t="shared" si="30"/>
        <v>0</v>
      </c>
    </row>
    <row r="181" spans="1:11" x14ac:dyDescent="0.3">
      <c r="F181" s="1" t="s">
        <v>16</v>
      </c>
      <c r="G181" s="1">
        <f>SUM(G151:G180)</f>
        <v>8</v>
      </c>
      <c r="J181" s="1" t="s">
        <v>16</v>
      </c>
      <c r="K181" s="1">
        <f>SUM(K151:K180)</f>
        <v>0</v>
      </c>
    </row>
    <row r="183" spans="1:11" x14ac:dyDescent="0.3">
      <c r="A183" s="1" t="s">
        <v>28</v>
      </c>
      <c r="B183" s="1" t="s">
        <v>27</v>
      </c>
    </row>
    <row r="184" spans="1:11" x14ac:dyDescent="0.3">
      <c r="A184" s="1">
        <v>1</v>
      </c>
      <c r="B184" s="1">
        <v>2</v>
      </c>
    </row>
    <row r="185" spans="1:11" x14ac:dyDescent="0.3">
      <c r="A185" s="1">
        <f>SUM(H151:H180)/G181</f>
        <v>-0.93477963743310899</v>
      </c>
      <c r="B185" s="1">
        <f>SUM(I151:I180)/G181</f>
        <v>-0.56792283234375807</v>
      </c>
    </row>
    <row r="187" spans="1:11" x14ac:dyDescent="0.3">
      <c r="A187" s="1" t="s">
        <v>29</v>
      </c>
      <c r="B187" s="1" t="s">
        <v>30</v>
      </c>
    </row>
    <row r="188" spans="1:11" x14ac:dyDescent="0.3">
      <c r="A188" s="1">
        <v>2</v>
      </c>
      <c r="B188" s="1">
        <v>2</v>
      </c>
    </row>
    <row r="189" spans="1:11" x14ac:dyDescent="0.3">
      <c r="A189" s="1">
        <f>A5</f>
        <v>0.86325974139383788</v>
      </c>
      <c r="B189" s="1">
        <f>B5</f>
        <v>0.12564563592505235</v>
      </c>
    </row>
    <row r="190" spans="1:11" x14ac:dyDescent="0.3">
      <c r="A190" s="1">
        <f>A37</f>
        <v>1</v>
      </c>
      <c r="B190" s="1">
        <f>B37</f>
        <v>0.44721359549995793</v>
      </c>
    </row>
    <row r="192" spans="1:11" x14ac:dyDescent="0.3">
      <c r="A192" s="1" t="s">
        <v>7</v>
      </c>
      <c r="B192" s="1" t="s">
        <v>8</v>
      </c>
      <c r="C192" s="1" t="s">
        <v>9</v>
      </c>
      <c r="D192" s="1" t="s">
        <v>10</v>
      </c>
      <c r="E192" s="1" t="s">
        <v>11</v>
      </c>
      <c r="F192" s="1" t="s">
        <v>12</v>
      </c>
      <c r="G192" s="1" t="s">
        <v>13</v>
      </c>
      <c r="H192" s="1" t="s">
        <v>14</v>
      </c>
      <c r="I192" s="1" t="s">
        <v>15</v>
      </c>
      <c r="J192" s="1" t="s">
        <v>22</v>
      </c>
      <c r="K192" s="1" t="s">
        <v>23</v>
      </c>
    </row>
    <row r="193" spans="1:11" x14ac:dyDescent="0.3">
      <c r="A193" s="1">
        <v>1</v>
      </c>
      <c r="B193" s="1">
        <f>INDEX(A$3:A$32,A193)</f>
        <v>-2.5543663986074772</v>
      </c>
      <c r="C193" s="1">
        <f>INDEX(B$3:B$32,A193)</f>
        <v>-0.32117082445948669</v>
      </c>
      <c r="D193" s="1">
        <f>B193-A189</f>
        <v>-3.4176261400013148</v>
      </c>
      <c r="E193" s="1">
        <f>C193-B189</f>
        <v>-0.44681646038453904</v>
      </c>
      <c r="F193" s="1">
        <f>SUMPRODUCT(D193:E193,D193:E193)</f>
        <v>11.879813382090855</v>
      </c>
      <c r="G193" s="1">
        <f>IF(F193&gt;A190,0,1)</f>
        <v>0</v>
      </c>
      <c r="H193" s="1">
        <f>G193*B193</f>
        <v>0</v>
      </c>
      <c r="I193" s="1">
        <f>G193*C193</f>
        <v>0</v>
      </c>
      <c r="J193" s="1" t="b">
        <f>F193&lt;B$37*B$37</f>
        <v>0</v>
      </c>
      <c r="K193" s="1">
        <f>IF(G193=G155,0,1)</f>
        <v>0</v>
      </c>
    </row>
    <row r="194" spans="1:11" x14ac:dyDescent="0.3">
      <c r="A194" s="1">
        <f>A193+1</f>
        <v>2</v>
      </c>
      <c r="B194" s="1">
        <f t="shared" ref="B194:B222" si="32">INDEX(A$3:A$32,A194)</f>
        <v>-1.2240815571424164</v>
      </c>
      <c r="C194" s="1">
        <f t="shared" ref="C194:C222" si="33">INDEX(B$3:B$32,A194)</f>
        <v>-0.90805256425299141</v>
      </c>
      <c r="D194" s="1">
        <f>B194-A189</f>
        <v>-2.0873412985362543</v>
      </c>
      <c r="E194" s="1">
        <f>C194-B189</f>
        <v>-1.0336982001780437</v>
      </c>
      <c r="F194" s="1">
        <f t="shared" ref="F194:F222" si="34">SUMPRODUCT(D194:E194,D194:E194)</f>
        <v>5.4255256656263438</v>
      </c>
      <c r="G194" s="1">
        <f>IF(F194&gt;A190,0,1)</f>
        <v>0</v>
      </c>
      <c r="H194" s="1">
        <f t="shared" ref="H194:H222" si="35">G194*B194</f>
        <v>0</v>
      </c>
      <c r="I194" s="1">
        <f t="shared" ref="I194:I222" si="36">G194*C194</f>
        <v>0</v>
      </c>
      <c r="J194" s="1" t="b">
        <f t="shared" ref="J194:J222" si="37">F194&lt;B$37*B$37</f>
        <v>0</v>
      </c>
      <c r="K194" s="1">
        <f>IF(G194=G156,0,1)</f>
        <v>0</v>
      </c>
    </row>
    <row r="195" spans="1:11" x14ac:dyDescent="0.3">
      <c r="A195" s="1">
        <f t="shared" ref="A195:A222" si="38">A194+1</f>
        <v>3</v>
      </c>
      <c r="B195" s="1">
        <f t="shared" si="32"/>
        <v>0.86325974139383788</v>
      </c>
      <c r="C195" s="1">
        <f t="shared" si="33"/>
        <v>0.12564563592505235</v>
      </c>
      <c r="D195" s="1">
        <f>B195-A189</f>
        <v>0</v>
      </c>
      <c r="E195" s="1">
        <f>C195-B189</f>
        <v>0</v>
      </c>
      <c r="F195" s="1">
        <f t="shared" si="34"/>
        <v>0</v>
      </c>
      <c r="G195" s="1">
        <f>IF(F195&gt;A190,0,1)</f>
        <v>1</v>
      </c>
      <c r="H195" s="1">
        <f t="shared" si="35"/>
        <v>0.86325974139383788</v>
      </c>
      <c r="I195" s="1">
        <f t="shared" si="36"/>
        <v>0.12564563592505235</v>
      </c>
      <c r="J195" s="1" t="b">
        <f t="shared" si="37"/>
        <v>1</v>
      </c>
      <c r="K195" s="1">
        <f>IF(G195=G157,0,1)</f>
        <v>1</v>
      </c>
    </row>
    <row r="196" spans="1:11" x14ac:dyDescent="0.3">
      <c r="A196" s="1">
        <f t="shared" si="38"/>
        <v>4</v>
      </c>
      <c r="B196" s="1">
        <f t="shared" si="32"/>
        <v>0.50524742935838618</v>
      </c>
      <c r="C196" s="1">
        <f t="shared" si="33"/>
        <v>-0.52133903363444312</v>
      </c>
      <c r="D196" s="1">
        <f>B196-A189</f>
        <v>-0.3580123120354517</v>
      </c>
      <c r="E196" s="1">
        <f>C196-B189</f>
        <v>-0.64698466955949541</v>
      </c>
      <c r="F196" s="1">
        <f t="shared" si="34"/>
        <v>0.54676197821397909</v>
      </c>
      <c r="G196" s="1">
        <f>IF(F196&gt;A190,0,1)</f>
        <v>1</v>
      </c>
      <c r="H196" s="1">
        <f t="shared" si="35"/>
        <v>0.50524742935838618</v>
      </c>
      <c r="I196" s="1">
        <f t="shared" si="36"/>
        <v>-0.52133903363444312</v>
      </c>
      <c r="J196" s="1" t="b">
        <f t="shared" si="37"/>
        <v>0</v>
      </c>
      <c r="K196" s="1">
        <f>IF(G196=G158,0,1)</f>
        <v>1</v>
      </c>
    </row>
    <row r="197" spans="1:11" x14ac:dyDescent="0.3">
      <c r="A197" s="1">
        <f t="shared" si="38"/>
        <v>5</v>
      </c>
      <c r="B197" s="1">
        <f t="shared" si="32"/>
        <v>1.2407075520907429</v>
      </c>
      <c r="C197" s="1">
        <f t="shared" si="33"/>
        <v>1.1375317786926569</v>
      </c>
      <c r="D197" s="1">
        <f>B197-A189</f>
        <v>0.37744781069690503</v>
      </c>
      <c r="E197" s="1">
        <f>C197-B189</f>
        <v>1.0118861427676045</v>
      </c>
      <c r="F197" s="1">
        <f t="shared" si="34"/>
        <v>1.1663804157249875</v>
      </c>
      <c r="G197" s="1">
        <f>IF(F197&gt;A190,0,1)</f>
        <v>0</v>
      </c>
      <c r="H197" s="1">
        <f t="shared" si="35"/>
        <v>0</v>
      </c>
      <c r="I197" s="1">
        <f t="shared" si="36"/>
        <v>0</v>
      </c>
      <c r="J197" s="1" t="b">
        <f t="shared" si="37"/>
        <v>0</v>
      </c>
      <c r="K197" s="1">
        <f>IF(G197=G159,0,1)</f>
        <v>1</v>
      </c>
    </row>
    <row r="198" spans="1:11" x14ac:dyDescent="0.3">
      <c r="A198" s="1">
        <f t="shared" si="38"/>
        <v>6</v>
      </c>
      <c r="B198" s="1">
        <f t="shared" si="32"/>
        <v>2.4059380553909229</v>
      </c>
      <c r="C198" s="1">
        <f t="shared" si="33"/>
        <v>-0.36357269897985933</v>
      </c>
      <c r="D198" s="1">
        <f>B198-A189</f>
        <v>1.542678313997085</v>
      </c>
      <c r="E198" s="1">
        <f>C198-B189</f>
        <v>-0.48921833490491168</v>
      </c>
      <c r="F198" s="1">
        <f t="shared" si="34"/>
        <v>2.619190959684023</v>
      </c>
      <c r="G198" s="1">
        <f>IF(F198&gt;A190,0,1)</f>
        <v>0</v>
      </c>
      <c r="H198" s="1">
        <f t="shared" si="35"/>
        <v>0</v>
      </c>
      <c r="I198" s="1">
        <f t="shared" si="36"/>
        <v>0</v>
      </c>
      <c r="J198" s="1" t="b">
        <f t="shared" si="37"/>
        <v>0</v>
      </c>
      <c r="K198" s="1">
        <f>IF(G198=G160,0,1)</f>
        <v>0</v>
      </c>
    </row>
    <row r="199" spans="1:11" x14ac:dyDescent="0.3">
      <c r="A199" s="1">
        <f t="shared" si="38"/>
        <v>7</v>
      </c>
      <c r="B199" s="1">
        <f t="shared" si="32"/>
        <v>0.38095633095156323</v>
      </c>
      <c r="C199" s="1">
        <f t="shared" si="33"/>
        <v>3.0801527331652849</v>
      </c>
      <c r="D199" s="1">
        <f>B199-A189</f>
        <v>-0.48230341044227465</v>
      </c>
      <c r="E199" s="1">
        <f>C199-B189</f>
        <v>2.9545070972402327</v>
      </c>
      <c r="F199" s="1">
        <f t="shared" si="34"/>
        <v>8.9617287673671555</v>
      </c>
      <c r="G199" s="1">
        <f>IF(F199&gt;A190,0,1)</f>
        <v>0</v>
      </c>
      <c r="H199" s="1">
        <f t="shared" si="35"/>
        <v>0</v>
      </c>
      <c r="I199" s="1">
        <f t="shared" si="36"/>
        <v>0</v>
      </c>
      <c r="J199" s="1" t="b">
        <f t="shared" si="37"/>
        <v>0</v>
      </c>
      <c r="K199" s="1">
        <f>IF(G199=G161,0,1)</f>
        <v>0</v>
      </c>
    </row>
    <row r="200" spans="1:11" x14ac:dyDescent="0.3">
      <c r="A200" s="1">
        <f t="shared" si="38"/>
        <v>8</v>
      </c>
      <c r="B200" s="1">
        <f t="shared" si="32"/>
        <v>-1.2946330775211872</v>
      </c>
      <c r="C200" s="1">
        <f t="shared" si="33"/>
        <v>1.547786941224466</v>
      </c>
      <c r="D200" s="1">
        <f>B200-A189</f>
        <v>-2.157892818915025</v>
      </c>
      <c r="E200" s="1">
        <f>C200-B189</f>
        <v>1.4221413052994136</v>
      </c>
      <c r="F200" s="1">
        <f t="shared" si="34"/>
        <v>6.6789873101637527</v>
      </c>
      <c r="G200" s="1">
        <f>IF(F200&gt;A190,0,1)</f>
        <v>0</v>
      </c>
      <c r="H200" s="1">
        <f t="shared" si="35"/>
        <v>0</v>
      </c>
      <c r="I200" s="1">
        <f t="shared" si="36"/>
        <v>0</v>
      </c>
      <c r="J200" s="1" t="b">
        <f t="shared" si="37"/>
        <v>0</v>
      </c>
      <c r="K200" s="1">
        <f>IF(G200=G162,0,1)</f>
        <v>1</v>
      </c>
    </row>
    <row r="201" spans="1:11" x14ac:dyDescent="0.3">
      <c r="A201" s="1">
        <f t="shared" si="38"/>
        <v>9</v>
      </c>
      <c r="B201" s="1">
        <f t="shared" si="32"/>
        <v>-1.061157717861017</v>
      </c>
      <c r="C201" s="1">
        <f t="shared" si="33"/>
        <v>0.22256318341291925</v>
      </c>
      <c r="D201" s="1">
        <f>B201-A189</f>
        <v>-1.9244174592548549</v>
      </c>
      <c r="E201" s="1">
        <f>C201-B189</f>
        <v>9.6917547487866906E-2</v>
      </c>
      <c r="F201" s="1">
        <f t="shared" si="34"/>
        <v>3.712775568495974</v>
      </c>
      <c r="G201" s="1">
        <f>IF(F201&gt;A190,0,1)</f>
        <v>0</v>
      </c>
      <c r="H201" s="1">
        <f t="shared" si="35"/>
        <v>0</v>
      </c>
      <c r="I201" s="1">
        <f t="shared" si="36"/>
        <v>0</v>
      </c>
      <c r="J201" s="1" t="b">
        <f t="shared" si="37"/>
        <v>0</v>
      </c>
      <c r="K201" s="1">
        <f>IF(G201=G163,0,1)</f>
        <v>0</v>
      </c>
    </row>
    <row r="202" spans="1:11" x14ac:dyDescent="0.3">
      <c r="A202" s="1">
        <f t="shared" si="38"/>
        <v>10</v>
      </c>
      <c r="B202" s="1">
        <f t="shared" si="32"/>
        <v>-0.12843118010240348</v>
      </c>
      <c r="C202" s="1">
        <f t="shared" si="33"/>
        <v>0.41060225425359065</v>
      </c>
      <c r="D202" s="1">
        <f>B202-A189</f>
        <v>-0.99169092149624138</v>
      </c>
      <c r="E202" s="1">
        <f>C202-B189</f>
        <v>0.2849566183285383</v>
      </c>
      <c r="F202" s="1">
        <f t="shared" si="34"/>
        <v>1.0646511581073006</v>
      </c>
      <c r="G202" s="1">
        <f>IF(F202&gt;A190,0,1)</f>
        <v>0</v>
      </c>
      <c r="H202" s="1">
        <f t="shared" si="35"/>
        <v>0</v>
      </c>
      <c r="I202" s="1">
        <f t="shared" si="36"/>
        <v>0</v>
      </c>
      <c r="J202" s="1" t="b">
        <f t="shared" si="37"/>
        <v>0</v>
      </c>
      <c r="K202" s="1">
        <f>IF(G202=G164,0,1)</f>
        <v>1</v>
      </c>
    </row>
    <row r="203" spans="1:11" x14ac:dyDescent="0.3">
      <c r="A203" s="1">
        <f t="shared" si="38"/>
        <v>11</v>
      </c>
      <c r="B203" s="1">
        <f t="shared" si="32"/>
        <v>0.65164589913931725</v>
      </c>
      <c r="C203" s="1">
        <f t="shared" si="33"/>
        <v>2.0672828517285664</v>
      </c>
      <c r="D203" s="1">
        <f>B203-A189</f>
        <v>-0.21161384225452062</v>
      </c>
      <c r="E203" s="1">
        <f>C203-B189</f>
        <v>1.941637215803514</v>
      </c>
      <c r="F203" s="1">
        <f t="shared" si="34"/>
        <v>3.8147354960269428</v>
      </c>
      <c r="G203" s="1">
        <f>IF(F203&gt;A190,0,1)</f>
        <v>0</v>
      </c>
      <c r="H203" s="1">
        <f t="shared" si="35"/>
        <v>0</v>
      </c>
      <c r="I203" s="1">
        <f t="shared" si="36"/>
        <v>0</v>
      </c>
      <c r="J203" s="1" t="b">
        <f t="shared" si="37"/>
        <v>0</v>
      </c>
      <c r="K203" s="1">
        <f>IF(G203=G165,0,1)</f>
        <v>0</v>
      </c>
    </row>
    <row r="204" spans="1:11" x14ac:dyDescent="0.3">
      <c r="A204" s="1">
        <f t="shared" si="38"/>
        <v>12</v>
      </c>
      <c r="B204" s="1">
        <f t="shared" si="32"/>
        <v>-0.74912760415551138</v>
      </c>
      <c r="C204" s="1">
        <f t="shared" si="33"/>
        <v>-1.5223396825075397</v>
      </c>
      <c r="D204" s="1">
        <f>B204-A189</f>
        <v>-1.6123873455493491</v>
      </c>
      <c r="E204" s="1">
        <f>C204-B189</f>
        <v>-1.6479853184325921</v>
      </c>
      <c r="F204" s="1">
        <f t="shared" si="34"/>
        <v>5.3156485618570475</v>
      </c>
      <c r="G204" s="1">
        <f>IF(F204&gt;A190,0,1)</f>
        <v>0</v>
      </c>
      <c r="H204" s="1">
        <f t="shared" si="35"/>
        <v>0</v>
      </c>
      <c r="I204" s="1">
        <f t="shared" si="36"/>
        <v>0</v>
      </c>
      <c r="J204" s="1" t="b">
        <f t="shared" si="37"/>
        <v>0</v>
      </c>
      <c r="K204" s="1">
        <f>IF(G204=G166,0,1)</f>
        <v>0</v>
      </c>
    </row>
    <row r="205" spans="1:11" x14ac:dyDescent="0.3">
      <c r="A205" s="1">
        <f t="shared" si="38"/>
        <v>13</v>
      </c>
      <c r="B205" s="1">
        <f t="shared" si="32"/>
        <v>1.4733636779292958</v>
      </c>
      <c r="C205" s="1">
        <f t="shared" si="33"/>
        <v>-0.73102419729287049</v>
      </c>
      <c r="D205" s="1">
        <f>B205-A189</f>
        <v>0.61010393653545791</v>
      </c>
      <c r="E205" s="1">
        <f>C205-B189</f>
        <v>-0.85666983321792278</v>
      </c>
      <c r="F205" s="1">
        <f t="shared" si="34"/>
        <v>1.1061100165216857</v>
      </c>
      <c r="G205" s="1">
        <f>IF(F205&gt;A190,0,1)</f>
        <v>0</v>
      </c>
      <c r="H205" s="1">
        <f t="shared" si="35"/>
        <v>0</v>
      </c>
      <c r="I205" s="1">
        <f t="shared" si="36"/>
        <v>0</v>
      </c>
      <c r="J205" s="1" t="b">
        <f t="shared" si="37"/>
        <v>0</v>
      </c>
      <c r="K205" s="1">
        <f>IF(G205=G167,0,1)</f>
        <v>0</v>
      </c>
    </row>
    <row r="206" spans="1:11" x14ac:dyDescent="0.3">
      <c r="A206" s="1">
        <f t="shared" si="38"/>
        <v>14</v>
      </c>
      <c r="B206" s="1">
        <f t="shared" si="32"/>
        <v>-0.80536306848204697</v>
      </c>
      <c r="C206" s="1">
        <f t="shared" si="33"/>
        <v>-0.65925842326114859</v>
      </c>
      <c r="D206" s="1">
        <f>B206-A189</f>
        <v>-1.6686228098758848</v>
      </c>
      <c r="E206" s="1">
        <f>C206-B189</f>
        <v>-0.78490405918620088</v>
      </c>
      <c r="F206" s="1">
        <f t="shared" si="34"/>
        <v>3.4003764637650686</v>
      </c>
      <c r="G206" s="1">
        <f>IF(F206&gt;A190,0,1)</f>
        <v>0</v>
      </c>
      <c r="H206" s="1">
        <f t="shared" si="35"/>
        <v>0</v>
      </c>
      <c r="I206" s="1">
        <f t="shared" si="36"/>
        <v>0</v>
      </c>
      <c r="J206" s="1" t="b">
        <f t="shared" si="37"/>
        <v>0</v>
      </c>
      <c r="K206" s="1">
        <f>IF(G206=G168,0,1)</f>
        <v>0</v>
      </c>
    </row>
    <row r="207" spans="1:11" x14ac:dyDescent="0.3">
      <c r="A207" s="1">
        <f t="shared" si="38"/>
        <v>15</v>
      </c>
      <c r="B207" s="1">
        <f t="shared" si="32"/>
        <v>1.340399419497915</v>
      </c>
      <c r="C207" s="1">
        <f t="shared" si="33"/>
        <v>0.24333788963397013</v>
      </c>
      <c r="D207" s="1">
        <f>B207-A189</f>
        <v>0.47713967810407709</v>
      </c>
      <c r="E207" s="1">
        <f>C207-B189</f>
        <v>0.11769225370891778</v>
      </c>
      <c r="F207" s="1">
        <f t="shared" si="34"/>
        <v>0.24151373900434658</v>
      </c>
      <c r="G207" s="1">
        <f>IF(F207&gt;A190,0,1)</f>
        <v>1</v>
      </c>
      <c r="H207" s="1">
        <f t="shared" si="35"/>
        <v>1.340399419497915</v>
      </c>
      <c r="I207" s="1">
        <f t="shared" si="36"/>
        <v>0.24333788963397013</v>
      </c>
      <c r="J207" s="1" t="b">
        <f t="shared" si="37"/>
        <v>0</v>
      </c>
      <c r="K207" s="1">
        <f>IF(G207=G169,0,1)</f>
        <v>0</v>
      </c>
    </row>
    <row r="208" spans="1:11" x14ac:dyDescent="0.3">
      <c r="A208" s="1">
        <f t="shared" si="38"/>
        <v>16</v>
      </c>
      <c r="B208" s="1">
        <f t="shared" si="32"/>
        <v>0.41791419398616159</v>
      </c>
      <c r="C208" s="1">
        <f t="shared" si="33"/>
        <v>0.59139716422315047</v>
      </c>
      <c r="D208" s="1">
        <f>B208-A189</f>
        <v>-0.44534554740767629</v>
      </c>
      <c r="E208" s="1">
        <f>C208-B189</f>
        <v>0.46575152829809813</v>
      </c>
      <c r="F208" s="1">
        <f t="shared" si="34"/>
        <v>0.41525714270785696</v>
      </c>
      <c r="G208" s="1">
        <f>IF(F208&gt;A190,0,1)</f>
        <v>1</v>
      </c>
      <c r="H208" s="1">
        <f t="shared" si="35"/>
        <v>0.41791419398616159</v>
      </c>
      <c r="I208" s="1">
        <f t="shared" si="36"/>
        <v>0.59139716422315047</v>
      </c>
      <c r="J208" s="1" t="b">
        <f t="shared" si="37"/>
        <v>0</v>
      </c>
      <c r="K208" s="1">
        <f>IF(G208=G170,0,1)</f>
        <v>1</v>
      </c>
    </row>
    <row r="209" spans="1:11" x14ac:dyDescent="0.3">
      <c r="A209" s="1">
        <f t="shared" si="38"/>
        <v>17</v>
      </c>
      <c r="B209" s="1">
        <f t="shared" si="32"/>
        <v>1.6399590354936611</v>
      </c>
      <c r="C209" s="1">
        <f t="shared" si="33"/>
        <v>-2.4199478873619218</v>
      </c>
      <c r="D209" s="1">
        <f>B209-A189</f>
        <v>0.77669929409982319</v>
      </c>
      <c r="E209" s="1">
        <f>C209-B189</f>
        <v>-2.545593523286974</v>
      </c>
      <c r="F209" s="1">
        <f t="shared" si="34"/>
        <v>7.0833081792557531</v>
      </c>
      <c r="G209" s="1">
        <f>IF(F209&gt;A190,0,1)</f>
        <v>0</v>
      </c>
      <c r="H209" s="1">
        <f t="shared" si="35"/>
        <v>0</v>
      </c>
      <c r="I209" s="1">
        <f t="shared" si="36"/>
        <v>0</v>
      </c>
      <c r="J209" s="1" t="b">
        <f t="shared" si="37"/>
        <v>0</v>
      </c>
      <c r="K209" s="1">
        <f>IF(G209=G171,0,1)</f>
        <v>0</v>
      </c>
    </row>
    <row r="210" spans="1:11" x14ac:dyDescent="0.3">
      <c r="A210" s="3">
        <f t="shared" si="38"/>
        <v>18</v>
      </c>
      <c r="B210" s="3">
        <f t="shared" si="32"/>
        <v>0.55982923192349876</v>
      </c>
      <c r="C210" s="3">
        <f t="shared" si="33"/>
        <v>-0.18842597776213385</v>
      </c>
      <c r="D210" s="3">
        <f>B210-A189</f>
        <v>-0.30343050947033912</v>
      </c>
      <c r="E210" s="3">
        <f>C210-B189</f>
        <v>-0.31407161368718617</v>
      </c>
      <c r="F210" s="3">
        <f t="shared" si="34"/>
        <v>0.19071105260150267</v>
      </c>
      <c r="G210" s="3">
        <f>IF(F210&gt;A190,0,1)</f>
        <v>1</v>
      </c>
      <c r="H210" s="3">
        <f t="shared" si="35"/>
        <v>0.55982923192349876</v>
      </c>
      <c r="I210" s="3">
        <f t="shared" si="36"/>
        <v>-0.18842597776213385</v>
      </c>
      <c r="J210" s="3" t="b">
        <f t="shared" si="37"/>
        <v>1</v>
      </c>
      <c r="K210" s="3">
        <f>IF(G210=G172,0,1)</f>
        <v>0</v>
      </c>
    </row>
    <row r="211" spans="1:11" x14ac:dyDescent="0.3">
      <c r="A211" s="1">
        <f t="shared" si="38"/>
        <v>19</v>
      </c>
      <c r="B211" s="1">
        <f t="shared" si="32"/>
        <v>-0.65649337678175279</v>
      </c>
      <c r="C211" s="1">
        <f t="shared" si="33"/>
        <v>-8.2567370495402623E-2</v>
      </c>
      <c r="D211" s="1">
        <f>B211-A189</f>
        <v>-1.5197531181755908</v>
      </c>
      <c r="E211" s="1">
        <f>C211-B189</f>
        <v>-0.20821300642045498</v>
      </c>
      <c r="F211" s="1">
        <f t="shared" si="34"/>
        <v>2.3530021962470755</v>
      </c>
      <c r="G211" s="1">
        <f>IF(F211&gt;A190,0,1)</f>
        <v>0</v>
      </c>
      <c r="H211" s="1">
        <f t="shared" si="35"/>
        <v>0</v>
      </c>
      <c r="I211" s="1">
        <f t="shared" si="36"/>
        <v>0</v>
      </c>
      <c r="J211" s="1" t="b">
        <f t="shared" si="37"/>
        <v>0</v>
      </c>
      <c r="K211" s="1">
        <f>IF(G211=G173,0,1)</f>
        <v>0</v>
      </c>
    </row>
    <row r="212" spans="1:11" x14ac:dyDescent="0.3">
      <c r="A212" s="1">
        <f t="shared" si="38"/>
        <v>20</v>
      </c>
      <c r="B212" s="1">
        <f t="shared" si="32"/>
        <v>1.5608631558693553</v>
      </c>
      <c r="C212" s="1">
        <f t="shared" si="33"/>
        <v>-0.88231660284004121</v>
      </c>
      <c r="D212" s="1">
        <f>B212-A189</f>
        <v>0.69760341447551744</v>
      </c>
      <c r="E212" s="1">
        <f>C212-B189</f>
        <v>-1.0079622387650935</v>
      </c>
      <c r="F212" s="1">
        <f t="shared" si="34"/>
        <v>1.50263839866424</v>
      </c>
      <c r="G212" s="1">
        <f>IF(F212&gt;A190,0,1)</f>
        <v>0</v>
      </c>
      <c r="H212" s="1">
        <f t="shared" si="35"/>
        <v>0</v>
      </c>
      <c r="I212" s="1">
        <f t="shared" si="36"/>
        <v>0</v>
      </c>
      <c r="J212" s="1" t="b">
        <f t="shared" si="37"/>
        <v>0</v>
      </c>
      <c r="K212" s="1">
        <f>IF(G212=G174,0,1)</f>
        <v>0</v>
      </c>
    </row>
    <row r="213" spans="1:11" x14ac:dyDescent="0.3">
      <c r="A213" s="1">
        <f t="shared" si="38"/>
        <v>21</v>
      </c>
      <c r="B213" s="1">
        <f t="shared" si="32"/>
        <v>0.88259545582414145</v>
      </c>
      <c r="C213" s="1">
        <f t="shared" si="33"/>
        <v>-0.34472540312448546</v>
      </c>
      <c r="D213" s="1">
        <f>B213-A189</f>
        <v>1.9335714430303574E-2</v>
      </c>
      <c r="E213" s="1">
        <f>C213-B189</f>
        <v>-0.47037103904953781</v>
      </c>
      <c r="F213" s="1">
        <f t="shared" si="34"/>
        <v>0.22162278422907206</v>
      </c>
      <c r="G213" s="1">
        <f>IF(F213&gt;A190,0,1)</f>
        <v>1</v>
      </c>
      <c r="H213" s="1">
        <f t="shared" si="35"/>
        <v>0.88259545582414145</v>
      </c>
      <c r="I213" s="1">
        <f t="shared" si="36"/>
        <v>-0.34472540312448546</v>
      </c>
      <c r="J213" s="1" t="b">
        <f t="shared" si="37"/>
        <v>0</v>
      </c>
      <c r="K213" s="1">
        <f>IF(G213=G175,0,1)</f>
        <v>1</v>
      </c>
    </row>
    <row r="214" spans="1:11" x14ac:dyDescent="0.3">
      <c r="A214" s="1">
        <f t="shared" si="38"/>
        <v>22</v>
      </c>
      <c r="B214" s="1">
        <f t="shared" si="32"/>
        <v>-1.448572631894242</v>
      </c>
      <c r="C214" s="1">
        <f t="shared" si="33"/>
        <v>-0.34361884044202545</v>
      </c>
      <c r="D214" s="1">
        <f>B214-A189</f>
        <v>-2.3118323732880799</v>
      </c>
      <c r="E214" s="1">
        <f>C214-B189</f>
        <v>-0.4692644763670778</v>
      </c>
      <c r="F214" s="1">
        <f t="shared" si="34"/>
        <v>5.5647780709628636</v>
      </c>
      <c r="G214" s="1">
        <f>IF(F214&gt;A190,0,1)</f>
        <v>0</v>
      </c>
      <c r="H214" s="1">
        <f t="shared" si="35"/>
        <v>0</v>
      </c>
      <c r="I214" s="1">
        <f t="shared" si="36"/>
        <v>0</v>
      </c>
      <c r="J214" s="1" t="b">
        <f t="shared" si="37"/>
        <v>0</v>
      </c>
      <c r="K214" s="1">
        <f>IF(G214=G176,0,1)</f>
        <v>1</v>
      </c>
    </row>
    <row r="215" spans="1:11" x14ac:dyDescent="0.3">
      <c r="A215" s="1">
        <f t="shared" si="38"/>
        <v>23</v>
      </c>
      <c r="B215" s="1">
        <f t="shared" si="32"/>
        <v>0.24957004832029139</v>
      </c>
      <c r="C215" s="1">
        <f t="shared" si="33"/>
        <v>-0.904319103180666</v>
      </c>
      <c r="D215" s="1">
        <f>B215-A189</f>
        <v>-0.61368969307354648</v>
      </c>
      <c r="E215" s="1">
        <f>C215-B189</f>
        <v>-1.0299647391057183</v>
      </c>
      <c r="F215" s="1">
        <f t="shared" si="34"/>
        <v>1.437442403185814</v>
      </c>
      <c r="G215" s="1">
        <f>IF(F215&gt;A190,0,1)</f>
        <v>0</v>
      </c>
      <c r="H215" s="1">
        <f t="shared" si="35"/>
        <v>0</v>
      </c>
      <c r="I215" s="1">
        <f t="shared" si="36"/>
        <v>0</v>
      </c>
      <c r="J215" s="1" t="b">
        <f t="shared" si="37"/>
        <v>0</v>
      </c>
      <c r="K215" s="1">
        <f>IF(G215=G177,0,1)</f>
        <v>0</v>
      </c>
    </row>
    <row r="216" spans="1:11" x14ac:dyDescent="0.3">
      <c r="A216" s="1">
        <f t="shared" si="38"/>
        <v>24</v>
      </c>
      <c r="B216" s="1">
        <f t="shared" si="32"/>
        <v>0.85200760003422993</v>
      </c>
      <c r="C216" s="1">
        <f t="shared" si="33"/>
        <v>0.92890453980190713</v>
      </c>
      <c r="D216" s="1">
        <f>B216-A189</f>
        <v>-1.1252141359607948E-2</v>
      </c>
      <c r="E216" s="1">
        <f>C216-B189</f>
        <v>0.80325890387685472</v>
      </c>
      <c r="F216" s="1">
        <f t="shared" si="34"/>
        <v>0.64535147734262277</v>
      </c>
      <c r="G216" s="1">
        <f>IF(F216&gt;A190,0,1)</f>
        <v>1</v>
      </c>
      <c r="H216" s="1">
        <f t="shared" si="35"/>
        <v>0.85200760003422993</v>
      </c>
      <c r="I216" s="1">
        <f t="shared" si="36"/>
        <v>0.92890453980190713</v>
      </c>
      <c r="J216" s="1" t="b">
        <f t="shared" si="37"/>
        <v>0</v>
      </c>
      <c r="K216" s="1">
        <f>IF(G216=G178,0,1)</f>
        <v>0</v>
      </c>
    </row>
    <row r="217" spans="1:11" x14ac:dyDescent="0.3">
      <c r="A217" s="1">
        <f t="shared" si="38"/>
        <v>25</v>
      </c>
      <c r="B217" s="1">
        <f t="shared" si="32"/>
        <v>0.13788092419104772</v>
      </c>
      <c r="C217" s="1">
        <f t="shared" si="33"/>
        <v>0.37480457384351251</v>
      </c>
      <c r="D217" s="1">
        <f>B217-A189</f>
        <v>-0.72537881720279018</v>
      </c>
      <c r="E217" s="1">
        <f>C217-B189</f>
        <v>0.24915893791846017</v>
      </c>
      <c r="F217" s="1">
        <f t="shared" si="34"/>
        <v>0.58825460479117397</v>
      </c>
      <c r="G217" s="1">
        <f>IF(F217&gt;A190,0,1)</f>
        <v>1</v>
      </c>
      <c r="H217" s="1">
        <f t="shared" si="35"/>
        <v>0.13788092419104772</v>
      </c>
      <c r="I217" s="1">
        <f t="shared" si="36"/>
        <v>0.37480457384351251</v>
      </c>
      <c r="J217" s="1" t="b">
        <f t="shared" si="37"/>
        <v>0</v>
      </c>
      <c r="K217" s="1">
        <f>IF(G217=G179,0,1)</f>
        <v>1</v>
      </c>
    </row>
    <row r="218" spans="1:11" x14ac:dyDescent="0.3">
      <c r="A218" s="1">
        <f t="shared" si="38"/>
        <v>26</v>
      </c>
      <c r="B218" s="1">
        <f t="shared" si="32"/>
        <v>-0.75780221037639195</v>
      </c>
      <c r="C218" s="1">
        <f t="shared" si="33"/>
        <v>-1.0713892751965188</v>
      </c>
      <c r="D218" s="1">
        <f>B218-A189</f>
        <v>-1.6210619517702298</v>
      </c>
      <c r="E218" s="1">
        <f>C218-B189</f>
        <v>-1.1970349111215712</v>
      </c>
      <c r="F218" s="1">
        <f t="shared" si="34"/>
        <v>4.0607344299209354</v>
      </c>
      <c r="G218" s="1">
        <f>IF(F218&gt;A190,0,1)</f>
        <v>0</v>
      </c>
      <c r="H218" s="1">
        <f t="shared" si="35"/>
        <v>0</v>
      </c>
      <c r="I218" s="1">
        <f t="shared" si="36"/>
        <v>0</v>
      </c>
      <c r="J218" s="1" t="b">
        <f t="shared" si="37"/>
        <v>0</v>
      </c>
      <c r="K218" s="1">
        <f>IF(G218=G180,0,1)</f>
        <v>0</v>
      </c>
    </row>
    <row r="219" spans="1:11" x14ac:dyDescent="0.3">
      <c r="A219" s="1">
        <f t="shared" si="38"/>
        <v>27</v>
      </c>
      <c r="B219" s="1">
        <f t="shared" si="32"/>
        <v>0.89299347667304085</v>
      </c>
      <c r="C219" s="1">
        <f t="shared" si="33"/>
        <v>-1.1005253304507057</v>
      </c>
      <c r="D219" s="1">
        <f>B219-A189</f>
        <v>2.9733735279202977E-2</v>
      </c>
      <c r="E219" s="1">
        <f>C219-B189</f>
        <v>-1.2261709663757581</v>
      </c>
      <c r="F219" s="1">
        <f t="shared" si="34"/>
        <v>1.5043793337965141</v>
      </c>
      <c r="G219" s="1">
        <f>IF(F219&gt;A190,0,1)</f>
        <v>0</v>
      </c>
      <c r="H219" s="1">
        <f t="shared" si="35"/>
        <v>0</v>
      </c>
      <c r="I219" s="1">
        <f t="shared" si="36"/>
        <v>0</v>
      </c>
      <c r="J219" s="1" t="b">
        <f t="shared" si="37"/>
        <v>0</v>
      </c>
      <c r="K219" s="1">
        <f>IF(G219=G181,0,1)</f>
        <v>1</v>
      </c>
    </row>
    <row r="220" spans="1:11" x14ac:dyDescent="0.3">
      <c r="A220" s="1">
        <f t="shared" si="38"/>
        <v>28</v>
      </c>
      <c r="B220" s="1">
        <f t="shared" si="32"/>
        <v>-0.77563893277149387</v>
      </c>
      <c r="C220" s="1">
        <f t="shared" si="33"/>
        <v>-0.17871968600735788</v>
      </c>
      <c r="D220" s="1">
        <f>B220-A189</f>
        <v>-1.6388986741653317</v>
      </c>
      <c r="E220" s="1">
        <f>C220-B189</f>
        <v>-0.30436532193241023</v>
      </c>
      <c r="F220" s="1">
        <f t="shared" si="34"/>
        <v>2.7786271133759022</v>
      </c>
      <c r="G220" s="1">
        <f>IF(F220&gt;A190,0,1)</f>
        <v>0</v>
      </c>
      <c r="H220" s="1">
        <f t="shared" si="35"/>
        <v>0</v>
      </c>
      <c r="I220" s="1">
        <f t="shared" si="36"/>
        <v>0</v>
      </c>
      <c r="J220" s="1" t="b">
        <f t="shared" si="37"/>
        <v>0</v>
      </c>
      <c r="K220" s="1">
        <f>IF(G220=G182,0,1)</f>
        <v>0</v>
      </c>
    </row>
    <row r="221" spans="1:11" x14ac:dyDescent="0.3">
      <c r="A221" s="1">
        <f t="shared" si="38"/>
        <v>29</v>
      </c>
      <c r="B221" s="1">
        <f t="shared" si="32"/>
        <v>1.9813318465562726</v>
      </c>
      <c r="C221" s="1">
        <f t="shared" si="33"/>
        <v>1.3015684025001548</v>
      </c>
      <c r="D221" s="1">
        <f>B221-A189</f>
        <v>1.1180721051624347</v>
      </c>
      <c r="E221" s="1">
        <f>C221-B189</f>
        <v>1.1759227665751024</v>
      </c>
      <c r="F221" s="1">
        <f t="shared" si="34"/>
        <v>2.6328795852920015</v>
      </c>
      <c r="G221" s="1">
        <f>IF(F221&gt;A190,0,1)</f>
        <v>0</v>
      </c>
      <c r="H221" s="1">
        <f t="shared" si="35"/>
        <v>0</v>
      </c>
      <c r="I221" s="1">
        <f t="shared" si="36"/>
        <v>0</v>
      </c>
      <c r="J221" s="1" t="b">
        <f t="shared" si="37"/>
        <v>0</v>
      </c>
      <c r="K221" s="1">
        <f>IF(G221=G183,0,1)</f>
        <v>0</v>
      </c>
    </row>
    <row r="222" spans="1:11" x14ac:dyDescent="0.3">
      <c r="A222" s="1">
        <f t="shared" si="38"/>
        <v>30</v>
      </c>
      <c r="B222" s="1">
        <f t="shared" si="32"/>
        <v>-0.26493784558919387</v>
      </c>
      <c r="C222" s="1">
        <f t="shared" si="33"/>
        <v>0.27093650056274449</v>
      </c>
      <c r="D222" s="1">
        <f>B222-A189</f>
        <v>-1.1281975869830316</v>
      </c>
      <c r="E222" s="1">
        <f>C222-B189</f>
        <v>0.14529086463769214</v>
      </c>
      <c r="F222" s="1">
        <f t="shared" si="34"/>
        <v>1.2939392306215034</v>
      </c>
      <c r="G222" s="1">
        <f>IF(F222&gt;A190,0,1)</f>
        <v>0</v>
      </c>
      <c r="H222" s="1">
        <f t="shared" si="35"/>
        <v>0</v>
      </c>
      <c r="I222" s="1">
        <f t="shared" si="36"/>
        <v>0</v>
      </c>
      <c r="J222" s="1" t="b">
        <f t="shared" si="37"/>
        <v>0</v>
      </c>
      <c r="K222" s="1">
        <f t="shared" ref="K222" si="39">IF(G222=G185,0,1)</f>
        <v>0</v>
      </c>
    </row>
    <row r="223" spans="1:11" x14ac:dyDescent="0.3">
      <c r="F223" s="1" t="s">
        <v>16</v>
      </c>
      <c r="G223" s="1">
        <f>SUM(G193:G222)</f>
        <v>8</v>
      </c>
      <c r="J223" s="1" t="s">
        <v>16</v>
      </c>
      <c r="K223" s="1">
        <f>SUM(K193:K222)</f>
        <v>10</v>
      </c>
    </row>
    <row r="225" spans="1:11" x14ac:dyDescent="0.3">
      <c r="A225" s="1" t="s">
        <v>26</v>
      </c>
      <c r="B225" s="1">
        <v>1</v>
      </c>
    </row>
    <row r="226" spans="1:11" x14ac:dyDescent="0.3">
      <c r="A226" s="1">
        <f>SUM(H193:H222)/G223</f>
        <v>0.6948917495261524</v>
      </c>
      <c r="B226" s="1">
        <f>SUM(I193:I222)/G223</f>
        <v>0.15119992361331624</v>
      </c>
    </row>
    <row r="227" spans="1:11" x14ac:dyDescent="0.3">
      <c r="A227" s="1">
        <f>A190</f>
        <v>1</v>
      </c>
      <c r="B227" s="1">
        <f>B190</f>
        <v>0.44721359549995793</v>
      </c>
    </row>
    <row r="229" spans="1:11" x14ac:dyDescent="0.3">
      <c r="A229" s="1" t="s">
        <v>7</v>
      </c>
      <c r="B229" s="1" t="s">
        <v>8</v>
      </c>
      <c r="C229" s="1" t="s">
        <v>9</v>
      </c>
      <c r="D229" s="1" t="s">
        <v>10</v>
      </c>
      <c r="E229" s="1" t="s">
        <v>11</v>
      </c>
      <c r="F229" s="1" t="s">
        <v>12</v>
      </c>
      <c r="G229" s="1" t="s">
        <v>13</v>
      </c>
      <c r="H229" s="1" t="s">
        <v>14</v>
      </c>
      <c r="I229" s="1" t="s">
        <v>15</v>
      </c>
      <c r="J229" s="1" t="s">
        <v>22</v>
      </c>
      <c r="K229" s="1" t="s">
        <v>23</v>
      </c>
    </row>
    <row r="230" spans="1:11" x14ac:dyDescent="0.3">
      <c r="A230" s="1">
        <v>1</v>
      </c>
      <c r="B230" s="1">
        <f>INDEX(A$3:A$32,A230)</f>
        <v>-2.5543663986074772</v>
      </c>
      <c r="C230" s="1">
        <f>INDEX(B$3:B$32,A230)</f>
        <v>-0.32117082445948669</v>
      </c>
      <c r="D230" s="1">
        <f>B230-A226</f>
        <v>-3.2492581481336296</v>
      </c>
      <c r="E230" s="1">
        <f>C230-B226</f>
        <v>-0.47237074807280294</v>
      </c>
      <c r="F230" s="1">
        <f>SUMPRODUCT(D230:E230,D230:E230)</f>
        <v>10.780812636847642</v>
      </c>
      <c r="G230" s="1">
        <f>IF(F230&gt;A227,0,1)</f>
        <v>0</v>
      </c>
      <c r="H230" s="1">
        <f>G230*B230</f>
        <v>0</v>
      </c>
      <c r="I230" s="1">
        <f>G230*C230</f>
        <v>0</v>
      </c>
      <c r="J230" s="1" t="b">
        <f>F230&lt;B$37*B$37</f>
        <v>0</v>
      </c>
      <c r="K230" s="1">
        <f>IF(G230=G193,0,1)</f>
        <v>0</v>
      </c>
    </row>
    <row r="231" spans="1:11" x14ac:dyDescent="0.3">
      <c r="A231" s="1">
        <f>A230+1</f>
        <v>2</v>
      </c>
      <c r="B231" s="1">
        <f t="shared" ref="B231:B259" si="40">INDEX(A$3:A$32,A231)</f>
        <v>-1.2240815571424164</v>
      </c>
      <c r="C231" s="1">
        <f t="shared" ref="C231:C259" si="41">INDEX(B$3:B$32,A231)</f>
        <v>-0.90805256425299141</v>
      </c>
      <c r="D231" s="1">
        <f>B231-A226</f>
        <v>-1.9189733066685688</v>
      </c>
      <c r="E231" s="1">
        <f>C231-B226</f>
        <v>-1.0592524878663077</v>
      </c>
      <c r="F231" s="1">
        <f t="shared" ref="F231:F259" si="42">SUMPRODUCT(D231:E231,D231:E231)</f>
        <v>4.8044743847574631</v>
      </c>
      <c r="G231" s="1">
        <f>IF(F231&gt;A227,0,1)</f>
        <v>0</v>
      </c>
      <c r="H231" s="1">
        <f t="shared" ref="H231:H259" si="43">G231*B231</f>
        <v>0</v>
      </c>
      <c r="I231" s="1">
        <f t="shared" ref="I231:I259" si="44">G231*C231</f>
        <v>0</v>
      </c>
      <c r="J231" s="1" t="b">
        <f t="shared" ref="J231:J259" si="45">F231&lt;B$37*B$37</f>
        <v>0</v>
      </c>
      <c r="K231" s="1">
        <f t="shared" ref="K231:K259" si="46">IF(G231=G194,0,1)</f>
        <v>0</v>
      </c>
    </row>
    <row r="232" spans="1:11" x14ac:dyDescent="0.3">
      <c r="A232" s="1">
        <f t="shared" ref="A232:A259" si="47">A231+1</f>
        <v>3</v>
      </c>
      <c r="B232" s="1">
        <f t="shared" si="40"/>
        <v>0.86325974139383788</v>
      </c>
      <c r="C232" s="1">
        <f t="shared" si="41"/>
        <v>0.12564563592505235</v>
      </c>
      <c r="D232" s="1">
        <f>B232-A226</f>
        <v>0.16836799186768547</v>
      </c>
      <c r="E232" s="1">
        <f>C232-B226</f>
        <v>-2.5554287688263899E-2</v>
      </c>
      <c r="F232" s="1">
        <f t="shared" si="42"/>
        <v>2.9000802304811561E-2</v>
      </c>
      <c r="G232" s="1">
        <f>IF(F232&gt;A227,0,1)</f>
        <v>1</v>
      </c>
      <c r="H232" s="1">
        <f t="shared" si="43"/>
        <v>0.86325974139383788</v>
      </c>
      <c r="I232" s="1">
        <f t="shared" si="44"/>
        <v>0.12564563592505235</v>
      </c>
      <c r="J232" s="1" t="b">
        <f t="shared" si="45"/>
        <v>1</v>
      </c>
      <c r="K232" s="1">
        <f t="shared" si="46"/>
        <v>0</v>
      </c>
    </row>
    <row r="233" spans="1:11" x14ac:dyDescent="0.3">
      <c r="A233" s="1">
        <f t="shared" si="47"/>
        <v>4</v>
      </c>
      <c r="B233" s="1">
        <f t="shared" si="40"/>
        <v>0.50524742935838618</v>
      </c>
      <c r="C233" s="1">
        <f t="shared" si="41"/>
        <v>-0.52133903363444312</v>
      </c>
      <c r="D233" s="1">
        <f>B233-A226</f>
        <v>-0.18964432016776622</v>
      </c>
      <c r="E233" s="1">
        <f>C233-B226</f>
        <v>-0.67253895724775936</v>
      </c>
      <c r="F233" s="1">
        <f t="shared" si="42"/>
        <v>0.48827361718779771</v>
      </c>
      <c r="G233" s="1">
        <f>IF(F233&gt;A227,0,1)</f>
        <v>1</v>
      </c>
      <c r="H233" s="1">
        <f t="shared" si="43"/>
        <v>0.50524742935838618</v>
      </c>
      <c r="I233" s="1">
        <f t="shared" si="44"/>
        <v>-0.52133903363444312</v>
      </c>
      <c r="J233" s="1" t="b">
        <f t="shared" si="45"/>
        <v>0</v>
      </c>
      <c r="K233" s="1">
        <f t="shared" si="46"/>
        <v>0</v>
      </c>
    </row>
    <row r="234" spans="1:11" x14ac:dyDescent="0.3">
      <c r="A234" s="1">
        <f t="shared" si="47"/>
        <v>5</v>
      </c>
      <c r="B234" s="1">
        <f t="shared" si="40"/>
        <v>1.2407075520907429</v>
      </c>
      <c r="C234" s="1">
        <f t="shared" si="41"/>
        <v>1.1375317786926569</v>
      </c>
      <c r="D234" s="1">
        <f>B234-A226</f>
        <v>0.5458158025645905</v>
      </c>
      <c r="E234" s="1">
        <f>C234-B226</f>
        <v>0.98633185507934062</v>
      </c>
      <c r="F234" s="1">
        <f t="shared" si="42"/>
        <v>1.2707654186734816</v>
      </c>
      <c r="G234" s="1">
        <f>IF(F234&gt;A227,0,1)</f>
        <v>0</v>
      </c>
      <c r="H234" s="1">
        <f t="shared" si="43"/>
        <v>0</v>
      </c>
      <c r="I234" s="1">
        <f t="shared" si="44"/>
        <v>0</v>
      </c>
      <c r="J234" s="1" t="b">
        <f t="shared" si="45"/>
        <v>0</v>
      </c>
      <c r="K234" s="1">
        <f t="shared" si="46"/>
        <v>0</v>
      </c>
    </row>
    <row r="235" spans="1:11" x14ac:dyDescent="0.3">
      <c r="A235" s="1">
        <f t="shared" si="47"/>
        <v>6</v>
      </c>
      <c r="B235" s="1">
        <f t="shared" si="40"/>
        <v>2.4059380553909229</v>
      </c>
      <c r="C235" s="1">
        <f t="shared" si="41"/>
        <v>-0.36357269897985933</v>
      </c>
      <c r="D235" s="1">
        <f>B235-A226</f>
        <v>1.7110463058647705</v>
      </c>
      <c r="E235" s="1">
        <f>C235-B226</f>
        <v>-0.51477262259317558</v>
      </c>
      <c r="F235" s="1">
        <f t="shared" si="42"/>
        <v>3.1926703137849337</v>
      </c>
      <c r="G235" s="1">
        <f>IF(F235&gt;A227,0,1)</f>
        <v>0</v>
      </c>
      <c r="H235" s="1">
        <f t="shared" si="43"/>
        <v>0</v>
      </c>
      <c r="I235" s="1">
        <f t="shared" si="44"/>
        <v>0</v>
      </c>
      <c r="J235" s="1" t="b">
        <f t="shared" si="45"/>
        <v>0</v>
      </c>
      <c r="K235" s="1">
        <f t="shared" si="46"/>
        <v>0</v>
      </c>
    </row>
    <row r="236" spans="1:11" x14ac:dyDescent="0.3">
      <c r="A236" s="1">
        <f t="shared" si="47"/>
        <v>7</v>
      </c>
      <c r="B236" s="1">
        <f t="shared" si="40"/>
        <v>0.38095633095156323</v>
      </c>
      <c r="C236" s="1">
        <f t="shared" si="41"/>
        <v>3.0801527331652849</v>
      </c>
      <c r="D236" s="1">
        <f>B236-A226</f>
        <v>-0.31393541857458918</v>
      </c>
      <c r="E236" s="1">
        <f>C236-B226</f>
        <v>2.9289528095519688</v>
      </c>
      <c r="F236" s="1">
        <f t="shared" si="42"/>
        <v>8.6773200076179737</v>
      </c>
      <c r="G236" s="1">
        <f>IF(F236&gt;A227,0,1)</f>
        <v>0</v>
      </c>
      <c r="H236" s="1">
        <f t="shared" si="43"/>
        <v>0</v>
      </c>
      <c r="I236" s="1">
        <f t="shared" si="44"/>
        <v>0</v>
      </c>
      <c r="J236" s="1" t="b">
        <f t="shared" si="45"/>
        <v>0</v>
      </c>
      <c r="K236" s="1">
        <f t="shared" si="46"/>
        <v>0</v>
      </c>
    </row>
    <row r="237" spans="1:11" x14ac:dyDescent="0.3">
      <c r="A237" s="1">
        <f t="shared" si="47"/>
        <v>8</v>
      </c>
      <c r="B237" s="1">
        <f t="shared" si="40"/>
        <v>-1.2946330775211872</v>
      </c>
      <c r="C237" s="1">
        <f t="shared" si="41"/>
        <v>1.547786941224466</v>
      </c>
      <c r="D237" s="1">
        <f>B237-A226</f>
        <v>-1.9895248270473396</v>
      </c>
      <c r="E237" s="1">
        <f>C237-B226</f>
        <v>1.3965870176111497</v>
      </c>
      <c r="F237" s="1">
        <f t="shared" si="42"/>
        <v>5.9086643351977521</v>
      </c>
      <c r="G237" s="1">
        <f>IF(F237&gt;A227,0,1)</f>
        <v>0</v>
      </c>
      <c r="H237" s="1">
        <f t="shared" si="43"/>
        <v>0</v>
      </c>
      <c r="I237" s="1">
        <f t="shared" si="44"/>
        <v>0</v>
      </c>
      <c r="J237" s="1" t="b">
        <f t="shared" si="45"/>
        <v>0</v>
      </c>
      <c r="K237" s="1">
        <f t="shared" si="46"/>
        <v>0</v>
      </c>
    </row>
    <row r="238" spans="1:11" x14ac:dyDescent="0.3">
      <c r="A238" s="1">
        <f t="shared" si="47"/>
        <v>9</v>
      </c>
      <c r="B238" s="1">
        <f t="shared" si="40"/>
        <v>-1.061157717861017</v>
      </c>
      <c r="C238" s="1">
        <f t="shared" si="41"/>
        <v>0.22256318341291925</v>
      </c>
      <c r="D238" s="1">
        <f>B238-A226</f>
        <v>-1.7560494673871694</v>
      </c>
      <c r="E238" s="1">
        <f>C238-B226</f>
        <v>7.1363259799603007E-2</v>
      </c>
      <c r="F238" s="1">
        <f t="shared" si="42"/>
        <v>3.0888024467599866</v>
      </c>
      <c r="G238" s="1">
        <f>IF(F238&gt;A227,0,1)</f>
        <v>0</v>
      </c>
      <c r="H238" s="1">
        <f t="shared" si="43"/>
        <v>0</v>
      </c>
      <c r="I238" s="1">
        <f t="shared" si="44"/>
        <v>0</v>
      </c>
      <c r="J238" s="1" t="b">
        <f t="shared" si="45"/>
        <v>0</v>
      </c>
      <c r="K238" s="1">
        <f t="shared" si="46"/>
        <v>0</v>
      </c>
    </row>
    <row r="239" spans="1:11" x14ac:dyDescent="0.3">
      <c r="A239" s="1">
        <f t="shared" si="47"/>
        <v>10</v>
      </c>
      <c r="B239" s="1">
        <f t="shared" si="40"/>
        <v>-0.12843118010240348</v>
      </c>
      <c r="C239" s="1">
        <f t="shared" si="41"/>
        <v>0.41060225425359065</v>
      </c>
      <c r="D239" s="1">
        <f>B239-A226</f>
        <v>-0.82332292962855591</v>
      </c>
      <c r="E239" s="1">
        <f>C239-B226</f>
        <v>0.2594023306402744</v>
      </c>
      <c r="F239" s="1">
        <f t="shared" si="42"/>
        <v>0.74515021559375427</v>
      </c>
      <c r="G239" s="1">
        <f>IF(F239&gt;A227,0,1)</f>
        <v>1</v>
      </c>
      <c r="H239" s="1">
        <f t="shared" si="43"/>
        <v>-0.12843118010240348</v>
      </c>
      <c r="I239" s="1">
        <f t="shared" si="44"/>
        <v>0.41060225425359065</v>
      </c>
      <c r="J239" s="1" t="b">
        <f t="shared" si="45"/>
        <v>0</v>
      </c>
      <c r="K239" s="1">
        <f t="shared" si="46"/>
        <v>1</v>
      </c>
    </row>
    <row r="240" spans="1:11" x14ac:dyDescent="0.3">
      <c r="A240" s="1">
        <f t="shared" si="47"/>
        <v>11</v>
      </c>
      <c r="B240" s="1">
        <f t="shared" si="40"/>
        <v>0.65164589913931725</v>
      </c>
      <c r="C240" s="1">
        <f t="shared" si="41"/>
        <v>2.0672828517285664</v>
      </c>
      <c r="D240" s="1">
        <f>B240-A226</f>
        <v>-4.324585038683515E-2</v>
      </c>
      <c r="E240" s="1">
        <f>C240-B226</f>
        <v>1.9160829281152503</v>
      </c>
      <c r="F240" s="1">
        <f t="shared" si="42"/>
        <v>3.6732439909903918</v>
      </c>
      <c r="G240" s="1">
        <f>IF(F240&gt;A227,0,1)</f>
        <v>0</v>
      </c>
      <c r="H240" s="1">
        <f t="shared" si="43"/>
        <v>0</v>
      </c>
      <c r="I240" s="1">
        <f t="shared" si="44"/>
        <v>0</v>
      </c>
      <c r="J240" s="1" t="b">
        <f t="shared" si="45"/>
        <v>0</v>
      </c>
      <c r="K240" s="1">
        <f t="shared" si="46"/>
        <v>0</v>
      </c>
    </row>
    <row r="241" spans="1:12" x14ac:dyDescent="0.3">
      <c r="A241" s="1">
        <f t="shared" si="47"/>
        <v>12</v>
      </c>
      <c r="B241" s="1">
        <f t="shared" si="40"/>
        <v>-0.74912760415551138</v>
      </c>
      <c r="C241" s="1">
        <f t="shared" si="41"/>
        <v>-1.5223396825075397</v>
      </c>
      <c r="D241" s="1">
        <f>B241-A226</f>
        <v>-1.4440193536816639</v>
      </c>
      <c r="E241" s="1">
        <f>C241-B226</f>
        <v>-1.6735396061208561</v>
      </c>
      <c r="F241" s="1">
        <f t="shared" si="42"/>
        <v>4.8859267070623602</v>
      </c>
      <c r="G241" s="1">
        <f>IF(F241&gt;A227,0,1)</f>
        <v>0</v>
      </c>
      <c r="H241" s="1">
        <f t="shared" si="43"/>
        <v>0</v>
      </c>
      <c r="I241" s="1">
        <f t="shared" si="44"/>
        <v>0</v>
      </c>
      <c r="J241" s="1" t="b">
        <f t="shared" si="45"/>
        <v>0</v>
      </c>
      <c r="K241" s="1">
        <f t="shared" si="46"/>
        <v>0</v>
      </c>
    </row>
    <row r="242" spans="1:12" x14ac:dyDescent="0.3">
      <c r="A242" s="1">
        <f t="shared" si="47"/>
        <v>13</v>
      </c>
      <c r="B242" s="1">
        <f t="shared" si="40"/>
        <v>1.4733636779292958</v>
      </c>
      <c r="C242" s="1">
        <f t="shared" si="41"/>
        <v>-0.73102419729287049</v>
      </c>
      <c r="D242" s="1">
        <f>B242-A226</f>
        <v>0.77847192840314339</v>
      </c>
      <c r="E242" s="1">
        <f>C242-B226</f>
        <v>-0.88222412090618674</v>
      </c>
      <c r="F242" s="1">
        <f t="shared" si="42"/>
        <v>1.3843379428204028</v>
      </c>
      <c r="G242" s="1">
        <f>IF(F242&gt;A227,0,1)</f>
        <v>0</v>
      </c>
      <c r="H242" s="1">
        <f t="shared" si="43"/>
        <v>0</v>
      </c>
      <c r="I242" s="1">
        <f t="shared" si="44"/>
        <v>0</v>
      </c>
      <c r="J242" s="1" t="b">
        <f t="shared" si="45"/>
        <v>0</v>
      </c>
      <c r="K242" s="1">
        <f t="shared" si="46"/>
        <v>0</v>
      </c>
    </row>
    <row r="243" spans="1:12" x14ac:dyDescent="0.3">
      <c r="A243" s="1">
        <f t="shared" si="47"/>
        <v>14</v>
      </c>
      <c r="B243" s="1">
        <f t="shared" si="40"/>
        <v>-0.80536306848204697</v>
      </c>
      <c r="C243" s="1">
        <f t="shared" si="41"/>
        <v>-0.65925842326114859</v>
      </c>
      <c r="D243" s="1">
        <f>B243-A226</f>
        <v>-1.5002548180081994</v>
      </c>
      <c r="E243" s="1">
        <f>C243-B226</f>
        <v>-0.81045834687446483</v>
      </c>
      <c r="F243" s="1">
        <f t="shared" si="42"/>
        <v>2.9076072509753059</v>
      </c>
      <c r="G243" s="1">
        <f>IF(F243&gt;A227,0,1)</f>
        <v>0</v>
      </c>
      <c r="H243" s="1">
        <f t="shared" si="43"/>
        <v>0</v>
      </c>
      <c r="I243" s="1">
        <f t="shared" si="44"/>
        <v>0</v>
      </c>
      <c r="J243" s="1" t="b">
        <f t="shared" si="45"/>
        <v>0</v>
      </c>
      <c r="K243" s="1">
        <f t="shared" si="46"/>
        <v>0</v>
      </c>
    </row>
    <row r="244" spans="1:12" x14ac:dyDescent="0.3">
      <c r="A244" s="1">
        <f t="shared" si="47"/>
        <v>15</v>
      </c>
      <c r="B244" s="1">
        <f t="shared" si="40"/>
        <v>1.340399419497915</v>
      </c>
      <c r="C244" s="1">
        <f t="shared" si="41"/>
        <v>0.24333788963397013</v>
      </c>
      <c r="D244" s="1">
        <f>B244-A226</f>
        <v>0.64550766997176257</v>
      </c>
      <c r="E244" s="1">
        <f>C244-B226</f>
        <v>9.2137966020653883E-2</v>
      </c>
      <c r="F244" s="1">
        <f t="shared" si="42"/>
        <v>0.42516955677479712</v>
      </c>
      <c r="G244" s="1">
        <f>IF(F244&gt;A227,0,1)</f>
        <v>1</v>
      </c>
      <c r="H244" s="1">
        <f t="shared" si="43"/>
        <v>1.340399419497915</v>
      </c>
      <c r="I244" s="1">
        <f t="shared" si="44"/>
        <v>0.24333788963397013</v>
      </c>
      <c r="J244" s="1" t="b">
        <f t="shared" si="45"/>
        <v>0</v>
      </c>
      <c r="K244" s="1">
        <f t="shared" si="46"/>
        <v>0</v>
      </c>
    </row>
    <row r="245" spans="1:12" x14ac:dyDescent="0.3">
      <c r="A245" s="1">
        <f t="shared" si="47"/>
        <v>16</v>
      </c>
      <c r="B245" s="1">
        <f t="shared" si="40"/>
        <v>0.41791419398616159</v>
      </c>
      <c r="C245" s="1">
        <f t="shared" si="41"/>
        <v>0.59139716422315047</v>
      </c>
      <c r="D245" s="1">
        <f>B245-A226</f>
        <v>-0.27697755553999082</v>
      </c>
      <c r="E245" s="1">
        <f>C245-B226</f>
        <v>0.44019724060983423</v>
      </c>
      <c r="F245" s="1">
        <f t="shared" si="42"/>
        <v>0.27049017691342098</v>
      </c>
      <c r="G245" s="1">
        <f>IF(F245&gt;A227,0,1)</f>
        <v>1</v>
      </c>
      <c r="H245" s="1">
        <f t="shared" si="43"/>
        <v>0.41791419398616159</v>
      </c>
      <c r="I245" s="1">
        <f t="shared" si="44"/>
        <v>0.59139716422315047</v>
      </c>
      <c r="J245" s="1" t="b">
        <f t="shared" si="45"/>
        <v>0</v>
      </c>
      <c r="K245" s="1">
        <f t="shared" si="46"/>
        <v>0</v>
      </c>
    </row>
    <row r="246" spans="1:12" x14ac:dyDescent="0.3">
      <c r="A246" s="1">
        <f t="shared" si="47"/>
        <v>17</v>
      </c>
      <c r="B246" s="1">
        <f t="shared" si="40"/>
        <v>1.6399590354936611</v>
      </c>
      <c r="C246" s="1">
        <f t="shared" si="41"/>
        <v>-2.4199478873619218</v>
      </c>
      <c r="D246" s="1">
        <f>B246-A226</f>
        <v>0.94506728596750866</v>
      </c>
      <c r="E246" s="1">
        <f>C246-B226</f>
        <v>-2.5711478109752379</v>
      </c>
      <c r="F246" s="1">
        <f t="shared" si="42"/>
        <v>7.5039532408887499</v>
      </c>
      <c r="G246" s="1">
        <f>IF(F246&gt;A227,0,1)</f>
        <v>0</v>
      </c>
      <c r="H246" s="1">
        <f t="shared" si="43"/>
        <v>0</v>
      </c>
      <c r="I246" s="1">
        <f t="shared" si="44"/>
        <v>0</v>
      </c>
      <c r="J246" s="1" t="b">
        <f t="shared" si="45"/>
        <v>0</v>
      </c>
      <c r="K246" s="1">
        <f t="shared" si="46"/>
        <v>0</v>
      </c>
    </row>
    <row r="247" spans="1:12" x14ac:dyDescent="0.3">
      <c r="A247" s="3">
        <f t="shared" si="47"/>
        <v>18</v>
      </c>
      <c r="B247" s="3">
        <f t="shared" si="40"/>
        <v>0.55982923192349876</v>
      </c>
      <c r="C247" s="3">
        <f t="shared" si="41"/>
        <v>-0.18842597776213385</v>
      </c>
      <c r="D247" s="3">
        <f>B247-A226</f>
        <v>-0.13506251760265364</v>
      </c>
      <c r="E247" s="3">
        <f>C247-B226</f>
        <v>-0.33962590137545012</v>
      </c>
      <c r="F247" s="3">
        <f>SUMPRODUCT(D247:E247,D247:E247)</f>
        <v>0.13358763654625411</v>
      </c>
      <c r="G247" s="3">
        <f>IF(F247&gt;A227,0,1)</f>
        <v>1</v>
      </c>
      <c r="H247" s="3">
        <f t="shared" si="43"/>
        <v>0.55982923192349876</v>
      </c>
      <c r="I247" s="3">
        <f t="shared" si="44"/>
        <v>-0.18842597776213385</v>
      </c>
      <c r="J247" s="3" t="b">
        <f t="shared" si="45"/>
        <v>1</v>
      </c>
      <c r="K247" s="3">
        <f t="shared" si="46"/>
        <v>0</v>
      </c>
      <c r="L247" s="1">
        <f>0.2*0.2</f>
        <v>4.0000000000000008E-2</v>
      </c>
    </row>
    <row r="248" spans="1:12" x14ac:dyDescent="0.3">
      <c r="A248" s="1">
        <f t="shared" si="47"/>
        <v>19</v>
      </c>
      <c r="B248" s="1">
        <f t="shared" si="40"/>
        <v>-0.65649337678175279</v>
      </c>
      <c r="C248" s="1">
        <f t="shared" si="41"/>
        <v>-8.2567370495402623E-2</v>
      </c>
      <c r="D248" s="1">
        <f>B248-A226</f>
        <v>-1.3513851263079051</v>
      </c>
      <c r="E248" s="1">
        <f>C248-B226</f>
        <v>-0.23376729410871888</v>
      </c>
      <c r="F248" s="1">
        <f t="shared" si="42"/>
        <v>1.8808889074011448</v>
      </c>
      <c r="G248" s="1">
        <f>IF(F248&gt;A227,0,1)</f>
        <v>0</v>
      </c>
      <c r="H248" s="1">
        <f t="shared" si="43"/>
        <v>0</v>
      </c>
      <c r="I248" s="1">
        <f t="shared" si="44"/>
        <v>0</v>
      </c>
      <c r="J248" s="1" t="b">
        <f t="shared" si="45"/>
        <v>0</v>
      </c>
      <c r="K248" s="1">
        <f t="shared" si="46"/>
        <v>0</v>
      </c>
    </row>
    <row r="249" spans="1:12" x14ac:dyDescent="0.3">
      <c r="A249" s="1">
        <f t="shared" si="47"/>
        <v>20</v>
      </c>
      <c r="B249" s="1">
        <f t="shared" si="40"/>
        <v>1.5608631558693553</v>
      </c>
      <c r="C249" s="1">
        <f t="shared" si="41"/>
        <v>-0.88231660284004121</v>
      </c>
      <c r="D249" s="1">
        <f>B249-A226</f>
        <v>0.86597140634320291</v>
      </c>
      <c r="E249" s="1">
        <f>C249-B226</f>
        <v>-1.0335165264533575</v>
      </c>
      <c r="F249" s="1">
        <f t="shared" si="42"/>
        <v>1.8180628870562381</v>
      </c>
      <c r="G249" s="1">
        <f>IF(F249&gt;A227,0,1)</f>
        <v>0</v>
      </c>
      <c r="H249" s="1">
        <f t="shared" si="43"/>
        <v>0</v>
      </c>
      <c r="I249" s="1">
        <f t="shared" si="44"/>
        <v>0</v>
      </c>
      <c r="J249" s="1" t="b">
        <f t="shared" si="45"/>
        <v>0</v>
      </c>
      <c r="K249" s="1">
        <f t="shared" si="46"/>
        <v>0</v>
      </c>
    </row>
    <row r="250" spans="1:12" x14ac:dyDescent="0.3">
      <c r="A250" s="1">
        <f t="shared" si="47"/>
        <v>21</v>
      </c>
      <c r="B250" s="1">
        <f t="shared" si="40"/>
        <v>0.88259545582414145</v>
      </c>
      <c r="C250" s="1">
        <f t="shared" si="41"/>
        <v>-0.34472540312448546</v>
      </c>
      <c r="D250" s="1">
        <f>B250-A226</f>
        <v>0.18770370629798905</v>
      </c>
      <c r="E250" s="1">
        <f>C250-B226</f>
        <v>-0.49592532673780171</v>
      </c>
      <c r="F250" s="1">
        <f t="shared" si="42"/>
        <v>0.28117461105799713</v>
      </c>
      <c r="G250" s="1">
        <f>IF(F250&gt;A227,0,1)</f>
        <v>1</v>
      </c>
      <c r="H250" s="1">
        <f t="shared" si="43"/>
        <v>0.88259545582414145</v>
      </c>
      <c r="I250" s="1">
        <f t="shared" si="44"/>
        <v>-0.34472540312448546</v>
      </c>
      <c r="J250" s="1" t="b">
        <f t="shared" si="45"/>
        <v>0</v>
      </c>
      <c r="K250" s="1">
        <f t="shared" si="46"/>
        <v>0</v>
      </c>
    </row>
    <row r="251" spans="1:12" x14ac:dyDescent="0.3">
      <c r="A251" s="1">
        <f t="shared" si="47"/>
        <v>22</v>
      </c>
      <c r="B251" s="1">
        <f t="shared" si="40"/>
        <v>-1.448572631894242</v>
      </c>
      <c r="C251" s="1">
        <f t="shared" si="41"/>
        <v>-0.34361884044202545</v>
      </c>
      <c r="D251" s="1">
        <f>B251-A226</f>
        <v>-2.1434643814203946</v>
      </c>
      <c r="E251" s="1">
        <f>C251-B226</f>
        <v>-0.4948187640553417</v>
      </c>
      <c r="F251" s="1">
        <f t="shared" si="42"/>
        <v>4.8392851636791709</v>
      </c>
      <c r="G251" s="1">
        <f>IF(F251&gt;A227,0,1)</f>
        <v>0</v>
      </c>
      <c r="H251" s="1">
        <f t="shared" si="43"/>
        <v>0</v>
      </c>
      <c r="I251" s="1">
        <f t="shared" si="44"/>
        <v>0</v>
      </c>
      <c r="J251" s="1" t="b">
        <f t="shared" si="45"/>
        <v>0</v>
      </c>
      <c r="K251" s="1">
        <f t="shared" si="46"/>
        <v>0</v>
      </c>
    </row>
    <row r="252" spans="1:12" x14ac:dyDescent="0.3">
      <c r="A252" s="1">
        <f t="shared" si="47"/>
        <v>23</v>
      </c>
      <c r="B252" s="1">
        <f t="shared" si="40"/>
        <v>0.24957004832029139</v>
      </c>
      <c r="C252" s="1">
        <f t="shared" si="41"/>
        <v>-0.904319103180666</v>
      </c>
      <c r="D252" s="1">
        <f>B252-A226</f>
        <v>-0.44532170120586101</v>
      </c>
      <c r="E252" s="1">
        <f>C252-B226</f>
        <v>-1.0555190267939822</v>
      </c>
      <c r="F252" s="1">
        <f t="shared" si="42"/>
        <v>1.3124318334889975</v>
      </c>
      <c r="G252" s="1">
        <f>IF(F252&gt;A227,0,1)</f>
        <v>0</v>
      </c>
      <c r="H252" s="1">
        <f t="shared" si="43"/>
        <v>0</v>
      </c>
      <c r="I252" s="1">
        <f t="shared" si="44"/>
        <v>0</v>
      </c>
      <c r="J252" s="1" t="b">
        <f t="shared" si="45"/>
        <v>0</v>
      </c>
      <c r="K252" s="1">
        <f t="shared" si="46"/>
        <v>0</v>
      </c>
    </row>
    <row r="253" spans="1:12" x14ac:dyDescent="0.3">
      <c r="A253" s="1">
        <f t="shared" si="47"/>
        <v>24</v>
      </c>
      <c r="B253" s="1">
        <f t="shared" si="40"/>
        <v>0.85200760003422993</v>
      </c>
      <c r="C253" s="1">
        <f t="shared" si="41"/>
        <v>0.92890453980190713</v>
      </c>
      <c r="D253" s="1">
        <f>B253-A226</f>
        <v>0.15711585050807753</v>
      </c>
      <c r="E253" s="1">
        <f>C253-B226</f>
        <v>0.77770461618859088</v>
      </c>
      <c r="F253" s="1">
        <f t="shared" si="42"/>
        <v>0.62950986052192004</v>
      </c>
      <c r="G253" s="1">
        <f>IF(F253&gt;A227,0,1)</f>
        <v>1</v>
      </c>
      <c r="H253" s="1">
        <f t="shared" si="43"/>
        <v>0.85200760003422993</v>
      </c>
      <c r="I253" s="1">
        <f t="shared" si="44"/>
        <v>0.92890453980190713</v>
      </c>
      <c r="J253" s="1" t="b">
        <f t="shared" si="45"/>
        <v>0</v>
      </c>
      <c r="K253" s="1">
        <f t="shared" si="46"/>
        <v>0</v>
      </c>
    </row>
    <row r="254" spans="1:12" x14ac:dyDescent="0.3">
      <c r="A254" s="1">
        <f t="shared" si="47"/>
        <v>25</v>
      </c>
      <c r="B254" s="1">
        <f t="shared" si="40"/>
        <v>0.13788092419104772</v>
      </c>
      <c r="C254" s="1">
        <f t="shared" si="41"/>
        <v>0.37480457384351251</v>
      </c>
      <c r="D254" s="1">
        <f>B254-A226</f>
        <v>-0.55701082533510471</v>
      </c>
      <c r="E254" s="1">
        <f>C254-B226</f>
        <v>0.22360465023019627</v>
      </c>
      <c r="F254" s="1">
        <f t="shared" si="42"/>
        <v>0.36026009914506296</v>
      </c>
      <c r="G254" s="1">
        <f>IF(F254&gt;A227,0,1)</f>
        <v>1</v>
      </c>
      <c r="H254" s="1">
        <f t="shared" si="43"/>
        <v>0.13788092419104772</v>
      </c>
      <c r="I254" s="1">
        <f t="shared" si="44"/>
        <v>0.37480457384351251</v>
      </c>
      <c r="J254" s="1" t="b">
        <f t="shared" si="45"/>
        <v>0</v>
      </c>
      <c r="K254" s="1">
        <f t="shared" si="46"/>
        <v>0</v>
      </c>
    </row>
    <row r="255" spans="1:12" x14ac:dyDescent="0.3">
      <c r="A255" s="1">
        <f t="shared" si="47"/>
        <v>26</v>
      </c>
      <c r="B255" s="1">
        <f t="shared" si="40"/>
        <v>-0.75780221037639195</v>
      </c>
      <c r="C255" s="1">
        <f t="shared" si="41"/>
        <v>-1.0713892751965188</v>
      </c>
      <c r="D255" s="1">
        <f>B255-A226</f>
        <v>-1.4526939599025444</v>
      </c>
      <c r="E255" s="1">
        <f>C255-B226</f>
        <v>-1.222589198809835</v>
      </c>
      <c r="F255" s="1">
        <f t="shared" si="42"/>
        <v>3.6050440901838092</v>
      </c>
      <c r="G255" s="1">
        <f>IF(F255&gt;A227,0,1)</f>
        <v>0</v>
      </c>
      <c r="H255" s="1">
        <f t="shared" si="43"/>
        <v>0</v>
      </c>
      <c r="I255" s="1">
        <f t="shared" si="44"/>
        <v>0</v>
      </c>
      <c r="J255" s="1" t="b">
        <f t="shared" si="45"/>
        <v>0</v>
      </c>
      <c r="K255" s="1">
        <f t="shared" si="46"/>
        <v>0</v>
      </c>
    </row>
    <row r="256" spans="1:12" x14ac:dyDescent="0.3">
      <c r="A256" s="1">
        <f t="shared" si="47"/>
        <v>27</v>
      </c>
      <c r="B256" s="1">
        <f t="shared" si="40"/>
        <v>0.89299347667304085</v>
      </c>
      <c r="C256" s="1">
        <f t="shared" si="41"/>
        <v>-1.1005253304507057</v>
      </c>
      <c r="D256" s="1">
        <f>B256-A226</f>
        <v>0.19810172714688845</v>
      </c>
      <c r="E256" s="1">
        <f>C256-B226</f>
        <v>-1.2517252540640218</v>
      </c>
      <c r="F256" s="1">
        <f t="shared" si="42"/>
        <v>1.6060604059602201</v>
      </c>
      <c r="G256" s="1">
        <f>IF(F256&gt;A227,0,1)</f>
        <v>0</v>
      </c>
      <c r="H256" s="1">
        <f t="shared" si="43"/>
        <v>0</v>
      </c>
      <c r="I256" s="1">
        <f t="shared" si="44"/>
        <v>0</v>
      </c>
      <c r="J256" s="1" t="b">
        <f t="shared" si="45"/>
        <v>0</v>
      </c>
      <c r="K256" s="1">
        <f t="shared" si="46"/>
        <v>0</v>
      </c>
    </row>
    <row r="257" spans="1:11" x14ac:dyDescent="0.3">
      <c r="A257" s="1">
        <f t="shared" si="47"/>
        <v>28</v>
      </c>
      <c r="B257" s="1">
        <f t="shared" si="40"/>
        <v>-0.77563893277149387</v>
      </c>
      <c r="C257" s="1">
        <f t="shared" si="41"/>
        <v>-0.17871968600735788</v>
      </c>
      <c r="D257" s="1">
        <f>B257-A226</f>
        <v>-1.4705306822976463</v>
      </c>
      <c r="E257" s="1">
        <f>C257-B226</f>
        <v>-0.32991960962067413</v>
      </c>
      <c r="F257" s="1">
        <f t="shared" si="42"/>
        <v>2.271307436391039</v>
      </c>
      <c r="G257" s="1">
        <f>IF(F257&gt;A227,0,1)</f>
        <v>0</v>
      </c>
      <c r="H257" s="1">
        <f t="shared" si="43"/>
        <v>0</v>
      </c>
      <c r="I257" s="1">
        <f t="shared" si="44"/>
        <v>0</v>
      </c>
      <c r="J257" s="1" t="b">
        <f t="shared" si="45"/>
        <v>0</v>
      </c>
      <c r="K257" s="1">
        <f t="shared" si="46"/>
        <v>0</v>
      </c>
    </row>
    <row r="258" spans="1:11" x14ac:dyDescent="0.3">
      <c r="A258" s="1">
        <f t="shared" si="47"/>
        <v>29</v>
      </c>
      <c r="B258" s="1">
        <f t="shared" si="40"/>
        <v>1.9813318465562726</v>
      </c>
      <c r="C258" s="1">
        <f t="shared" si="41"/>
        <v>1.3015684025001548</v>
      </c>
      <c r="D258" s="1">
        <f>B258-A226</f>
        <v>1.2864400970301202</v>
      </c>
      <c r="E258" s="1">
        <f>C258-B226</f>
        <v>1.1503684788868385</v>
      </c>
      <c r="F258" s="1">
        <f t="shared" si="42"/>
        <v>2.9782757604632835</v>
      </c>
      <c r="G258" s="1">
        <f>IF(F258&gt;A227,0,1)</f>
        <v>0</v>
      </c>
      <c r="H258" s="1">
        <f t="shared" si="43"/>
        <v>0</v>
      </c>
      <c r="I258" s="1">
        <f t="shared" si="44"/>
        <v>0</v>
      </c>
      <c r="J258" s="1" t="b">
        <f t="shared" si="45"/>
        <v>0</v>
      </c>
      <c r="K258" s="1">
        <f t="shared" si="46"/>
        <v>0</v>
      </c>
    </row>
    <row r="259" spans="1:11" x14ac:dyDescent="0.3">
      <c r="A259" s="1">
        <f t="shared" si="47"/>
        <v>30</v>
      </c>
      <c r="B259" s="1">
        <f t="shared" si="40"/>
        <v>-0.26493784558919387</v>
      </c>
      <c r="C259" s="1">
        <f t="shared" si="41"/>
        <v>0.27093650056274449</v>
      </c>
      <c r="D259" s="1">
        <f>B259-A226</f>
        <v>-0.95982959511534627</v>
      </c>
      <c r="E259" s="1">
        <f>C259-B226</f>
        <v>0.11973657694942824</v>
      </c>
      <c r="F259" s="1">
        <f t="shared" si="42"/>
        <v>0.93560969951885586</v>
      </c>
      <c r="G259" s="1">
        <f>IF(F259&gt;A227,0,1)</f>
        <v>1</v>
      </c>
      <c r="H259" s="1">
        <f t="shared" si="43"/>
        <v>-0.26493784558919387</v>
      </c>
      <c r="I259" s="1">
        <f t="shared" si="44"/>
        <v>0.27093650056274449</v>
      </c>
      <c r="J259" s="1" t="b">
        <f t="shared" si="45"/>
        <v>0</v>
      </c>
      <c r="K259" s="1">
        <f t="shared" si="46"/>
        <v>1</v>
      </c>
    </row>
    <row r="260" spans="1:11" x14ac:dyDescent="0.3">
      <c r="F260" s="1" t="s">
        <v>16</v>
      </c>
      <c r="G260" s="1">
        <f>SUM(G230:G259)</f>
        <v>10</v>
      </c>
      <c r="J260" s="1" t="s">
        <v>16</v>
      </c>
      <c r="K260" s="1">
        <f>SUM(K230:K259)</f>
        <v>2</v>
      </c>
    </row>
    <row r="262" spans="1:11" x14ac:dyDescent="0.3">
      <c r="A262" s="1" t="s">
        <v>26</v>
      </c>
      <c r="B262" s="1">
        <f>B225+1</f>
        <v>2</v>
      </c>
    </row>
    <row r="263" spans="1:11" x14ac:dyDescent="0.3">
      <c r="A263" s="1">
        <f>SUM(H230:H259)/G260</f>
        <v>0.51657649705176212</v>
      </c>
      <c r="B263" s="1">
        <f>SUM(I230:I259)/G260</f>
        <v>0.18911381437228653</v>
      </c>
    </row>
    <row r="264" spans="1:11" x14ac:dyDescent="0.3">
      <c r="A264" s="1">
        <f>A227</f>
        <v>1</v>
      </c>
      <c r="B264" s="1">
        <f>B227</f>
        <v>0.44721359549995793</v>
      </c>
    </row>
    <row r="266" spans="1:11" x14ac:dyDescent="0.3">
      <c r="A266" s="1" t="s">
        <v>7</v>
      </c>
      <c r="B266" s="1" t="s">
        <v>8</v>
      </c>
      <c r="C266" s="1" t="s">
        <v>9</v>
      </c>
      <c r="D266" s="1" t="s">
        <v>10</v>
      </c>
      <c r="E266" s="1" t="s">
        <v>11</v>
      </c>
      <c r="F266" s="1" t="s">
        <v>12</v>
      </c>
      <c r="G266" s="1" t="s">
        <v>13</v>
      </c>
      <c r="H266" s="1" t="s">
        <v>14</v>
      </c>
      <c r="I266" s="1" t="s">
        <v>15</v>
      </c>
      <c r="J266" s="1" t="s">
        <v>22</v>
      </c>
      <c r="K266" s="1" t="s">
        <v>23</v>
      </c>
    </row>
    <row r="267" spans="1:11" x14ac:dyDescent="0.3">
      <c r="A267" s="1">
        <v>1</v>
      </c>
      <c r="B267" s="1">
        <f>INDEX(A$3:A$32,A267)</f>
        <v>-2.5543663986074772</v>
      </c>
      <c r="C267" s="1">
        <f>INDEX(B$3:B$32,A267)</f>
        <v>-0.32117082445948669</v>
      </c>
      <c r="D267" s="1">
        <f>B267-A263</f>
        <v>-3.0709428956592393</v>
      </c>
      <c r="E267" s="1">
        <f>C267-B263</f>
        <v>-0.51028463883177322</v>
      </c>
      <c r="F267" s="1">
        <f>SUMPRODUCT(D267:E267,D267:E267)</f>
        <v>9.6910806810276267</v>
      </c>
      <c r="G267" s="1">
        <f>IF(F267&gt;A264,0,1)</f>
        <v>0</v>
      </c>
      <c r="H267" s="1">
        <f>G267*B267</f>
        <v>0</v>
      </c>
      <c r="I267" s="1">
        <f>G267*C267</f>
        <v>0</v>
      </c>
      <c r="J267" s="1" t="b">
        <f>F267&lt;B$37*B$37</f>
        <v>0</v>
      </c>
      <c r="K267" s="1">
        <f>IF(G267=G230,0,1)</f>
        <v>0</v>
      </c>
    </row>
    <row r="268" spans="1:11" x14ac:dyDescent="0.3">
      <c r="A268" s="1">
        <f>A267+1</f>
        <v>2</v>
      </c>
      <c r="B268" s="1">
        <f t="shared" ref="B268:B296" si="48">INDEX(A$3:A$32,A268)</f>
        <v>-1.2240815571424164</v>
      </c>
      <c r="C268" s="1">
        <f t="shared" ref="C268:C296" si="49">INDEX(B$3:B$32,A268)</f>
        <v>-0.90805256425299141</v>
      </c>
      <c r="D268" s="1">
        <f>B268-A263</f>
        <v>-1.7406580541941785</v>
      </c>
      <c r="E268" s="1">
        <f>C268-B263</f>
        <v>-1.0971663786252779</v>
      </c>
      <c r="F268" s="1">
        <f t="shared" ref="F268:F296" si="50">SUMPRODUCT(D268:E268,D268:E268)</f>
        <v>4.2336645240167705</v>
      </c>
      <c r="G268" s="1">
        <f>IF(F268&gt;A264,0,1)</f>
        <v>0</v>
      </c>
      <c r="H268" s="1">
        <f t="shared" ref="H268:H296" si="51">G268*B268</f>
        <v>0</v>
      </c>
      <c r="I268" s="1">
        <f t="shared" ref="I268:I296" si="52">G268*C268</f>
        <v>0</v>
      </c>
      <c r="J268" s="1" t="b">
        <f t="shared" ref="J268:J296" si="53">F268&lt;B$37*B$37</f>
        <v>0</v>
      </c>
      <c r="K268" s="1">
        <f t="shared" ref="K268:K296" si="54">IF(G268=G231,0,1)</f>
        <v>0</v>
      </c>
    </row>
    <row r="269" spans="1:11" x14ac:dyDescent="0.3">
      <c r="A269" s="1">
        <f t="shared" ref="A269:A296" si="55">A268+1</f>
        <v>3</v>
      </c>
      <c r="B269" s="1">
        <f t="shared" si="48"/>
        <v>0.86325974139383788</v>
      </c>
      <c r="C269" s="1">
        <f t="shared" si="49"/>
        <v>0.12564563592505235</v>
      </c>
      <c r="D269" s="1">
        <f>B269-A263</f>
        <v>0.34668324434207576</v>
      </c>
      <c r="E269" s="1">
        <f>C269-B263</f>
        <v>-6.346817844723418E-2</v>
      </c>
      <c r="F269" s="1">
        <f t="shared" si="50"/>
        <v>0.12421748158295735</v>
      </c>
      <c r="G269" s="1">
        <f>IF(F269&gt;A264,0,1)</f>
        <v>1</v>
      </c>
      <c r="H269" s="1">
        <f t="shared" si="51"/>
        <v>0.86325974139383788</v>
      </c>
      <c r="I269" s="1">
        <f t="shared" si="52"/>
        <v>0.12564563592505235</v>
      </c>
      <c r="J269" s="1" t="b">
        <f t="shared" si="53"/>
        <v>1</v>
      </c>
      <c r="K269" s="1">
        <f t="shared" si="54"/>
        <v>0</v>
      </c>
    </row>
    <row r="270" spans="1:11" x14ac:dyDescent="0.3">
      <c r="A270" s="1">
        <f t="shared" si="55"/>
        <v>4</v>
      </c>
      <c r="B270" s="1">
        <f t="shared" si="48"/>
        <v>0.50524742935838618</v>
      </c>
      <c r="C270" s="1">
        <f t="shared" si="49"/>
        <v>-0.52133903363444312</v>
      </c>
      <c r="D270" s="1">
        <f>B270-A263</f>
        <v>-1.1329067693375938E-2</v>
      </c>
      <c r="E270" s="1">
        <f>C270-B263</f>
        <v>-0.71045284800672959</v>
      </c>
      <c r="F270" s="1">
        <f t="shared" si="50"/>
        <v>0.5048715970156743</v>
      </c>
      <c r="G270" s="1">
        <f>IF(F270&gt;A264,0,1)</f>
        <v>1</v>
      </c>
      <c r="H270" s="1">
        <f t="shared" si="51"/>
        <v>0.50524742935838618</v>
      </c>
      <c r="I270" s="1">
        <f t="shared" si="52"/>
        <v>-0.52133903363444312</v>
      </c>
      <c r="J270" s="1" t="b">
        <f t="shared" si="53"/>
        <v>0</v>
      </c>
      <c r="K270" s="1">
        <f t="shared" si="54"/>
        <v>0</v>
      </c>
    </row>
    <row r="271" spans="1:11" x14ac:dyDescent="0.3">
      <c r="A271" s="1">
        <f t="shared" si="55"/>
        <v>5</v>
      </c>
      <c r="B271" s="1">
        <f t="shared" si="48"/>
        <v>1.2407075520907429</v>
      </c>
      <c r="C271" s="1">
        <f t="shared" si="49"/>
        <v>1.1375317786926569</v>
      </c>
      <c r="D271" s="1">
        <f>B271-A263</f>
        <v>0.72413105503898079</v>
      </c>
      <c r="E271" s="1">
        <f>C271-B263</f>
        <v>0.94841796432037029</v>
      </c>
      <c r="F271" s="1">
        <f t="shared" si="50"/>
        <v>1.4238624199174628</v>
      </c>
      <c r="G271" s="1">
        <f>IF(F271&gt;A264,0,1)</f>
        <v>0</v>
      </c>
      <c r="H271" s="1">
        <f t="shared" si="51"/>
        <v>0</v>
      </c>
      <c r="I271" s="1">
        <f t="shared" si="52"/>
        <v>0</v>
      </c>
      <c r="J271" s="1" t="b">
        <f t="shared" si="53"/>
        <v>0</v>
      </c>
      <c r="K271" s="1">
        <f t="shared" si="54"/>
        <v>0</v>
      </c>
    </row>
    <row r="272" spans="1:11" x14ac:dyDescent="0.3">
      <c r="A272" s="1">
        <f t="shared" si="55"/>
        <v>6</v>
      </c>
      <c r="B272" s="1">
        <f t="shared" si="48"/>
        <v>2.4059380553909229</v>
      </c>
      <c r="C272" s="1">
        <f t="shared" si="49"/>
        <v>-0.36357269897985933</v>
      </c>
      <c r="D272" s="1">
        <f>B272-A263</f>
        <v>1.8893615583391608</v>
      </c>
      <c r="E272" s="1">
        <f>C272-B263</f>
        <v>-0.55268651335214591</v>
      </c>
      <c r="F272" s="1">
        <f t="shared" si="50"/>
        <v>3.8751494801711339</v>
      </c>
      <c r="G272" s="1">
        <f>IF(F272&gt;A264,0,1)</f>
        <v>0</v>
      </c>
      <c r="H272" s="1">
        <f t="shared" si="51"/>
        <v>0</v>
      </c>
      <c r="I272" s="1">
        <f t="shared" si="52"/>
        <v>0</v>
      </c>
      <c r="J272" s="1" t="b">
        <f t="shared" si="53"/>
        <v>0</v>
      </c>
      <c r="K272" s="1">
        <f t="shared" si="54"/>
        <v>0</v>
      </c>
    </row>
    <row r="273" spans="1:11" x14ac:dyDescent="0.3">
      <c r="A273" s="1">
        <f t="shared" si="55"/>
        <v>7</v>
      </c>
      <c r="B273" s="1">
        <f t="shared" si="48"/>
        <v>0.38095633095156323</v>
      </c>
      <c r="C273" s="1">
        <f t="shared" si="49"/>
        <v>3.0801527331652849</v>
      </c>
      <c r="D273" s="1">
        <f>B273-A263</f>
        <v>-0.13562016610019889</v>
      </c>
      <c r="E273" s="1">
        <f>C273-B263</f>
        <v>2.8910389187929986</v>
      </c>
      <c r="F273" s="1">
        <f t="shared" si="50"/>
        <v>8.3764988594288354</v>
      </c>
      <c r="G273" s="1">
        <f>IF(F273&gt;A264,0,1)</f>
        <v>0</v>
      </c>
      <c r="H273" s="1">
        <f t="shared" si="51"/>
        <v>0</v>
      </c>
      <c r="I273" s="1">
        <f t="shared" si="52"/>
        <v>0</v>
      </c>
      <c r="J273" s="1" t="b">
        <f t="shared" si="53"/>
        <v>0</v>
      </c>
      <c r="K273" s="1">
        <f t="shared" si="54"/>
        <v>0</v>
      </c>
    </row>
    <row r="274" spans="1:11" x14ac:dyDescent="0.3">
      <c r="A274" s="1">
        <f t="shared" si="55"/>
        <v>8</v>
      </c>
      <c r="B274" s="1">
        <f t="shared" si="48"/>
        <v>-1.2946330775211872</v>
      </c>
      <c r="C274" s="1">
        <f t="shared" si="49"/>
        <v>1.547786941224466</v>
      </c>
      <c r="D274" s="1">
        <f>B274-A263</f>
        <v>-1.8112095745729493</v>
      </c>
      <c r="E274" s="1">
        <f>C274-B263</f>
        <v>1.3586731268521794</v>
      </c>
      <c r="F274" s="1">
        <f t="shared" si="50"/>
        <v>5.1264727886550023</v>
      </c>
      <c r="G274" s="1">
        <f>IF(F274&gt;A264,0,1)</f>
        <v>0</v>
      </c>
      <c r="H274" s="1">
        <f t="shared" si="51"/>
        <v>0</v>
      </c>
      <c r="I274" s="1">
        <f t="shared" si="52"/>
        <v>0</v>
      </c>
      <c r="J274" s="1" t="b">
        <f t="shared" si="53"/>
        <v>0</v>
      </c>
      <c r="K274" s="1">
        <f t="shared" si="54"/>
        <v>0</v>
      </c>
    </row>
    <row r="275" spans="1:11" x14ac:dyDescent="0.3">
      <c r="A275" s="1">
        <f t="shared" si="55"/>
        <v>9</v>
      </c>
      <c r="B275" s="1">
        <f t="shared" si="48"/>
        <v>-1.061157717861017</v>
      </c>
      <c r="C275" s="1">
        <f t="shared" si="49"/>
        <v>0.22256318341291925</v>
      </c>
      <c r="D275" s="1">
        <f>B275-A263</f>
        <v>-1.5777342149127791</v>
      </c>
      <c r="E275" s="1">
        <f>C275-B263</f>
        <v>3.3449369040632726E-2</v>
      </c>
      <c r="F275" s="1">
        <f t="shared" si="50"/>
        <v>2.4903641131956595</v>
      </c>
      <c r="G275" s="1">
        <f>IF(F275&gt;A264,0,1)</f>
        <v>0</v>
      </c>
      <c r="H275" s="1">
        <f t="shared" si="51"/>
        <v>0</v>
      </c>
      <c r="I275" s="1">
        <f t="shared" si="52"/>
        <v>0</v>
      </c>
      <c r="J275" s="1" t="b">
        <f t="shared" si="53"/>
        <v>0</v>
      </c>
      <c r="K275" s="1">
        <f t="shared" si="54"/>
        <v>0</v>
      </c>
    </row>
    <row r="276" spans="1:11" x14ac:dyDescent="0.3">
      <c r="A276" s="1">
        <f t="shared" si="55"/>
        <v>10</v>
      </c>
      <c r="B276" s="1">
        <f t="shared" si="48"/>
        <v>-0.12843118010240348</v>
      </c>
      <c r="C276" s="1">
        <f t="shared" si="49"/>
        <v>0.41060225425359065</v>
      </c>
      <c r="D276" s="1">
        <f>B276-A263</f>
        <v>-0.64500767715416563</v>
      </c>
      <c r="E276" s="1">
        <f>C276-B263</f>
        <v>0.22148843988130412</v>
      </c>
      <c r="F276" s="1">
        <f t="shared" si="50"/>
        <v>0.46509203258886644</v>
      </c>
      <c r="G276" s="1">
        <f>IF(F276&gt;A264,0,1)</f>
        <v>1</v>
      </c>
      <c r="H276" s="1">
        <f t="shared" si="51"/>
        <v>-0.12843118010240348</v>
      </c>
      <c r="I276" s="1">
        <f t="shared" si="52"/>
        <v>0.41060225425359065</v>
      </c>
      <c r="J276" s="1" t="b">
        <f t="shared" si="53"/>
        <v>0</v>
      </c>
      <c r="K276" s="1">
        <f t="shared" si="54"/>
        <v>0</v>
      </c>
    </row>
    <row r="277" spans="1:11" x14ac:dyDescent="0.3">
      <c r="A277" s="1">
        <f t="shared" si="55"/>
        <v>11</v>
      </c>
      <c r="B277" s="1">
        <f t="shared" si="48"/>
        <v>0.65164589913931725</v>
      </c>
      <c r="C277" s="1">
        <f t="shared" si="49"/>
        <v>2.0672828517285664</v>
      </c>
      <c r="D277" s="1">
        <f>B277-A263</f>
        <v>0.13506940208755513</v>
      </c>
      <c r="E277" s="1">
        <f>C277-B263</f>
        <v>1.8781690373562798</v>
      </c>
      <c r="F277" s="1">
        <f t="shared" si="50"/>
        <v>3.5457626762641046</v>
      </c>
      <c r="G277" s="1">
        <f>IF(F277&gt;A264,0,1)</f>
        <v>0</v>
      </c>
      <c r="H277" s="1">
        <f t="shared" si="51"/>
        <v>0</v>
      </c>
      <c r="I277" s="1">
        <f t="shared" si="52"/>
        <v>0</v>
      </c>
      <c r="J277" s="1" t="b">
        <f t="shared" si="53"/>
        <v>0</v>
      </c>
      <c r="K277" s="1">
        <f t="shared" si="54"/>
        <v>0</v>
      </c>
    </row>
    <row r="278" spans="1:11" x14ac:dyDescent="0.3">
      <c r="A278" s="1">
        <f t="shared" si="55"/>
        <v>12</v>
      </c>
      <c r="B278" s="1">
        <f t="shared" si="48"/>
        <v>-0.74912760415551138</v>
      </c>
      <c r="C278" s="1">
        <f t="shared" si="49"/>
        <v>-1.5223396825075397</v>
      </c>
      <c r="D278" s="1">
        <f>B278-A263</f>
        <v>-1.2657041012072736</v>
      </c>
      <c r="E278" s="1">
        <f>C278-B263</f>
        <v>-1.7114534968798263</v>
      </c>
      <c r="F278" s="1">
        <f t="shared" si="50"/>
        <v>4.5310799437950973</v>
      </c>
      <c r="G278" s="1">
        <f>IF(F278&gt;A264,0,1)</f>
        <v>0</v>
      </c>
      <c r="H278" s="1">
        <f t="shared" si="51"/>
        <v>0</v>
      </c>
      <c r="I278" s="1">
        <f t="shared" si="52"/>
        <v>0</v>
      </c>
      <c r="J278" s="1" t="b">
        <f t="shared" si="53"/>
        <v>0</v>
      </c>
      <c r="K278" s="1">
        <f t="shared" si="54"/>
        <v>0</v>
      </c>
    </row>
    <row r="279" spans="1:11" x14ac:dyDescent="0.3">
      <c r="A279" s="1">
        <f t="shared" si="55"/>
        <v>13</v>
      </c>
      <c r="B279" s="1">
        <f t="shared" si="48"/>
        <v>1.4733636779292958</v>
      </c>
      <c r="C279" s="1">
        <f t="shared" si="49"/>
        <v>-0.73102419729287049</v>
      </c>
      <c r="D279" s="1">
        <f>B279-A263</f>
        <v>0.95678718087753367</v>
      </c>
      <c r="E279" s="1">
        <f>C279-B263</f>
        <v>-0.92013801166515696</v>
      </c>
      <c r="F279" s="1">
        <f t="shared" si="50"/>
        <v>1.7620956700026869</v>
      </c>
      <c r="G279" s="1">
        <f>IF(F279&gt;A264,0,1)</f>
        <v>0</v>
      </c>
      <c r="H279" s="1">
        <f t="shared" si="51"/>
        <v>0</v>
      </c>
      <c r="I279" s="1">
        <f t="shared" si="52"/>
        <v>0</v>
      </c>
      <c r="J279" s="1" t="b">
        <f t="shared" si="53"/>
        <v>0</v>
      </c>
      <c r="K279" s="1">
        <f t="shared" si="54"/>
        <v>0</v>
      </c>
    </row>
    <row r="280" spans="1:11" x14ac:dyDescent="0.3">
      <c r="A280" s="1">
        <f t="shared" si="55"/>
        <v>14</v>
      </c>
      <c r="B280" s="1">
        <f t="shared" si="48"/>
        <v>-0.80536306848204697</v>
      </c>
      <c r="C280" s="1">
        <f t="shared" si="49"/>
        <v>-0.65925842326114859</v>
      </c>
      <c r="D280" s="1">
        <f>B280-A263</f>
        <v>-1.3219395655338091</v>
      </c>
      <c r="E280" s="1">
        <f>C280-B263</f>
        <v>-0.84837223763343506</v>
      </c>
      <c r="F280" s="1">
        <f t="shared" si="50"/>
        <v>2.4672596685108776</v>
      </c>
      <c r="G280" s="1">
        <f>IF(F280&gt;A264,0,1)</f>
        <v>0</v>
      </c>
      <c r="H280" s="1">
        <f t="shared" si="51"/>
        <v>0</v>
      </c>
      <c r="I280" s="1">
        <f t="shared" si="52"/>
        <v>0</v>
      </c>
      <c r="J280" s="1" t="b">
        <f t="shared" si="53"/>
        <v>0</v>
      </c>
      <c r="K280" s="1">
        <f t="shared" si="54"/>
        <v>0</v>
      </c>
    </row>
    <row r="281" spans="1:11" x14ac:dyDescent="0.3">
      <c r="A281" s="1">
        <f t="shared" si="55"/>
        <v>15</v>
      </c>
      <c r="B281" s="1">
        <f t="shared" si="48"/>
        <v>1.340399419497915</v>
      </c>
      <c r="C281" s="1">
        <f t="shared" si="49"/>
        <v>0.24333788963397013</v>
      </c>
      <c r="D281" s="1">
        <f>B281-A263</f>
        <v>0.82382292244615285</v>
      </c>
      <c r="E281" s="1">
        <f>C281-B263</f>
        <v>5.4224075261683602E-2</v>
      </c>
      <c r="F281" s="1">
        <f t="shared" si="50"/>
        <v>0.68162445788570469</v>
      </c>
      <c r="G281" s="1">
        <f>IF(F281&gt;A264,0,1)</f>
        <v>1</v>
      </c>
      <c r="H281" s="1">
        <f t="shared" si="51"/>
        <v>1.340399419497915</v>
      </c>
      <c r="I281" s="1">
        <f t="shared" si="52"/>
        <v>0.24333788963397013</v>
      </c>
      <c r="J281" s="1" t="b">
        <f t="shared" si="53"/>
        <v>0</v>
      </c>
      <c r="K281" s="1">
        <f t="shared" si="54"/>
        <v>0</v>
      </c>
    </row>
    <row r="282" spans="1:11" x14ac:dyDescent="0.3">
      <c r="A282" s="3">
        <f t="shared" si="55"/>
        <v>16</v>
      </c>
      <c r="B282" s="3">
        <f t="shared" si="48"/>
        <v>0.41791419398616159</v>
      </c>
      <c r="C282" s="3">
        <f t="shared" si="49"/>
        <v>0.59139716422315047</v>
      </c>
      <c r="D282" s="3">
        <f>B282-A263</f>
        <v>-9.8662303065600532E-2</v>
      </c>
      <c r="E282" s="3">
        <f>C282-B263</f>
        <v>0.40228334985086395</v>
      </c>
      <c r="F282" s="3">
        <f t="shared" si="50"/>
        <v>0.171566143613441</v>
      </c>
      <c r="G282" s="3">
        <f>IF(F282&gt;A264,0,1)</f>
        <v>1</v>
      </c>
      <c r="H282" s="3">
        <f t="shared" si="51"/>
        <v>0.41791419398616159</v>
      </c>
      <c r="I282" s="3">
        <f t="shared" si="52"/>
        <v>0.59139716422315047</v>
      </c>
      <c r="J282" s="3" t="b">
        <f t="shared" si="53"/>
        <v>1</v>
      </c>
      <c r="K282" s="3">
        <f t="shared" si="54"/>
        <v>0</v>
      </c>
    </row>
    <row r="283" spans="1:11" x14ac:dyDescent="0.3">
      <c r="A283" s="1">
        <f t="shared" si="55"/>
        <v>17</v>
      </c>
      <c r="B283" s="1">
        <f t="shared" si="48"/>
        <v>1.6399590354936611</v>
      </c>
      <c r="C283" s="1">
        <f t="shared" si="49"/>
        <v>-2.4199478873619218</v>
      </c>
      <c r="D283" s="1">
        <f>B283-A263</f>
        <v>1.1233825384418989</v>
      </c>
      <c r="E283" s="1">
        <f>C283-B263</f>
        <v>-2.6090617017342081</v>
      </c>
      <c r="F283" s="1">
        <f t="shared" si="50"/>
        <v>8.0691912911323662</v>
      </c>
      <c r="G283" s="1">
        <f>IF(F283&gt;A264,0,1)</f>
        <v>0</v>
      </c>
      <c r="H283" s="1">
        <f t="shared" si="51"/>
        <v>0</v>
      </c>
      <c r="I283" s="1">
        <f t="shared" si="52"/>
        <v>0</v>
      </c>
      <c r="J283" s="1" t="b">
        <f t="shared" si="53"/>
        <v>0</v>
      </c>
      <c r="K283" s="1">
        <f t="shared" si="54"/>
        <v>0</v>
      </c>
    </row>
    <row r="284" spans="1:11" x14ac:dyDescent="0.3">
      <c r="A284" s="3">
        <f t="shared" si="55"/>
        <v>18</v>
      </c>
      <c r="B284" s="3">
        <f t="shared" si="48"/>
        <v>0.55982923192349876</v>
      </c>
      <c r="C284" s="3">
        <f t="shared" si="49"/>
        <v>-0.18842597776213385</v>
      </c>
      <c r="D284" s="3">
        <f>B284-A263</f>
        <v>4.3252734871736642E-2</v>
      </c>
      <c r="E284" s="3">
        <f>C284-B263</f>
        <v>-0.37753979213442035</v>
      </c>
      <c r="F284" s="3">
        <f t="shared" si="50"/>
        <v>0.14440709371878607</v>
      </c>
      <c r="G284" s="3">
        <f>IF(F284&gt;A264,0,1)</f>
        <v>1</v>
      </c>
      <c r="H284" s="3">
        <f t="shared" si="51"/>
        <v>0.55982923192349876</v>
      </c>
      <c r="I284" s="3">
        <f t="shared" si="52"/>
        <v>-0.18842597776213385</v>
      </c>
      <c r="J284" s="3" t="b">
        <f t="shared" si="53"/>
        <v>1</v>
      </c>
      <c r="K284" s="3">
        <f t="shared" si="54"/>
        <v>0</v>
      </c>
    </row>
    <row r="285" spans="1:11" x14ac:dyDescent="0.3">
      <c r="A285" s="1">
        <f t="shared" si="55"/>
        <v>19</v>
      </c>
      <c r="B285" s="1">
        <f t="shared" si="48"/>
        <v>-0.65649337678175279</v>
      </c>
      <c r="C285" s="1">
        <f t="shared" si="49"/>
        <v>-8.2567370495402623E-2</v>
      </c>
      <c r="D285" s="1">
        <f>B285-A263</f>
        <v>-1.1730698738335148</v>
      </c>
      <c r="E285" s="1">
        <f>C285-B263</f>
        <v>-0.27168118486768916</v>
      </c>
      <c r="F285" s="1">
        <f t="shared" si="50"/>
        <v>1.4499035951068899</v>
      </c>
      <c r="G285" s="1">
        <f>IF(F285&gt;A264,0,1)</f>
        <v>0</v>
      </c>
      <c r="H285" s="1">
        <f t="shared" si="51"/>
        <v>0</v>
      </c>
      <c r="I285" s="1">
        <f t="shared" si="52"/>
        <v>0</v>
      </c>
      <c r="J285" s="1" t="b">
        <f t="shared" si="53"/>
        <v>0</v>
      </c>
      <c r="K285" s="1">
        <f t="shared" si="54"/>
        <v>0</v>
      </c>
    </row>
    <row r="286" spans="1:11" x14ac:dyDescent="0.3">
      <c r="A286" s="1">
        <f t="shared" si="55"/>
        <v>20</v>
      </c>
      <c r="B286" s="1">
        <f t="shared" si="48"/>
        <v>1.5608631558693553</v>
      </c>
      <c r="C286" s="1">
        <f t="shared" si="49"/>
        <v>-0.88231660284004121</v>
      </c>
      <c r="D286" s="1">
        <f>B286-A263</f>
        <v>1.0442866588175932</v>
      </c>
      <c r="E286" s="1">
        <f>C286-B263</f>
        <v>-1.0714304172123277</v>
      </c>
      <c r="F286" s="1">
        <f t="shared" si="50"/>
        <v>2.2384977647121946</v>
      </c>
      <c r="G286" s="1">
        <f>IF(F286&gt;A264,0,1)</f>
        <v>0</v>
      </c>
      <c r="H286" s="1">
        <f t="shared" si="51"/>
        <v>0</v>
      </c>
      <c r="I286" s="1">
        <f t="shared" si="52"/>
        <v>0</v>
      </c>
      <c r="J286" s="1" t="b">
        <f t="shared" si="53"/>
        <v>0</v>
      </c>
      <c r="K286" s="1">
        <f t="shared" si="54"/>
        <v>0</v>
      </c>
    </row>
    <row r="287" spans="1:11" x14ac:dyDescent="0.3">
      <c r="A287" s="1">
        <f t="shared" si="55"/>
        <v>21</v>
      </c>
      <c r="B287" s="1">
        <f t="shared" si="48"/>
        <v>0.88259545582414145</v>
      </c>
      <c r="C287" s="1">
        <f t="shared" si="49"/>
        <v>-0.34472540312448546</v>
      </c>
      <c r="D287" s="1">
        <f>B287-A263</f>
        <v>0.36601895877237933</v>
      </c>
      <c r="E287" s="1">
        <f>C287-B263</f>
        <v>-0.53383921749677199</v>
      </c>
      <c r="F287" s="1">
        <f t="shared" si="50"/>
        <v>0.41895418831838249</v>
      </c>
      <c r="G287" s="1">
        <f>IF(F287&gt;A264,0,1)</f>
        <v>1</v>
      </c>
      <c r="H287" s="1">
        <f t="shared" si="51"/>
        <v>0.88259545582414145</v>
      </c>
      <c r="I287" s="1">
        <f t="shared" si="52"/>
        <v>-0.34472540312448546</v>
      </c>
      <c r="J287" s="1" t="b">
        <f t="shared" si="53"/>
        <v>0</v>
      </c>
      <c r="K287" s="1">
        <f t="shared" si="54"/>
        <v>0</v>
      </c>
    </row>
    <row r="288" spans="1:11" x14ac:dyDescent="0.3">
      <c r="A288" s="1">
        <f t="shared" si="55"/>
        <v>22</v>
      </c>
      <c r="B288" s="1">
        <f t="shared" si="48"/>
        <v>-1.448572631894242</v>
      </c>
      <c r="C288" s="1">
        <f t="shared" si="49"/>
        <v>-0.34361884044202545</v>
      </c>
      <c r="D288" s="1">
        <f>B288-A263</f>
        <v>-1.9651491289460041</v>
      </c>
      <c r="E288" s="1">
        <f>C288-B263</f>
        <v>-0.53273265481431198</v>
      </c>
      <c r="F288" s="1">
        <f t="shared" si="50"/>
        <v>4.1456151805027437</v>
      </c>
      <c r="G288" s="1">
        <f>IF(F288&gt;A264,0,1)</f>
        <v>0</v>
      </c>
      <c r="H288" s="1">
        <f t="shared" si="51"/>
        <v>0</v>
      </c>
      <c r="I288" s="1">
        <f t="shared" si="52"/>
        <v>0</v>
      </c>
      <c r="J288" s="1" t="b">
        <f t="shared" si="53"/>
        <v>0</v>
      </c>
      <c r="K288" s="1">
        <f t="shared" si="54"/>
        <v>0</v>
      </c>
    </row>
    <row r="289" spans="1:11" x14ac:dyDescent="0.3">
      <c r="A289" s="1">
        <f t="shared" si="55"/>
        <v>23</v>
      </c>
      <c r="B289" s="1">
        <f t="shared" si="48"/>
        <v>0.24957004832029139</v>
      </c>
      <c r="C289" s="1">
        <f t="shared" si="49"/>
        <v>-0.904319103180666</v>
      </c>
      <c r="D289" s="1">
        <f>B289-A263</f>
        <v>-0.26700644873147072</v>
      </c>
      <c r="E289" s="1">
        <f>C289-B263</f>
        <v>-1.0934329175529525</v>
      </c>
      <c r="F289" s="1">
        <f t="shared" si="50"/>
        <v>1.2668879888525533</v>
      </c>
      <c r="G289" s="1">
        <f>IF(F289&gt;A264,0,1)</f>
        <v>0</v>
      </c>
      <c r="H289" s="1">
        <f t="shared" si="51"/>
        <v>0</v>
      </c>
      <c r="I289" s="1">
        <f t="shared" si="52"/>
        <v>0</v>
      </c>
      <c r="J289" s="1" t="b">
        <f t="shared" si="53"/>
        <v>0</v>
      </c>
      <c r="K289" s="1">
        <f t="shared" si="54"/>
        <v>0</v>
      </c>
    </row>
    <row r="290" spans="1:11" x14ac:dyDescent="0.3">
      <c r="A290" s="1">
        <f t="shared" si="55"/>
        <v>24</v>
      </c>
      <c r="B290" s="1">
        <f t="shared" si="48"/>
        <v>0.85200760003422993</v>
      </c>
      <c r="C290" s="1">
        <f t="shared" si="49"/>
        <v>0.92890453980190713</v>
      </c>
      <c r="D290" s="1">
        <f>B290-A263</f>
        <v>0.33543110298246781</v>
      </c>
      <c r="E290" s="1">
        <f>C290-B263</f>
        <v>0.73979072542962054</v>
      </c>
      <c r="F290" s="1">
        <f t="shared" si="50"/>
        <v>0.65980434227971918</v>
      </c>
      <c r="G290" s="1">
        <f>IF(F290&gt;A264,0,1)</f>
        <v>1</v>
      </c>
      <c r="H290" s="1">
        <f t="shared" si="51"/>
        <v>0.85200760003422993</v>
      </c>
      <c r="I290" s="1">
        <f t="shared" si="52"/>
        <v>0.92890453980190713</v>
      </c>
      <c r="J290" s="1" t="b">
        <f t="shared" si="53"/>
        <v>0</v>
      </c>
      <c r="K290" s="1">
        <f t="shared" si="54"/>
        <v>0</v>
      </c>
    </row>
    <row r="291" spans="1:11" x14ac:dyDescent="0.3">
      <c r="A291" s="3">
        <f t="shared" si="55"/>
        <v>25</v>
      </c>
      <c r="B291" s="3">
        <f t="shared" si="48"/>
        <v>0.13788092419104772</v>
      </c>
      <c r="C291" s="3">
        <f t="shared" si="49"/>
        <v>0.37480457384351251</v>
      </c>
      <c r="D291" s="3">
        <f>B291-A263</f>
        <v>-0.37869557286071442</v>
      </c>
      <c r="E291" s="3">
        <f>C291-B263</f>
        <v>0.18569075947122599</v>
      </c>
      <c r="F291" s="3">
        <f t="shared" si="50"/>
        <v>0.17789139505730536</v>
      </c>
      <c r="G291" s="3">
        <f>IF(F291&gt;A264,0,1)</f>
        <v>1</v>
      </c>
      <c r="H291" s="3">
        <f t="shared" si="51"/>
        <v>0.13788092419104772</v>
      </c>
      <c r="I291" s="3">
        <f t="shared" si="52"/>
        <v>0.37480457384351251</v>
      </c>
      <c r="J291" s="3" t="b">
        <f t="shared" si="53"/>
        <v>1</v>
      </c>
      <c r="K291" s="3">
        <f t="shared" si="54"/>
        <v>0</v>
      </c>
    </row>
    <row r="292" spans="1:11" x14ac:dyDescent="0.3">
      <c r="A292" s="1">
        <f t="shared" si="55"/>
        <v>26</v>
      </c>
      <c r="B292" s="1">
        <f t="shared" si="48"/>
        <v>-0.75780221037639195</v>
      </c>
      <c r="C292" s="1">
        <f t="shared" si="49"/>
        <v>-1.0713892751965188</v>
      </c>
      <c r="D292" s="1">
        <f>B292-A263</f>
        <v>-1.2743787074281541</v>
      </c>
      <c r="E292" s="1">
        <f>C292-B263</f>
        <v>-1.2605030895688054</v>
      </c>
      <c r="F292" s="1">
        <f t="shared" si="50"/>
        <v>3.2129091287587563</v>
      </c>
      <c r="G292" s="1">
        <f>IF(F292&gt;A264,0,1)</f>
        <v>0</v>
      </c>
      <c r="H292" s="1">
        <f t="shared" si="51"/>
        <v>0</v>
      </c>
      <c r="I292" s="1">
        <f t="shared" si="52"/>
        <v>0</v>
      </c>
      <c r="J292" s="1" t="b">
        <f t="shared" si="53"/>
        <v>0</v>
      </c>
      <c r="K292" s="1">
        <f t="shared" si="54"/>
        <v>0</v>
      </c>
    </row>
    <row r="293" spans="1:11" x14ac:dyDescent="0.3">
      <c r="A293" s="1">
        <f t="shared" si="55"/>
        <v>27</v>
      </c>
      <c r="B293" s="1">
        <f t="shared" si="48"/>
        <v>0.89299347667304085</v>
      </c>
      <c r="C293" s="1">
        <f t="shared" si="49"/>
        <v>-1.1005253304507057</v>
      </c>
      <c r="D293" s="1">
        <f>B293-A263</f>
        <v>0.37641697962127874</v>
      </c>
      <c r="E293" s="1">
        <f>C293-B263</f>
        <v>-1.2896391448229922</v>
      </c>
      <c r="F293" s="1">
        <f t="shared" si="50"/>
        <v>1.8048588664069849</v>
      </c>
      <c r="G293" s="1">
        <f>IF(F293&gt;A264,0,1)</f>
        <v>0</v>
      </c>
      <c r="H293" s="1">
        <f t="shared" si="51"/>
        <v>0</v>
      </c>
      <c r="I293" s="1">
        <f t="shared" si="52"/>
        <v>0</v>
      </c>
      <c r="J293" s="1" t="b">
        <f t="shared" si="53"/>
        <v>0</v>
      </c>
      <c r="K293" s="1">
        <f t="shared" si="54"/>
        <v>0</v>
      </c>
    </row>
    <row r="294" spans="1:11" x14ac:dyDescent="0.3">
      <c r="A294" s="1">
        <f t="shared" si="55"/>
        <v>28</v>
      </c>
      <c r="B294" s="1">
        <f t="shared" si="48"/>
        <v>-0.77563893277149387</v>
      </c>
      <c r="C294" s="1">
        <f t="shared" si="49"/>
        <v>-0.17871968600735788</v>
      </c>
      <c r="D294" s="1">
        <f>B294-A263</f>
        <v>-1.292215429823256</v>
      </c>
      <c r="E294" s="1">
        <f>C294-B263</f>
        <v>-0.36783350037964441</v>
      </c>
      <c r="F294" s="1">
        <f t="shared" si="50"/>
        <v>1.805122201074844</v>
      </c>
      <c r="G294" s="1">
        <f>IF(F294&gt;A264,0,1)</f>
        <v>0</v>
      </c>
      <c r="H294" s="1">
        <f t="shared" si="51"/>
        <v>0</v>
      </c>
      <c r="I294" s="1">
        <f t="shared" si="52"/>
        <v>0</v>
      </c>
      <c r="J294" s="1" t="b">
        <f t="shared" si="53"/>
        <v>0</v>
      </c>
      <c r="K294" s="1">
        <f t="shared" si="54"/>
        <v>0</v>
      </c>
    </row>
    <row r="295" spans="1:11" x14ac:dyDescent="0.3">
      <c r="A295" s="1">
        <f t="shared" si="55"/>
        <v>29</v>
      </c>
      <c r="B295" s="1">
        <f t="shared" si="48"/>
        <v>1.9813318465562726</v>
      </c>
      <c r="C295" s="1">
        <f t="shared" si="49"/>
        <v>1.3015684025001548</v>
      </c>
      <c r="D295" s="1">
        <f>B295-A263</f>
        <v>1.4647553495045105</v>
      </c>
      <c r="E295" s="1">
        <f>C295-B263</f>
        <v>1.1124545881278682</v>
      </c>
      <c r="F295" s="1">
        <f t="shared" si="50"/>
        <v>3.3830634445488257</v>
      </c>
      <c r="G295" s="1">
        <f>IF(F295&gt;A264,0,1)</f>
        <v>0</v>
      </c>
      <c r="H295" s="1">
        <f t="shared" si="51"/>
        <v>0</v>
      </c>
      <c r="I295" s="1">
        <f t="shared" si="52"/>
        <v>0</v>
      </c>
      <c r="J295" s="1" t="b">
        <f t="shared" si="53"/>
        <v>0</v>
      </c>
      <c r="K295" s="1">
        <f t="shared" si="54"/>
        <v>0</v>
      </c>
    </row>
    <row r="296" spans="1:11" x14ac:dyDescent="0.3">
      <c r="A296" s="1">
        <f t="shared" si="55"/>
        <v>30</v>
      </c>
      <c r="B296" s="1">
        <f t="shared" si="48"/>
        <v>-0.26493784558919387</v>
      </c>
      <c r="C296" s="1">
        <f t="shared" si="49"/>
        <v>0.27093650056274449</v>
      </c>
      <c r="D296" s="1">
        <f>B296-A263</f>
        <v>-0.78151434264095598</v>
      </c>
      <c r="E296" s="1">
        <f>C296-B263</f>
        <v>8.1822686190457961E-2</v>
      </c>
      <c r="F296" s="1">
        <f t="shared" si="50"/>
        <v>0.6174596197289477</v>
      </c>
      <c r="G296" s="1">
        <f>IF(F296&gt;A264,0,1)</f>
        <v>1</v>
      </c>
      <c r="H296" s="1">
        <f t="shared" si="51"/>
        <v>-0.26493784558919387</v>
      </c>
      <c r="I296" s="1">
        <f t="shared" si="52"/>
        <v>0.27093650056274449</v>
      </c>
      <c r="J296" s="1" t="b">
        <f t="shared" si="53"/>
        <v>0</v>
      </c>
      <c r="K296" s="1">
        <f t="shared" si="54"/>
        <v>0</v>
      </c>
    </row>
    <row r="297" spans="1:11" x14ac:dyDescent="0.3">
      <c r="F297" s="1" t="s">
        <v>16</v>
      </c>
      <c r="G297" s="1">
        <f>SUM(G267:G296)</f>
        <v>10</v>
      </c>
      <c r="J297" s="1" t="s">
        <v>16</v>
      </c>
      <c r="K297" s="1">
        <f>SUM(K267:K296)</f>
        <v>0</v>
      </c>
    </row>
    <row r="299" spans="1:11" x14ac:dyDescent="0.3">
      <c r="A299" s="1" t="s">
        <v>26</v>
      </c>
      <c r="B299" s="1">
        <f>B262+1</f>
        <v>3</v>
      </c>
    </row>
    <row r="300" spans="1:11" x14ac:dyDescent="0.3">
      <c r="A300" s="1">
        <f>SUM(H267:H296)/G297</f>
        <v>0.51657649705176212</v>
      </c>
      <c r="B300" s="1">
        <f>SUM(I267:I296)/G297</f>
        <v>0.18911381437228653</v>
      </c>
    </row>
    <row r="301" spans="1:11" x14ac:dyDescent="0.3">
      <c r="A301" s="1">
        <f>A264</f>
        <v>1</v>
      </c>
      <c r="B301" s="1">
        <f>B264</f>
        <v>0.44721359549995793</v>
      </c>
    </row>
    <row r="303" spans="1:11" x14ac:dyDescent="0.3">
      <c r="A303" s="1" t="s">
        <v>31</v>
      </c>
    </row>
    <row r="304" spans="1:11" x14ac:dyDescent="0.3">
      <c r="A304" s="1">
        <v>1</v>
      </c>
      <c r="B304" s="1">
        <v>2</v>
      </c>
    </row>
    <row r="305" spans="1:11" x14ac:dyDescent="0.3">
      <c r="A305" s="1">
        <f>A300</f>
        <v>0.51657649705176212</v>
      </c>
      <c r="B305" s="1">
        <f>B300</f>
        <v>0.18911381437228653</v>
      </c>
    </row>
    <row r="307" spans="1:11" x14ac:dyDescent="0.3">
      <c r="A307" s="1" t="s">
        <v>29</v>
      </c>
      <c r="B307" s="1">
        <v>3</v>
      </c>
    </row>
    <row r="308" spans="1:11" x14ac:dyDescent="0.3">
      <c r="A308" s="1">
        <f>A6</f>
        <v>0.50524742935838618</v>
      </c>
      <c r="B308" s="1">
        <f>B6</f>
        <v>-0.52133903363444312</v>
      </c>
    </row>
    <row r="309" spans="1:11" x14ac:dyDescent="0.3">
      <c r="A309" s="1">
        <f>A264</f>
        <v>1</v>
      </c>
      <c r="B309" s="1">
        <f>B264</f>
        <v>0.44721359549995793</v>
      </c>
    </row>
    <row r="311" spans="1:11" x14ac:dyDescent="0.3">
      <c r="A311" s="1" t="s">
        <v>7</v>
      </c>
      <c r="B311" s="1" t="s">
        <v>8</v>
      </c>
      <c r="C311" s="1" t="s">
        <v>9</v>
      </c>
      <c r="D311" s="1" t="s">
        <v>10</v>
      </c>
      <c r="E311" s="1" t="s">
        <v>11</v>
      </c>
      <c r="F311" s="1" t="s">
        <v>12</v>
      </c>
      <c r="G311" s="1" t="s">
        <v>13</v>
      </c>
      <c r="H311" s="1" t="s">
        <v>14</v>
      </c>
      <c r="I311" s="1" t="s">
        <v>15</v>
      </c>
      <c r="J311" s="1" t="s">
        <v>22</v>
      </c>
      <c r="K311" s="1" t="s">
        <v>23</v>
      </c>
    </row>
    <row r="312" spans="1:11" x14ac:dyDescent="0.3">
      <c r="A312" s="1">
        <v>1</v>
      </c>
      <c r="B312" s="1">
        <f>INDEX(A$3:A$32,A312)</f>
        <v>-2.5543663986074772</v>
      </c>
      <c r="C312" s="1">
        <f>INDEX(B$3:B$32,A312)</f>
        <v>-0.32117082445948669</v>
      </c>
      <c r="D312" s="1">
        <f>B312-A308</f>
        <v>-3.0596138279658636</v>
      </c>
      <c r="E312" s="1">
        <f>C312-B308</f>
        <v>0.20016820917495642</v>
      </c>
      <c r="F312" s="1">
        <f>SUMPRODUCT(D312:E312,D312:E312)</f>
        <v>9.4013040882442347</v>
      </c>
      <c r="G312" s="1">
        <f>IF(F312&gt;A309,0,1)</f>
        <v>0</v>
      </c>
      <c r="H312" s="1">
        <f>G312*B312</f>
        <v>0</v>
      </c>
      <c r="I312" s="1">
        <f>G312*C312</f>
        <v>0</v>
      </c>
      <c r="J312" s="1" t="b">
        <f>F312&lt;B$37*B$37</f>
        <v>0</v>
      </c>
      <c r="K312" s="1">
        <f>IF(G312=G275,0,1)</f>
        <v>0</v>
      </c>
    </row>
    <row r="313" spans="1:11" x14ac:dyDescent="0.3">
      <c r="A313" s="1">
        <f>A312+1</f>
        <v>2</v>
      </c>
      <c r="B313" s="1">
        <f t="shared" ref="B313:B341" si="56">INDEX(A$3:A$32,A313)</f>
        <v>-1.2240815571424164</v>
      </c>
      <c r="C313" s="1">
        <f t="shared" ref="C313:C341" si="57">INDEX(B$3:B$32,A313)</f>
        <v>-0.90805256425299141</v>
      </c>
      <c r="D313" s="1">
        <f>B313-A308</f>
        <v>-1.7293289865008026</v>
      </c>
      <c r="E313" s="1">
        <f>C313-B308</f>
        <v>-0.3867135306185483</v>
      </c>
      <c r="F313" s="1">
        <f t="shared" ref="F313:F341" si="58">SUMPRODUCT(D313:E313,D313:E313)</f>
        <v>3.1401260983153558</v>
      </c>
      <c r="G313" s="1">
        <f>IF(F313&gt;A309,0,1)</f>
        <v>0</v>
      </c>
      <c r="H313" s="1">
        <f t="shared" ref="H313:H341" si="59">G313*B313</f>
        <v>0</v>
      </c>
      <c r="I313" s="1">
        <f t="shared" ref="I313:I341" si="60">G313*C313</f>
        <v>0</v>
      </c>
      <c r="J313" s="1" t="b">
        <f t="shared" ref="J313:J341" si="61">F313&lt;B$37*B$37</f>
        <v>0</v>
      </c>
      <c r="K313" s="1">
        <f t="shared" ref="K313:K341" si="62">IF(G313=G276,0,1)</f>
        <v>1</v>
      </c>
    </row>
    <row r="314" spans="1:11" x14ac:dyDescent="0.3">
      <c r="A314" s="1">
        <f t="shared" ref="A314:A341" si="63">A313+1</f>
        <v>3</v>
      </c>
      <c r="B314" s="1">
        <f t="shared" si="56"/>
        <v>0.86325974139383788</v>
      </c>
      <c r="C314" s="1">
        <f t="shared" si="57"/>
        <v>0.12564563592505235</v>
      </c>
      <c r="D314" s="1">
        <f>B314-A308</f>
        <v>0.3580123120354517</v>
      </c>
      <c r="E314" s="1">
        <f>C314-B308</f>
        <v>0.64698466955949541</v>
      </c>
      <c r="F314" s="1">
        <f t="shared" si="58"/>
        <v>0.54676197821397909</v>
      </c>
      <c r="G314" s="1">
        <f>IF(F314&gt;A309,0,1)</f>
        <v>1</v>
      </c>
      <c r="H314" s="1">
        <f t="shared" si="59"/>
        <v>0.86325974139383788</v>
      </c>
      <c r="I314" s="1">
        <f t="shared" si="60"/>
        <v>0.12564563592505235</v>
      </c>
      <c r="J314" s="1" t="b">
        <f t="shared" si="61"/>
        <v>0</v>
      </c>
      <c r="K314" s="1">
        <f t="shared" si="62"/>
        <v>1</v>
      </c>
    </row>
    <row r="315" spans="1:11" x14ac:dyDescent="0.3">
      <c r="A315" s="1">
        <f t="shared" si="63"/>
        <v>4</v>
      </c>
      <c r="B315" s="1">
        <f t="shared" si="56"/>
        <v>0.50524742935838618</v>
      </c>
      <c r="C315" s="1">
        <f t="shared" si="57"/>
        <v>-0.52133903363444312</v>
      </c>
      <c r="D315" s="1">
        <f>B315-A308</f>
        <v>0</v>
      </c>
      <c r="E315" s="1">
        <f>C315-B308</f>
        <v>0</v>
      </c>
      <c r="F315" s="1">
        <f t="shared" si="58"/>
        <v>0</v>
      </c>
      <c r="G315" s="1">
        <f>IF(F315&gt;A309,0,1)</f>
        <v>1</v>
      </c>
      <c r="H315" s="1">
        <f t="shared" si="59"/>
        <v>0.50524742935838618</v>
      </c>
      <c r="I315" s="1">
        <f t="shared" si="60"/>
        <v>-0.52133903363444312</v>
      </c>
      <c r="J315" s="1" t="b">
        <f t="shared" si="61"/>
        <v>1</v>
      </c>
      <c r="K315" s="1">
        <f t="shared" si="62"/>
        <v>1</v>
      </c>
    </row>
    <row r="316" spans="1:11" x14ac:dyDescent="0.3">
      <c r="A316" s="1">
        <f t="shared" si="63"/>
        <v>5</v>
      </c>
      <c r="B316" s="1">
        <f t="shared" si="56"/>
        <v>1.2407075520907429</v>
      </c>
      <c r="C316" s="1">
        <f t="shared" si="57"/>
        <v>1.1375317786926569</v>
      </c>
      <c r="D316" s="1">
        <f>B316-A308</f>
        <v>0.73546012273235672</v>
      </c>
      <c r="E316" s="1">
        <f>C316-B308</f>
        <v>1.6588708123271001</v>
      </c>
      <c r="F316" s="1">
        <f t="shared" si="58"/>
        <v>3.2927539641202661</v>
      </c>
      <c r="G316" s="1">
        <f>IF(F316&gt;A309,0,1)</f>
        <v>0</v>
      </c>
      <c r="H316" s="1">
        <f t="shared" si="59"/>
        <v>0</v>
      </c>
      <c r="I316" s="1">
        <f t="shared" si="60"/>
        <v>0</v>
      </c>
      <c r="J316" s="1" t="b">
        <f t="shared" si="61"/>
        <v>0</v>
      </c>
      <c r="K316" s="1">
        <f t="shared" si="62"/>
        <v>0</v>
      </c>
    </row>
    <row r="317" spans="1:11" x14ac:dyDescent="0.3">
      <c r="A317" s="1">
        <f t="shared" si="63"/>
        <v>6</v>
      </c>
      <c r="B317" s="1">
        <f t="shared" si="56"/>
        <v>2.4059380553909229</v>
      </c>
      <c r="C317" s="1">
        <f t="shared" si="57"/>
        <v>-0.36357269897985933</v>
      </c>
      <c r="D317" s="1">
        <f>B317-A308</f>
        <v>1.9006906260325367</v>
      </c>
      <c r="E317" s="1">
        <f>C317-B308</f>
        <v>0.15776633465458378</v>
      </c>
      <c r="F317" s="1">
        <f t="shared" si="58"/>
        <v>3.6375150722382985</v>
      </c>
      <c r="G317" s="1">
        <f>IF(F317&gt;A309,0,1)</f>
        <v>0</v>
      </c>
      <c r="H317" s="1">
        <f t="shared" si="59"/>
        <v>0</v>
      </c>
      <c r="I317" s="1">
        <f t="shared" si="60"/>
        <v>0</v>
      </c>
      <c r="J317" s="1" t="b">
        <f t="shared" si="61"/>
        <v>0</v>
      </c>
      <c r="K317" s="1">
        <f t="shared" si="62"/>
        <v>0</v>
      </c>
    </row>
    <row r="318" spans="1:11" x14ac:dyDescent="0.3">
      <c r="A318" s="1">
        <f t="shared" si="63"/>
        <v>7</v>
      </c>
      <c r="B318" s="1">
        <f t="shared" si="56"/>
        <v>0.38095633095156323</v>
      </c>
      <c r="C318" s="1">
        <f t="shared" si="57"/>
        <v>3.0801527331652849</v>
      </c>
      <c r="D318" s="1">
        <f>B318-A308</f>
        <v>-0.12429109840682295</v>
      </c>
      <c r="E318" s="1">
        <f>C318-B308</f>
        <v>3.6014917667997279</v>
      </c>
      <c r="F318" s="1">
        <f t="shared" si="58"/>
        <v>12.986191223469401</v>
      </c>
      <c r="G318" s="1">
        <f>IF(F318&gt;A309,0,1)</f>
        <v>0</v>
      </c>
      <c r="H318" s="1">
        <f t="shared" si="59"/>
        <v>0</v>
      </c>
      <c r="I318" s="1">
        <f t="shared" si="60"/>
        <v>0</v>
      </c>
      <c r="J318" s="1" t="b">
        <f t="shared" si="61"/>
        <v>0</v>
      </c>
      <c r="K318" s="1">
        <f t="shared" si="62"/>
        <v>1</v>
      </c>
    </row>
    <row r="319" spans="1:11" x14ac:dyDescent="0.3">
      <c r="A319" s="1">
        <f t="shared" si="63"/>
        <v>8</v>
      </c>
      <c r="B319" s="1">
        <f t="shared" si="56"/>
        <v>-1.2946330775211872</v>
      </c>
      <c r="C319" s="1">
        <f t="shared" si="57"/>
        <v>1.547786941224466</v>
      </c>
      <c r="D319" s="1">
        <f>B319-A308</f>
        <v>-1.7998805068795733</v>
      </c>
      <c r="E319" s="1">
        <f>C319-B308</f>
        <v>2.0691259748589093</v>
      </c>
      <c r="F319" s="1">
        <f t="shared" si="58"/>
        <v>7.5208521388809011</v>
      </c>
      <c r="G319" s="1">
        <f>IF(F319&gt;A309,0,1)</f>
        <v>0</v>
      </c>
      <c r="H319" s="1">
        <f t="shared" si="59"/>
        <v>0</v>
      </c>
      <c r="I319" s="1">
        <f t="shared" si="60"/>
        <v>0</v>
      </c>
      <c r="J319" s="1" t="b">
        <f t="shared" si="61"/>
        <v>0</v>
      </c>
      <c r="K319" s="1">
        <f t="shared" si="62"/>
        <v>1</v>
      </c>
    </row>
    <row r="320" spans="1:11" x14ac:dyDescent="0.3">
      <c r="A320" s="1">
        <f t="shared" si="63"/>
        <v>9</v>
      </c>
      <c r="B320" s="1">
        <f t="shared" si="56"/>
        <v>-1.061157717861017</v>
      </c>
      <c r="C320" s="1">
        <f t="shared" si="57"/>
        <v>0.22256318341291925</v>
      </c>
      <c r="D320" s="1">
        <f>B320-A308</f>
        <v>-1.5664051472194032</v>
      </c>
      <c r="E320" s="1">
        <f>C320-B308</f>
        <v>0.74390221704736237</v>
      </c>
      <c r="F320" s="1">
        <f t="shared" si="58"/>
        <v>3.0070155937634211</v>
      </c>
      <c r="G320" s="1">
        <f>IF(F320&gt;A309,0,1)</f>
        <v>0</v>
      </c>
      <c r="H320" s="1">
        <f t="shared" si="59"/>
        <v>0</v>
      </c>
      <c r="I320" s="1">
        <f t="shared" si="60"/>
        <v>0</v>
      </c>
      <c r="J320" s="1" t="b">
        <f t="shared" si="61"/>
        <v>0</v>
      </c>
      <c r="K320" s="1">
        <f t="shared" si="62"/>
        <v>0</v>
      </c>
    </row>
    <row r="321" spans="1:11" x14ac:dyDescent="0.3">
      <c r="A321" s="1">
        <f t="shared" si="63"/>
        <v>10</v>
      </c>
      <c r="B321" s="1">
        <f t="shared" si="56"/>
        <v>-0.12843118010240348</v>
      </c>
      <c r="C321" s="1">
        <f t="shared" si="57"/>
        <v>0.41060225425359065</v>
      </c>
      <c r="D321" s="1">
        <f>B321-A308</f>
        <v>-0.63367860946078969</v>
      </c>
      <c r="E321" s="1">
        <f>C321-B308</f>
        <v>0.93194128788803376</v>
      </c>
      <c r="F321" s="1">
        <f t="shared" si="58"/>
        <v>1.270063144158567</v>
      </c>
      <c r="G321" s="1">
        <f>IF(F321&gt;A309,0,1)</f>
        <v>0</v>
      </c>
      <c r="H321" s="1">
        <f t="shared" si="59"/>
        <v>0</v>
      </c>
      <c r="I321" s="1">
        <f t="shared" si="60"/>
        <v>0</v>
      </c>
      <c r="J321" s="1" t="b">
        <f t="shared" si="61"/>
        <v>0</v>
      </c>
      <c r="K321" s="1">
        <f t="shared" si="62"/>
        <v>1</v>
      </c>
    </row>
    <row r="322" spans="1:11" x14ac:dyDescent="0.3">
      <c r="A322" s="1">
        <f t="shared" si="63"/>
        <v>11</v>
      </c>
      <c r="B322" s="1">
        <f t="shared" si="56"/>
        <v>0.65164589913931725</v>
      </c>
      <c r="C322" s="1">
        <f t="shared" si="57"/>
        <v>2.0672828517285664</v>
      </c>
      <c r="D322" s="1">
        <f>B322-A308</f>
        <v>0.14639846978093107</v>
      </c>
      <c r="E322" s="1">
        <f>C322-B308</f>
        <v>2.5886218853630094</v>
      </c>
      <c r="F322" s="1">
        <f t="shared" si="58"/>
        <v>6.7223957773345395</v>
      </c>
      <c r="G322" s="1">
        <f>IF(F322&gt;A309,0,1)</f>
        <v>0</v>
      </c>
      <c r="H322" s="1">
        <f t="shared" si="59"/>
        <v>0</v>
      </c>
      <c r="I322" s="1">
        <f t="shared" si="60"/>
        <v>0</v>
      </c>
      <c r="J322" s="1" t="b">
        <f t="shared" si="61"/>
        <v>0</v>
      </c>
      <c r="K322" s="1">
        <f t="shared" si="62"/>
        <v>0</v>
      </c>
    </row>
    <row r="323" spans="1:11" x14ac:dyDescent="0.3">
      <c r="A323" s="1">
        <f t="shared" si="63"/>
        <v>12</v>
      </c>
      <c r="B323" s="1">
        <f t="shared" si="56"/>
        <v>-0.74912760415551138</v>
      </c>
      <c r="C323" s="1">
        <f t="shared" si="57"/>
        <v>-1.5223396825075397</v>
      </c>
      <c r="D323" s="1">
        <f>B323-A308</f>
        <v>-1.2543750335138975</v>
      </c>
      <c r="E323" s="1">
        <f>C323-B308</f>
        <v>-1.0010006488730965</v>
      </c>
      <c r="F323" s="1">
        <f t="shared" si="58"/>
        <v>2.5754590237473516</v>
      </c>
      <c r="G323" s="1">
        <f>IF(F323&gt;A309,0,1)</f>
        <v>0</v>
      </c>
      <c r="H323" s="1">
        <f t="shared" si="59"/>
        <v>0</v>
      </c>
      <c r="I323" s="1">
        <f t="shared" si="60"/>
        <v>0</v>
      </c>
      <c r="J323" s="1" t="b">
        <f t="shared" si="61"/>
        <v>0</v>
      </c>
      <c r="K323" s="1">
        <f t="shared" si="62"/>
        <v>0</v>
      </c>
    </row>
    <row r="324" spans="1:11" x14ac:dyDescent="0.3">
      <c r="A324" s="1">
        <f t="shared" si="63"/>
        <v>13</v>
      </c>
      <c r="B324" s="1">
        <f t="shared" si="56"/>
        <v>1.4733636779292958</v>
      </c>
      <c r="C324" s="1">
        <f t="shared" si="57"/>
        <v>-0.73102419729287049</v>
      </c>
      <c r="D324" s="1">
        <f>B324-A308</f>
        <v>0.96811624857090961</v>
      </c>
      <c r="E324" s="1">
        <f>C324-B308</f>
        <v>-0.20968516365842738</v>
      </c>
      <c r="F324" s="1">
        <f t="shared" si="58"/>
        <v>0.98121693860547277</v>
      </c>
      <c r="G324" s="1">
        <f>IF(F324&gt;A309,0,1)</f>
        <v>1</v>
      </c>
      <c r="H324" s="1">
        <f t="shared" si="59"/>
        <v>1.4733636779292958</v>
      </c>
      <c r="I324" s="1">
        <f t="shared" si="60"/>
        <v>-0.73102419729287049</v>
      </c>
      <c r="J324" s="1" t="b">
        <f t="shared" si="61"/>
        <v>0</v>
      </c>
      <c r="K324" s="1">
        <f t="shared" si="62"/>
        <v>0</v>
      </c>
    </row>
    <row r="325" spans="1:11" x14ac:dyDescent="0.3">
      <c r="A325" s="1">
        <f t="shared" si="63"/>
        <v>14</v>
      </c>
      <c r="B325" s="1">
        <f t="shared" si="56"/>
        <v>-0.80536306848204697</v>
      </c>
      <c r="C325" s="1">
        <f t="shared" si="57"/>
        <v>-0.65925842326114859</v>
      </c>
      <c r="D325" s="1">
        <f>B325-A308</f>
        <v>-1.3106104978404332</v>
      </c>
      <c r="E325" s="1">
        <f>C325-B308</f>
        <v>-0.13791938962670547</v>
      </c>
      <c r="F325" s="1">
        <f t="shared" si="58"/>
        <v>1.7367216350845509</v>
      </c>
      <c r="G325" s="1">
        <f>IF(F325&gt;A309,0,1)</f>
        <v>0</v>
      </c>
      <c r="H325" s="1">
        <f t="shared" si="59"/>
        <v>0</v>
      </c>
      <c r="I325" s="1">
        <f t="shared" si="60"/>
        <v>0</v>
      </c>
      <c r="J325" s="1" t="b">
        <f t="shared" si="61"/>
        <v>0</v>
      </c>
      <c r="K325" s="1">
        <f t="shared" si="62"/>
        <v>0</v>
      </c>
    </row>
    <row r="326" spans="1:11" x14ac:dyDescent="0.3">
      <c r="A326" s="1">
        <f t="shared" si="63"/>
        <v>15</v>
      </c>
      <c r="B326" s="1">
        <f t="shared" si="56"/>
        <v>1.340399419497915</v>
      </c>
      <c r="C326" s="1">
        <f t="shared" si="57"/>
        <v>0.24333788963397013</v>
      </c>
      <c r="D326" s="1">
        <f>B326-A308</f>
        <v>0.83515199013952879</v>
      </c>
      <c r="E326" s="1">
        <f>C326-B308</f>
        <v>0.76467692326841319</v>
      </c>
      <c r="F326" s="1">
        <f t="shared" si="58"/>
        <v>1.2822096436132622</v>
      </c>
      <c r="G326" s="1">
        <f>IF(F326&gt;A309,0,1)</f>
        <v>0</v>
      </c>
      <c r="H326" s="1">
        <f t="shared" si="59"/>
        <v>0</v>
      </c>
      <c r="I326" s="1">
        <f t="shared" si="60"/>
        <v>0</v>
      </c>
      <c r="J326" s="1" t="b">
        <f t="shared" si="61"/>
        <v>0</v>
      </c>
      <c r="K326" s="1">
        <f t="shared" si="62"/>
        <v>0</v>
      </c>
    </row>
    <row r="327" spans="1:11" x14ac:dyDescent="0.3">
      <c r="A327" s="1">
        <f t="shared" si="63"/>
        <v>16</v>
      </c>
      <c r="B327" s="1">
        <f t="shared" si="56"/>
        <v>0.41791419398616159</v>
      </c>
      <c r="C327" s="1">
        <f t="shared" si="57"/>
        <v>0.59139716422315047</v>
      </c>
      <c r="D327" s="1">
        <f>B327-A308</f>
        <v>-8.7333235372224594E-2</v>
      </c>
      <c r="E327" s="1">
        <f>C327-B308</f>
        <v>1.1127361978575936</v>
      </c>
      <c r="F327" s="1">
        <f t="shared" si="58"/>
        <v>1.2458089400231542</v>
      </c>
      <c r="G327" s="1">
        <f>IF(F327&gt;A309,0,1)</f>
        <v>0</v>
      </c>
      <c r="H327" s="1">
        <f t="shared" si="59"/>
        <v>0</v>
      </c>
      <c r="I327" s="1">
        <f t="shared" si="60"/>
        <v>0</v>
      </c>
      <c r="J327" s="1" t="b">
        <f t="shared" si="61"/>
        <v>0</v>
      </c>
      <c r="K327" s="1">
        <f t="shared" si="62"/>
        <v>1</v>
      </c>
    </row>
    <row r="328" spans="1:11" x14ac:dyDescent="0.3">
      <c r="A328" s="1">
        <f t="shared" si="63"/>
        <v>17</v>
      </c>
      <c r="B328" s="1">
        <f t="shared" si="56"/>
        <v>1.6399590354936611</v>
      </c>
      <c r="C328" s="1">
        <f t="shared" si="57"/>
        <v>-2.4199478873619218</v>
      </c>
      <c r="D328" s="1">
        <f>B328-A308</f>
        <v>1.1347116061352749</v>
      </c>
      <c r="E328" s="1">
        <f>C328-B308</f>
        <v>-1.8986088537274788</v>
      </c>
      <c r="F328" s="1">
        <f t="shared" si="58"/>
        <v>4.8922860085504665</v>
      </c>
      <c r="G328" s="1">
        <f>IF(F328&gt;A309,0,1)</f>
        <v>0</v>
      </c>
      <c r="H328" s="1">
        <f t="shared" si="59"/>
        <v>0</v>
      </c>
      <c r="I328" s="1">
        <f t="shared" si="60"/>
        <v>0</v>
      </c>
      <c r="J328" s="1" t="b">
        <f t="shared" si="61"/>
        <v>0</v>
      </c>
      <c r="K328" s="1">
        <f t="shared" si="62"/>
        <v>1</v>
      </c>
    </row>
    <row r="329" spans="1:11" x14ac:dyDescent="0.3">
      <c r="A329" s="3">
        <f t="shared" si="63"/>
        <v>18</v>
      </c>
      <c r="B329" s="3">
        <f t="shared" si="56"/>
        <v>0.55982923192349876</v>
      </c>
      <c r="C329" s="3">
        <f t="shared" si="57"/>
        <v>-0.18842597776213385</v>
      </c>
      <c r="D329" s="3">
        <f>B329-A308</f>
        <v>5.458180256511258E-2</v>
      </c>
      <c r="E329" s="3">
        <f>C329-B308</f>
        <v>0.33291305587230924</v>
      </c>
      <c r="F329" s="3">
        <f t="shared" si="58"/>
        <v>0.11381027594149622</v>
      </c>
      <c r="G329" s="3">
        <f>IF(F329&gt;A309,0,1)</f>
        <v>1</v>
      </c>
      <c r="H329" s="3">
        <f t="shared" si="59"/>
        <v>0.55982923192349876</v>
      </c>
      <c r="I329" s="3">
        <f t="shared" si="60"/>
        <v>-0.18842597776213385</v>
      </c>
      <c r="J329" s="3" t="b">
        <f t="shared" si="61"/>
        <v>1</v>
      </c>
      <c r="K329" s="3">
        <f t="shared" si="62"/>
        <v>1</v>
      </c>
    </row>
    <row r="330" spans="1:11" x14ac:dyDescent="0.3">
      <c r="A330" s="1">
        <f t="shared" si="63"/>
        <v>19</v>
      </c>
      <c r="B330" s="1">
        <f t="shared" si="56"/>
        <v>-0.65649337678175279</v>
      </c>
      <c r="C330" s="1">
        <f t="shared" si="57"/>
        <v>-8.2567370495402623E-2</v>
      </c>
      <c r="D330" s="1">
        <f>B330-A308</f>
        <v>-1.1617408061401391</v>
      </c>
      <c r="E330" s="1">
        <f>C330-B308</f>
        <v>0.43877166313904048</v>
      </c>
      <c r="F330" s="1">
        <f t="shared" si="58"/>
        <v>1.5421622730249398</v>
      </c>
      <c r="G330" s="1">
        <f>IF(F330&gt;A309,0,1)</f>
        <v>0</v>
      </c>
      <c r="H330" s="1">
        <f t="shared" si="59"/>
        <v>0</v>
      </c>
      <c r="I330" s="1">
        <f t="shared" si="60"/>
        <v>0</v>
      </c>
      <c r="J330" s="1" t="b">
        <f t="shared" si="61"/>
        <v>0</v>
      </c>
      <c r="K330" s="1">
        <f t="shared" si="62"/>
        <v>0</v>
      </c>
    </row>
    <row r="331" spans="1:11" x14ac:dyDescent="0.3">
      <c r="A331" s="1">
        <f t="shared" si="63"/>
        <v>20</v>
      </c>
      <c r="B331" s="1">
        <f t="shared" si="56"/>
        <v>1.5608631558693553</v>
      </c>
      <c r="C331" s="1">
        <f t="shared" si="57"/>
        <v>-0.88231660284004121</v>
      </c>
      <c r="D331" s="1">
        <f>B331-A308</f>
        <v>1.0556157265109691</v>
      </c>
      <c r="E331" s="1">
        <f>C331-B308</f>
        <v>-0.36097756920559809</v>
      </c>
      <c r="F331" s="1">
        <f t="shared" si="58"/>
        <v>1.2446293675268636</v>
      </c>
      <c r="G331" s="1">
        <f>IF(F331&gt;A309,0,1)</f>
        <v>0</v>
      </c>
      <c r="H331" s="1">
        <f t="shared" si="59"/>
        <v>0</v>
      </c>
      <c r="I331" s="1">
        <f t="shared" si="60"/>
        <v>0</v>
      </c>
      <c r="J331" s="1" t="b">
        <f t="shared" si="61"/>
        <v>0</v>
      </c>
      <c r="K331" s="1">
        <f t="shared" si="62"/>
        <v>0</v>
      </c>
    </row>
    <row r="332" spans="1:11" x14ac:dyDescent="0.3">
      <c r="A332" s="3">
        <f t="shared" si="63"/>
        <v>21</v>
      </c>
      <c r="B332" s="3">
        <f t="shared" si="56"/>
        <v>0.88259545582414145</v>
      </c>
      <c r="C332" s="3">
        <f t="shared" si="57"/>
        <v>-0.34472540312448546</v>
      </c>
      <c r="D332" s="3">
        <f>B332-A308</f>
        <v>0.37734802646575527</v>
      </c>
      <c r="E332" s="3">
        <f>C332-B308</f>
        <v>0.17661363050995765</v>
      </c>
      <c r="F332" s="3">
        <f t="shared" si="58"/>
        <v>0.17358390755950817</v>
      </c>
      <c r="G332" s="3">
        <f>IF(F332&gt;A309,0,1)</f>
        <v>1</v>
      </c>
      <c r="H332" s="3">
        <f t="shared" si="59"/>
        <v>0.88259545582414145</v>
      </c>
      <c r="I332" s="3">
        <f t="shared" si="60"/>
        <v>-0.34472540312448546</v>
      </c>
      <c r="J332" s="3" t="b">
        <f t="shared" si="61"/>
        <v>1</v>
      </c>
      <c r="K332" s="3">
        <f t="shared" si="62"/>
        <v>1</v>
      </c>
    </row>
    <row r="333" spans="1:11" x14ac:dyDescent="0.3">
      <c r="A333" s="1">
        <f t="shared" si="63"/>
        <v>22</v>
      </c>
      <c r="B333" s="1">
        <f t="shared" si="56"/>
        <v>-1.448572631894242</v>
      </c>
      <c r="C333" s="1">
        <f t="shared" si="57"/>
        <v>-0.34361884044202545</v>
      </c>
      <c r="D333" s="1">
        <f>B333-A308</f>
        <v>-1.9538200612526282</v>
      </c>
      <c r="E333" s="1">
        <f>C333-B308</f>
        <v>0.17772019319241766</v>
      </c>
      <c r="F333" s="1">
        <f t="shared" si="58"/>
        <v>3.8489972988215739</v>
      </c>
      <c r="G333" s="1">
        <f>IF(F333&gt;A309,0,1)</f>
        <v>0</v>
      </c>
      <c r="H333" s="1">
        <f t="shared" si="59"/>
        <v>0</v>
      </c>
      <c r="I333" s="1">
        <f t="shared" si="60"/>
        <v>0</v>
      </c>
      <c r="J333" s="1" t="b">
        <f t="shared" si="61"/>
        <v>0</v>
      </c>
      <c r="K333" s="1">
        <f t="shared" si="62"/>
        <v>1</v>
      </c>
    </row>
    <row r="334" spans="1:11" x14ac:dyDescent="0.3">
      <c r="A334" s="1">
        <f t="shared" si="63"/>
        <v>23</v>
      </c>
      <c r="B334" s="1">
        <f t="shared" si="56"/>
        <v>0.24957004832029139</v>
      </c>
      <c r="C334" s="1">
        <f t="shared" si="57"/>
        <v>-0.904319103180666</v>
      </c>
      <c r="D334" s="1">
        <f>B334-A308</f>
        <v>-0.25567738103809479</v>
      </c>
      <c r="E334" s="1">
        <f>C334-B308</f>
        <v>-0.38298006954622288</v>
      </c>
      <c r="F334" s="1">
        <f t="shared" si="58"/>
        <v>0.21204465684412882</v>
      </c>
      <c r="G334" s="1">
        <f>IF(F334&gt;A309,0,1)</f>
        <v>1</v>
      </c>
      <c r="H334" s="1">
        <f t="shared" si="59"/>
        <v>0.24957004832029139</v>
      </c>
      <c r="I334" s="1">
        <f t="shared" si="60"/>
        <v>-0.904319103180666</v>
      </c>
      <c r="J334" s="1" t="b">
        <f t="shared" si="61"/>
        <v>0</v>
      </c>
      <c r="K334" s="1">
        <f t="shared" si="62"/>
        <v>1</v>
      </c>
    </row>
    <row r="335" spans="1:11" x14ac:dyDescent="0.3">
      <c r="A335" s="1">
        <f t="shared" si="63"/>
        <v>24</v>
      </c>
      <c r="B335" s="1">
        <f t="shared" si="56"/>
        <v>0.85200760003422993</v>
      </c>
      <c r="C335" s="1">
        <f t="shared" si="57"/>
        <v>0.92890453980190713</v>
      </c>
      <c r="D335" s="1">
        <f>B335-A308</f>
        <v>0.34676017067584375</v>
      </c>
      <c r="E335" s="1">
        <f>C335-B308</f>
        <v>1.4502435734363504</v>
      </c>
      <c r="F335" s="1">
        <f t="shared" si="58"/>
        <v>2.2234490382605752</v>
      </c>
      <c r="G335" s="1">
        <f>IF(F335&gt;A309,0,1)</f>
        <v>0</v>
      </c>
      <c r="H335" s="1">
        <f t="shared" si="59"/>
        <v>0</v>
      </c>
      <c r="I335" s="1">
        <f t="shared" si="60"/>
        <v>0</v>
      </c>
      <c r="J335" s="1" t="b">
        <f t="shared" si="61"/>
        <v>0</v>
      </c>
      <c r="K335" s="1">
        <f t="shared" si="62"/>
        <v>0</v>
      </c>
    </row>
    <row r="336" spans="1:11" x14ac:dyDescent="0.3">
      <c r="A336" s="1">
        <f t="shared" si="63"/>
        <v>25</v>
      </c>
      <c r="B336" s="1">
        <f t="shared" si="56"/>
        <v>0.13788092419104772</v>
      </c>
      <c r="C336" s="1">
        <f t="shared" si="57"/>
        <v>0.37480457384351251</v>
      </c>
      <c r="D336" s="1">
        <f>B336-A308</f>
        <v>-0.36736650516733849</v>
      </c>
      <c r="E336" s="1">
        <f>C336-B308</f>
        <v>0.89614360747795563</v>
      </c>
      <c r="F336" s="1">
        <f t="shared" si="58"/>
        <v>0.93803151434246834</v>
      </c>
      <c r="G336" s="1">
        <f>IF(F336&gt;A309,0,1)</f>
        <v>1</v>
      </c>
      <c r="H336" s="1">
        <f t="shared" si="59"/>
        <v>0.13788092419104772</v>
      </c>
      <c r="I336" s="1">
        <f t="shared" si="60"/>
        <v>0.37480457384351251</v>
      </c>
      <c r="J336" s="1" t="b">
        <f t="shared" si="61"/>
        <v>0</v>
      </c>
      <c r="K336" s="1">
        <f t="shared" si="62"/>
        <v>1</v>
      </c>
    </row>
    <row r="337" spans="1:11" x14ac:dyDescent="0.3">
      <c r="A337" s="1">
        <f t="shared" si="63"/>
        <v>26</v>
      </c>
      <c r="B337" s="1">
        <f t="shared" si="56"/>
        <v>-0.75780221037639195</v>
      </c>
      <c r="C337" s="1">
        <f t="shared" si="57"/>
        <v>-1.0713892751965188</v>
      </c>
      <c r="D337" s="1">
        <f>B337-A308</f>
        <v>-1.2630496397347781</v>
      </c>
      <c r="E337" s="1">
        <f>C337-B308</f>
        <v>-0.55005024156207571</v>
      </c>
      <c r="F337" s="1">
        <f t="shared" si="58"/>
        <v>1.8978496606766506</v>
      </c>
      <c r="G337" s="1">
        <f>IF(F337&gt;A309,0,1)</f>
        <v>0</v>
      </c>
      <c r="H337" s="1">
        <f t="shared" si="59"/>
        <v>0</v>
      </c>
      <c r="I337" s="1">
        <f t="shared" si="60"/>
        <v>0</v>
      </c>
      <c r="J337" s="1" t="b">
        <f t="shared" si="61"/>
        <v>0</v>
      </c>
      <c r="K337" s="1">
        <f t="shared" si="62"/>
        <v>0</v>
      </c>
    </row>
    <row r="338" spans="1:11" x14ac:dyDescent="0.3">
      <c r="A338" s="1">
        <f t="shared" si="63"/>
        <v>27</v>
      </c>
      <c r="B338" s="1">
        <f t="shared" si="56"/>
        <v>0.89299347667304085</v>
      </c>
      <c r="C338" s="1">
        <f t="shared" si="57"/>
        <v>-1.1005253304507057</v>
      </c>
      <c r="D338" s="1">
        <f>B338-A308</f>
        <v>0.38774604731465467</v>
      </c>
      <c r="E338" s="1">
        <f>C338-B308</f>
        <v>-0.57918629681626255</v>
      </c>
      <c r="F338" s="1">
        <f t="shared" si="58"/>
        <v>0.4858037636278742</v>
      </c>
      <c r="G338" s="1">
        <f>IF(F338&gt;A309,0,1)</f>
        <v>1</v>
      </c>
      <c r="H338" s="1">
        <f t="shared" si="59"/>
        <v>0.89299347667304085</v>
      </c>
      <c r="I338" s="1">
        <f t="shared" si="60"/>
        <v>-1.1005253304507057</v>
      </c>
      <c r="J338" s="1" t="b">
        <f t="shared" si="61"/>
        <v>0</v>
      </c>
      <c r="K338" s="1">
        <f t="shared" si="62"/>
        <v>1</v>
      </c>
    </row>
    <row r="339" spans="1:11" x14ac:dyDescent="0.3">
      <c r="A339" s="1">
        <f t="shared" si="63"/>
        <v>28</v>
      </c>
      <c r="B339" s="1">
        <f t="shared" si="56"/>
        <v>-0.77563893277149387</v>
      </c>
      <c r="C339" s="1">
        <f t="shared" si="57"/>
        <v>-0.17871968600735788</v>
      </c>
      <c r="D339" s="1">
        <f>B339-A308</f>
        <v>-1.2808863621298801</v>
      </c>
      <c r="E339" s="1">
        <f>C339-B308</f>
        <v>0.34261934762708524</v>
      </c>
      <c r="F339" s="1">
        <f t="shared" si="58"/>
        <v>1.7580578900587276</v>
      </c>
      <c r="G339" s="1">
        <f>IF(F339&gt;A309,0,1)</f>
        <v>0</v>
      </c>
      <c r="H339" s="1">
        <f t="shared" si="59"/>
        <v>0</v>
      </c>
      <c r="I339" s="1">
        <f t="shared" si="60"/>
        <v>0</v>
      </c>
      <c r="J339" s="1" t="b">
        <f t="shared" si="61"/>
        <v>0</v>
      </c>
      <c r="K339" s="1">
        <f t="shared" si="62"/>
        <v>0</v>
      </c>
    </row>
    <row r="340" spans="1:11" x14ac:dyDescent="0.3">
      <c r="A340" s="1">
        <f t="shared" si="63"/>
        <v>29</v>
      </c>
      <c r="B340" s="1">
        <f t="shared" si="56"/>
        <v>1.9813318465562726</v>
      </c>
      <c r="C340" s="1">
        <f t="shared" si="57"/>
        <v>1.3015684025001548</v>
      </c>
      <c r="D340" s="1">
        <f>B340-A308</f>
        <v>1.4760844171978864</v>
      </c>
      <c r="E340" s="1">
        <f>C340-B308</f>
        <v>1.822907436134598</v>
      </c>
      <c r="F340" s="1">
        <f t="shared" si="58"/>
        <v>5.5018167274092376</v>
      </c>
      <c r="G340" s="1">
        <f>IF(F340&gt;A309,0,1)</f>
        <v>0</v>
      </c>
      <c r="H340" s="1">
        <f t="shared" si="59"/>
        <v>0</v>
      </c>
      <c r="I340" s="1">
        <f t="shared" si="60"/>
        <v>0</v>
      </c>
      <c r="J340" s="1" t="b">
        <f t="shared" si="61"/>
        <v>0</v>
      </c>
      <c r="K340" s="1">
        <f t="shared" si="62"/>
        <v>0</v>
      </c>
    </row>
    <row r="341" spans="1:11" x14ac:dyDescent="0.3">
      <c r="A341" s="1">
        <f t="shared" si="63"/>
        <v>30</v>
      </c>
      <c r="B341" s="1">
        <f t="shared" si="56"/>
        <v>-0.26493784558919387</v>
      </c>
      <c r="C341" s="1">
        <f t="shared" si="57"/>
        <v>0.27093650056274449</v>
      </c>
      <c r="D341" s="1">
        <f>B341-A308</f>
        <v>-0.77018527494758005</v>
      </c>
      <c r="E341" s="1">
        <f>C341-B308</f>
        <v>0.79227553419718766</v>
      </c>
      <c r="F341" s="1">
        <f t="shared" si="58"/>
        <v>1.2208858798335185</v>
      </c>
      <c r="G341" s="1">
        <f>IF(F341&gt;A309,0,1)</f>
        <v>0</v>
      </c>
      <c r="H341" s="1">
        <f t="shared" si="59"/>
        <v>0</v>
      </c>
      <c r="I341" s="1">
        <f t="shared" si="60"/>
        <v>0</v>
      </c>
      <c r="J341" s="1" t="b">
        <f t="shared" si="61"/>
        <v>0</v>
      </c>
      <c r="K341" s="1">
        <f t="shared" si="62"/>
        <v>0</v>
      </c>
    </row>
    <row r="342" spans="1:11" x14ac:dyDescent="0.3">
      <c r="F342" s="1" t="s">
        <v>16</v>
      </c>
      <c r="G342" s="1">
        <f>SUM(G312:G341)</f>
        <v>8</v>
      </c>
      <c r="J342" s="1" t="s">
        <v>16</v>
      </c>
      <c r="K342" s="1">
        <f>SUM(K312:K341)</f>
        <v>14</v>
      </c>
    </row>
    <row r="344" spans="1:11" x14ac:dyDescent="0.3">
      <c r="A344" s="1" t="s">
        <v>26</v>
      </c>
      <c r="B344" s="1">
        <f>1</f>
        <v>1</v>
      </c>
    </row>
    <row r="345" spans="1:11" x14ac:dyDescent="0.3">
      <c r="A345" s="1">
        <f>SUM(H312:H341)/G342</f>
        <v>0.69559249820169256</v>
      </c>
      <c r="B345" s="1">
        <f>SUM(I312:I341)/G342</f>
        <v>-0.41123860445959248</v>
      </c>
    </row>
    <row r="346" spans="1:11" x14ac:dyDescent="0.3">
      <c r="A346" s="1">
        <f>A309</f>
        <v>1</v>
      </c>
      <c r="B346" s="1">
        <f>B309</f>
        <v>0.44721359549995793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G1" sqref="G1:H30"/>
    </sheetView>
  </sheetViews>
  <sheetFormatPr defaultRowHeight="14.4" x14ac:dyDescent="0.3"/>
  <cols>
    <col min="1" max="16384" width="8.796875" style="1"/>
  </cols>
  <sheetData>
    <row r="1" spans="1:12" x14ac:dyDescent="0.3">
      <c r="A1" s="1">
        <f ca="1">RAND()</f>
        <v>0.60586973318718595</v>
      </c>
      <c r="B1" s="1">
        <f t="shared" ref="B1:L16" ca="1" si="0">RAND()</f>
        <v>0.46413784088620991</v>
      </c>
      <c r="C1" s="1">
        <f t="shared" ca="1" si="0"/>
        <v>0.71811177561010298</v>
      </c>
      <c r="D1" s="1">
        <f t="shared" ca="1" si="0"/>
        <v>0.13266691396603314</v>
      </c>
      <c r="E1" s="1">
        <f t="shared" ca="1" si="0"/>
        <v>0.55607950362581071</v>
      </c>
      <c r="F1" s="1">
        <f t="shared" ca="1" si="0"/>
        <v>0.78887064229163684</v>
      </c>
      <c r="G1" s="1">
        <f t="shared" ca="1" si="0"/>
        <v>0.92750225275060738</v>
      </c>
      <c r="H1" s="1">
        <f t="shared" ca="1" si="0"/>
        <v>5.3732833739594921E-2</v>
      </c>
      <c r="I1" s="1">
        <f t="shared" ca="1" si="0"/>
        <v>0.89733291384554448</v>
      </c>
      <c r="J1" s="1">
        <f t="shared" ca="1" si="0"/>
        <v>0.1314651328875962</v>
      </c>
      <c r="K1" s="1">
        <f t="shared" ca="1" si="0"/>
        <v>0.71725064838155417</v>
      </c>
      <c r="L1" s="1">
        <f t="shared" ca="1" si="0"/>
        <v>0.87067282765229048</v>
      </c>
    </row>
    <row r="2" spans="1:12" x14ac:dyDescent="0.3">
      <c r="A2" s="1">
        <f t="shared" ref="A2:L30" ca="1" si="1">RAND()</f>
        <v>0.44456291521523505</v>
      </c>
      <c r="B2" s="1">
        <f t="shared" ca="1" si="0"/>
        <v>7.8039191485658965E-2</v>
      </c>
      <c r="C2" s="1">
        <f t="shared" ca="1" si="0"/>
        <v>0.10680234761963836</v>
      </c>
      <c r="D2" s="1">
        <f t="shared" ca="1" si="0"/>
        <v>0.28197021574300274</v>
      </c>
      <c r="E2" s="1">
        <f t="shared" ca="1" si="0"/>
        <v>0.88590546746661081</v>
      </c>
      <c r="F2" s="1">
        <f t="shared" ca="1" si="0"/>
        <v>0.90755872904322188</v>
      </c>
      <c r="G2" s="1">
        <f t="shared" ca="1" si="0"/>
        <v>0.89890970094025957</v>
      </c>
      <c r="H2" s="1">
        <f t="shared" ca="1" si="0"/>
        <v>0.55953514818200178</v>
      </c>
      <c r="I2" s="1">
        <f t="shared" ca="1" si="0"/>
        <v>0.39066201225983865</v>
      </c>
      <c r="J2" s="1">
        <f t="shared" ca="1" si="0"/>
        <v>0.36477956273153889</v>
      </c>
      <c r="K2" s="1">
        <f t="shared" ca="1" si="0"/>
        <v>0.84764170512870718</v>
      </c>
      <c r="L2" s="1">
        <f t="shared" ca="1" si="0"/>
        <v>0.6476515485745129</v>
      </c>
    </row>
    <row r="3" spans="1:12" x14ac:dyDescent="0.3">
      <c r="A3" s="1">
        <f t="shared" ca="1" si="1"/>
        <v>0.76881773551671262</v>
      </c>
      <c r="B3" s="1">
        <f t="shared" ca="1" si="0"/>
        <v>0.42675723517039965</v>
      </c>
      <c r="C3" s="1">
        <f t="shared" ca="1" si="0"/>
        <v>0.22685403431881168</v>
      </c>
      <c r="D3" s="1">
        <f t="shared" ca="1" si="0"/>
        <v>0.57348669514766648</v>
      </c>
      <c r="E3" s="1">
        <f t="shared" ca="1" si="0"/>
        <v>0.36681429885078565</v>
      </c>
      <c r="F3" s="1">
        <f t="shared" ca="1" si="0"/>
        <v>0.10458411975258197</v>
      </c>
      <c r="G3" s="1">
        <f t="shared" ca="1" si="0"/>
        <v>0.18657775535383048</v>
      </c>
      <c r="H3" s="1">
        <f t="shared" ca="1" si="0"/>
        <v>0.25491713937275551</v>
      </c>
      <c r="I3" s="1">
        <f t="shared" ca="1" si="0"/>
        <v>0.58405325843422617</v>
      </c>
      <c r="J3" s="1">
        <f t="shared" ca="1" si="0"/>
        <v>0.39595175383857184</v>
      </c>
      <c r="K3" s="1">
        <f t="shared" ca="1" si="0"/>
        <v>1.3086314489597739E-2</v>
      </c>
      <c r="L3" s="1">
        <f t="shared" ca="1" si="0"/>
        <v>0.96666291507393498</v>
      </c>
    </row>
    <row r="4" spans="1:12" x14ac:dyDescent="0.3">
      <c r="A4" s="1">
        <f t="shared" ca="1" si="1"/>
        <v>0.18187142086188224</v>
      </c>
      <c r="B4" s="1">
        <f t="shared" ca="1" si="0"/>
        <v>0.90657108827990773</v>
      </c>
      <c r="C4" s="1">
        <f t="shared" ca="1" si="0"/>
        <v>0.24974115051529222</v>
      </c>
      <c r="D4" s="1">
        <f t="shared" ca="1" si="0"/>
        <v>0.63042245876927105</v>
      </c>
      <c r="E4" s="1">
        <f t="shared" ca="1" si="0"/>
        <v>0.10462971371010144</v>
      </c>
      <c r="F4" s="1">
        <f t="shared" ca="1" si="0"/>
        <v>9.7463387253752254E-3</v>
      </c>
      <c r="G4" s="1">
        <f t="shared" ca="1" si="0"/>
        <v>0.19485119222727099</v>
      </c>
      <c r="H4" s="1">
        <f t="shared" ca="1" si="0"/>
        <v>6.9768136457940888E-2</v>
      </c>
      <c r="I4" s="1">
        <f t="shared" ca="1" si="0"/>
        <v>0.41809804026581687</v>
      </c>
      <c r="J4" s="1">
        <f t="shared" ca="1" si="0"/>
        <v>0.34589380464579189</v>
      </c>
      <c r="K4" s="1">
        <f t="shared" ca="1" si="0"/>
        <v>7.5293030142478679E-2</v>
      </c>
      <c r="L4" s="1">
        <f t="shared" ca="1" si="0"/>
        <v>0.4156186727488772</v>
      </c>
    </row>
    <row r="5" spans="1:12" x14ac:dyDescent="0.3">
      <c r="A5" s="1">
        <f t="shared" ca="1" si="1"/>
        <v>0.5294554765216265</v>
      </c>
      <c r="B5" s="1">
        <f t="shared" ca="1" si="0"/>
        <v>0.5110929212589842</v>
      </c>
      <c r="C5" s="1">
        <f t="shared" ca="1" si="0"/>
        <v>0.54341900196831128</v>
      </c>
      <c r="D5" s="1">
        <f t="shared" ca="1" si="0"/>
        <v>0.40696655049634334</v>
      </c>
      <c r="E5" s="1">
        <f t="shared" ca="1" si="0"/>
        <v>0.17446382272857208</v>
      </c>
      <c r="F5" s="1">
        <f t="shared" ca="1" si="0"/>
        <v>0.55185003102946673</v>
      </c>
      <c r="G5" s="1">
        <f t="shared" ca="1" si="0"/>
        <v>9.2018139799820542E-2</v>
      </c>
      <c r="H5" s="1">
        <f t="shared" ca="1" si="0"/>
        <v>0.33047332141139174</v>
      </c>
      <c r="I5" s="1">
        <f t="shared" ca="1" si="0"/>
        <v>0.509465129666405</v>
      </c>
      <c r="J5" s="1">
        <f t="shared" ca="1" si="0"/>
        <v>0.5709900086460542</v>
      </c>
      <c r="K5" s="1">
        <f t="shared" ca="1" si="0"/>
        <v>0.40892461839890804</v>
      </c>
      <c r="L5" s="1">
        <f t="shared" ca="1" si="0"/>
        <v>0.14249325004129199</v>
      </c>
    </row>
    <row r="6" spans="1:12" x14ac:dyDescent="0.3">
      <c r="A6" s="1">
        <f t="shared" ca="1" si="1"/>
        <v>3.068273383267317E-2</v>
      </c>
      <c r="B6" s="1">
        <f t="shared" ca="1" si="0"/>
        <v>0.93613189509810302</v>
      </c>
      <c r="C6" s="1">
        <f t="shared" ca="1" si="0"/>
        <v>0.63731059585618843</v>
      </c>
      <c r="D6" s="1">
        <f t="shared" ca="1" si="0"/>
        <v>0.9839570365627921</v>
      </c>
      <c r="E6" s="1">
        <f t="shared" ca="1" si="0"/>
        <v>0.87955875488014079</v>
      </c>
      <c r="F6" s="1">
        <f t="shared" ca="1" si="0"/>
        <v>0.71759227632651978</v>
      </c>
      <c r="G6" s="1">
        <f t="shared" ca="1" si="0"/>
        <v>0.16668994264632109</v>
      </c>
      <c r="H6" s="1">
        <f t="shared" ca="1" si="0"/>
        <v>0.58537113944577746</v>
      </c>
      <c r="I6" s="1">
        <f t="shared" ca="1" si="0"/>
        <v>0.98906900886421067</v>
      </c>
      <c r="J6" s="1">
        <f t="shared" ca="1" si="0"/>
        <v>0.33238322761433214</v>
      </c>
      <c r="K6" s="1">
        <f t="shared" ca="1" si="0"/>
        <v>2.226921849126795E-2</v>
      </c>
      <c r="L6" s="1">
        <f t="shared" ca="1" si="0"/>
        <v>6.9775587090319724E-2</v>
      </c>
    </row>
    <row r="7" spans="1:12" x14ac:dyDescent="0.3">
      <c r="A7" s="1">
        <f t="shared" ca="1" si="1"/>
        <v>0.39061953351115419</v>
      </c>
      <c r="B7" s="1">
        <f t="shared" ca="1" si="0"/>
        <v>0.99975169277859333</v>
      </c>
      <c r="C7" s="1">
        <f t="shared" ca="1" si="0"/>
        <v>0.98448995126289762</v>
      </c>
      <c r="D7" s="1">
        <f t="shared" ca="1" si="0"/>
        <v>0.33384113713808117</v>
      </c>
      <c r="E7" s="1">
        <f t="shared" ca="1" si="0"/>
        <v>0.87207967969296896</v>
      </c>
      <c r="F7" s="1">
        <f t="shared" ca="1" si="0"/>
        <v>0.83760204646665359</v>
      </c>
      <c r="G7" s="1">
        <f t="shared" ca="1" si="0"/>
        <v>0.88493201035392222</v>
      </c>
      <c r="H7" s="1">
        <f t="shared" ca="1" si="0"/>
        <v>0.49135931409230815</v>
      </c>
      <c r="I7" s="1">
        <f t="shared" ca="1" si="0"/>
        <v>0.77355147750494291</v>
      </c>
      <c r="J7" s="1">
        <f t="shared" ca="1" si="0"/>
        <v>0.20514857537357112</v>
      </c>
      <c r="K7" s="1">
        <f t="shared" ca="1" si="0"/>
        <v>0.80958639992703663</v>
      </c>
      <c r="L7" s="1">
        <f t="shared" ca="1" si="0"/>
        <v>0.98855670136639573</v>
      </c>
    </row>
    <row r="8" spans="1:12" x14ac:dyDescent="0.3">
      <c r="A8" s="1">
        <f t="shared" ca="1" si="1"/>
        <v>0.70324846839296307</v>
      </c>
      <c r="B8" s="1">
        <f t="shared" ca="1" si="0"/>
        <v>0.62853406790813493</v>
      </c>
      <c r="C8" s="1">
        <f t="shared" ca="1" si="0"/>
        <v>0.67460911117572864</v>
      </c>
      <c r="D8" s="1">
        <f t="shared" ca="1" si="0"/>
        <v>0.54480120565266166</v>
      </c>
      <c r="E8" s="1">
        <f t="shared" ca="1" si="0"/>
        <v>0.30258104932561314</v>
      </c>
      <c r="F8" s="1">
        <f t="shared" ca="1" si="0"/>
        <v>0.83600301466068594</v>
      </c>
      <c r="G8" s="1">
        <f t="shared" ca="1" si="0"/>
        <v>0.59284301200857725</v>
      </c>
      <c r="H8" s="1">
        <f t="shared" ca="1" si="0"/>
        <v>0.81358377569648255</v>
      </c>
      <c r="I8" s="1">
        <f t="shared" ca="1" si="0"/>
        <v>0.74163794987924225</v>
      </c>
      <c r="J8" s="1">
        <f t="shared" ca="1" si="0"/>
        <v>0.35151494788070126</v>
      </c>
      <c r="K8" s="1">
        <f t="shared" ca="1" si="0"/>
        <v>0.78644346884973748</v>
      </c>
      <c r="L8" s="1">
        <f t="shared" ca="1" si="0"/>
        <v>0.97090710013381443</v>
      </c>
    </row>
    <row r="9" spans="1:12" x14ac:dyDescent="0.3">
      <c r="A9" s="1">
        <f t="shared" ca="1" si="1"/>
        <v>0.79634530538313275</v>
      </c>
      <c r="B9" s="1">
        <f t="shared" ca="1" si="0"/>
        <v>0.53173995539266716</v>
      </c>
      <c r="C9" s="1">
        <f t="shared" ca="1" si="0"/>
        <v>0.75923111471957916</v>
      </c>
      <c r="D9" s="1">
        <f t="shared" ca="1" si="0"/>
        <v>0.32272403890397516</v>
      </c>
      <c r="E9" s="1">
        <f t="shared" ca="1" si="0"/>
        <v>0.48286177699017085</v>
      </c>
      <c r="F9" s="1">
        <f t="shared" ca="1" si="0"/>
        <v>0.59810813522297246</v>
      </c>
      <c r="G9" s="1">
        <f t="shared" ca="1" si="0"/>
        <v>0.52084449107840158</v>
      </c>
      <c r="H9" s="1">
        <f t="shared" ca="1" si="0"/>
        <v>0.61649481274471296</v>
      </c>
      <c r="I9" s="1">
        <f t="shared" ca="1" si="0"/>
        <v>8.9125753865882174E-2</v>
      </c>
      <c r="J9" s="1">
        <f t="shared" ca="1" si="0"/>
        <v>0.21286465355707773</v>
      </c>
      <c r="K9" s="1">
        <f t="shared" ca="1" si="0"/>
        <v>0.80249433746430276</v>
      </c>
      <c r="L9" s="1">
        <f t="shared" ca="1" si="0"/>
        <v>0.28826410480164322</v>
      </c>
    </row>
    <row r="10" spans="1:12" x14ac:dyDescent="0.3">
      <c r="A10" s="1">
        <f t="shared" ca="1" si="1"/>
        <v>0.73906678149485028</v>
      </c>
      <c r="B10" s="1">
        <f t="shared" ca="1" si="0"/>
        <v>0.68022149658405895</v>
      </c>
      <c r="C10" s="1">
        <f t="shared" ca="1" si="0"/>
        <v>0.25715422961993206</v>
      </c>
      <c r="D10" s="1">
        <f t="shared" ca="1" si="0"/>
        <v>4.3588642651459786E-3</v>
      </c>
      <c r="E10" s="1">
        <f t="shared" ca="1" si="0"/>
        <v>0.69896441572141266</v>
      </c>
      <c r="F10" s="1">
        <f t="shared" ca="1" si="0"/>
        <v>0.75021979793343407</v>
      </c>
      <c r="G10" s="1">
        <f t="shared" ca="1" si="0"/>
        <v>0.3893689363283801</v>
      </c>
      <c r="H10" s="1">
        <f t="shared" ca="1" si="0"/>
        <v>0.56426234631078087</v>
      </c>
      <c r="I10" s="1">
        <f t="shared" ca="1" si="0"/>
        <v>1.7403456982647336E-2</v>
      </c>
      <c r="J10" s="1">
        <f t="shared" ca="1" si="0"/>
        <v>9.4906815763550423E-2</v>
      </c>
      <c r="K10" s="1">
        <f t="shared" ca="1" si="0"/>
        <v>0.44406721329834298</v>
      </c>
      <c r="L10" s="1">
        <f t="shared" ca="1" si="0"/>
        <v>0.85410193432960579</v>
      </c>
    </row>
    <row r="11" spans="1:12" x14ac:dyDescent="0.3">
      <c r="A11" s="1">
        <f t="shared" ca="1" si="1"/>
        <v>0.80362667977771229</v>
      </c>
      <c r="B11" s="1">
        <f t="shared" ca="1" si="0"/>
        <v>0.89684679928236732</v>
      </c>
      <c r="C11" s="1">
        <f t="shared" ca="1" si="0"/>
        <v>0.51854931073352062</v>
      </c>
      <c r="D11" s="1">
        <f t="shared" ca="1" si="0"/>
        <v>0.32453535389497001</v>
      </c>
      <c r="E11" s="1">
        <f t="shared" ca="1" si="0"/>
        <v>0.68516452999519906</v>
      </c>
      <c r="F11" s="1">
        <f t="shared" ca="1" si="0"/>
        <v>0.21231754827671578</v>
      </c>
      <c r="G11" s="1">
        <f t="shared" ca="1" si="0"/>
        <v>0.81801247524238974</v>
      </c>
      <c r="H11" s="1">
        <f t="shared" ca="1" si="0"/>
        <v>0.16494811630329198</v>
      </c>
      <c r="I11" s="1">
        <f t="shared" ca="1" si="0"/>
        <v>0.30368754870957604</v>
      </c>
      <c r="J11" s="1">
        <f t="shared" ca="1" si="0"/>
        <v>0.31733092817724484</v>
      </c>
      <c r="K11" s="1">
        <f t="shared" ca="1" si="0"/>
        <v>0.69359908537266102</v>
      </c>
      <c r="L11" s="1">
        <f t="shared" ca="1" si="0"/>
        <v>5.7490088175626952E-2</v>
      </c>
    </row>
    <row r="12" spans="1:12" x14ac:dyDescent="0.3">
      <c r="A12" s="1">
        <f t="shared" ca="1" si="1"/>
        <v>0.97632212901179705</v>
      </c>
      <c r="B12" s="1">
        <f t="shared" ca="1" si="0"/>
        <v>0.39473471672218408</v>
      </c>
      <c r="C12" s="1">
        <f t="shared" ca="1" si="0"/>
        <v>0.87611723784968731</v>
      </c>
      <c r="D12" s="1">
        <f t="shared" ca="1" si="0"/>
        <v>0.95433371427691349</v>
      </c>
      <c r="E12" s="1">
        <f t="shared" ca="1" si="0"/>
        <v>0.47946090494144611</v>
      </c>
      <c r="F12" s="1">
        <f t="shared" ca="1" si="0"/>
        <v>0.8589387452525965</v>
      </c>
      <c r="G12" s="1">
        <f t="shared" ca="1" si="0"/>
        <v>0.48530542680558308</v>
      </c>
      <c r="H12" s="1">
        <f t="shared" ca="1" si="0"/>
        <v>0.90875570710842357</v>
      </c>
      <c r="I12" s="1">
        <f t="shared" ca="1" si="0"/>
        <v>0.44735363977265996</v>
      </c>
      <c r="J12" s="1">
        <f t="shared" ca="1" si="0"/>
        <v>1.256156723774382E-2</v>
      </c>
      <c r="K12" s="1">
        <f t="shared" ca="1" si="0"/>
        <v>0.62632779375308156</v>
      </c>
      <c r="L12" s="1">
        <f t="shared" ca="1" si="0"/>
        <v>0.96933307509921629</v>
      </c>
    </row>
    <row r="13" spans="1:12" x14ac:dyDescent="0.3">
      <c r="A13" s="1">
        <f t="shared" ca="1" si="1"/>
        <v>0.20567387695561001</v>
      </c>
      <c r="B13" s="1">
        <f t="shared" ca="1" si="0"/>
        <v>0.89426929924559972</v>
      </c>
      <c r="C13" s="1">
        <f t="shared" ca="1" si="0"/>
        <v>0.45243385732486385</v>
      </c>
      <c r="D13" s="1">
        <f t="shared" ca="1" si="0"/>
        <v>0.53081149485787216</v>
      </c>
      <c r="E13" s="1">
        <f t="shared" ca="1" si="0"/>
        <v>0.82051947033357853</v>
      </c>
      <c r="F13" s="1">
        <f t="shared" ca="1" si="0"/>
        <v>0.22269631202229145</v>
      </c>
      <c r="G13" s="1">
        <f t="shared" ca="1" si="0"/>
        <v>6.5584512267049422E-2</v>
      </c>
      <c r="H13" s="1">
        <f t="shared" ca="1" si="0"/>
        <v>0.30078693755311958</v>
      </c>
      <c r="I13" s="1">
        <f t="shared" ca="1" si="0"/>
        <v>0.94847694925833592</v>
      </c>
      <c r="J13" s="1">
        <f t="shared" ca="1" si="0"/>
        <v>0.82598878131846198</v>
      </c>
      <c r="K13" s="1">
        <f t="shared" ca="1" si="0"/>
        <v>0.44943225525936403</v>
      </c>
      <c r="L13" s="1">
        <f t="shared" ca="1" si="0"/>
        <v>0.52117099751484908</v>
      </c>
    </row>
    <row r="14" spans="1:12" x14ac:dyDescent="0.3">
      <c r="A14" s="1">
        <f t="shared" ca="1" si="1"/>
        <v>0.32916343645168877</v>
      </c>
      <c r="B14" s="1">
        <f t="shared" ca="1" si="0"/>
        <v>0.50231772093886673</v>
      </c>
      <c r="C14" s="1">
        <f t="shared" ca="1" si="0"/>
        <v>0.45567169604646707</v>
      </c>
      <c r="D14" s="1">
        <f t="shared" ca="1" si="0"/>
        <v>0.18110821882772621</v>
      </c>
      <c r="E14" s="1">
        <f t="shared" ca="1" si="0"/>
        <v>5.1489098937281819E-3</v>
      </c>
      <c r="F14" s="1">
        <f t="shared" ca="1" si="0"/>
        <v>0.68365165704379316</v>
      </c>
      <c r="G14" s="1">
        <f t="shared" ca="1" si="0"/>
        <v>0.91403089966647733</v>
      </c>
      <c r="H14" s="1">
        <f t="shared" ca="1" si="0"/>
        <v>0.33753401085996382</v>
      </c>
      <c r="I14" s="1">
        <f t="shared" ca="1" si="0"/>
        <v>0.42639989715641369</v>
      </c>
      <c r="J14" s="1">
        <f t="shared" ca="1" si="0"/>
        <v>7.3069177016870102E-3</v>
      </c>
      <c r="K14" s="1">
        <f t="shared" ca="1" si="0"/>
        <v>0.85035835021485195</v>
      </c>
      <c r="L14" s="1">
        <f t="shared" ca="1" si="0"/>
        <v>0.45904990535006429</v>
      </c>
    </row>
    <row r="15" spans="1:12" x14ac:dyDescent="0.3">
      <c r="A15" s="1">
        <f t="shared" ca="1" si="1"/>
        <v>0.23373127217886236</v>
      </c>
      <c r="B15" s="1">
        <f t="shared" ca="1" si="0"/>
        <v>8.3889915671468307E-2</v>
      </c>
      <c r="C15" s="1">
        <f t="shared" ca="1" si="0"/>
        <v>5.3729868547877535E-2</v>
      </c>
      <c r="D15" s="1">
        <f t="shared" ca="1" si="0"/>
        <v>0.96810857041801213</v>
      </c>
      <c r="E15" s="1">
        <f t="shared" ca="1" si="0"/>
        <v>0.23008630907416538</v>
      </c>
      <c r="F15" s="1">
        <f t="shared" ca="1" si="0"/>
        <v>0.15437824116315746</v>
      </c>
      <c r="G15" s="1">
        <f t="shared" ca="1" si="0"/>
        <v>0.94534388525637125</v>
      </c>
      <c r="H15" s="1">
        <f t="shared" ca="1" si="0"/>
        <v>0.49985257543189199</v>
      </c>
      <c r="I15" s="1">
        <f t="shared" ca="1" si="0"/>
        <v>0.97802084525346888</v>
      </c>
      <c r="J15" s="1">
        <f t="shared" ca="1" si="0"/>
        <v>0.42010767060547882</v>
      </c>
      <c r="K15" s="1">
        <f t="shared" ca="1" si="0"/>
        <v>0.7447402875707394</v>
      </c>
      <c r="L15" s="1">
        <f t="shared" ca="1" si="0"/>
        <v>0.4976150489629394</v>
      </c>
    </row>
    <row r="16" spans="1:12" x14ac:dyDescent="0.3">
      <c r="A16" s="1">
        <f t="shared" ca="1" si="1"/>
        <v>0.9362449277372028</v>
      </c>
      <c r="B16" s="1">
        <f t="shared" ca="1" si="0"/>
        <v>0.10177259978666675</v>
      </c>
      <c r="C16" s="1">
        <f t="shared" ca="1" si="0"/>
        <v>6.8980386434841612E-2</v>
      </c>
      <c r="D16" s="1">
        <f t="shared" ca="1" si="0"/>
        <v>0.69743026716579404</v>
      </c>
      <c r="E16" s="1">
        <f t="shared" ca="1" si="0"/>
        <v>0.13224404077435503</v>
      </c>
      <c r="F16" s="1">
        <f t="shared" ca="1" si="0"/>
        <v>0.80596929054225153</v>
      </c>
      <c r="G16" s="1">
        <f t="shared" ca="1" si="0"/>
        <v>0.44494183331370651</v>
      </c>
      <c r="H16" s="1">
        <f t="shared" ca="1" si="0"/>
        <v>0.14837260516992223</v>
      </c>
      <c r="I16" s="1">
        <f t="shared" ca="1" si="0"/>
        <v>3.7443269199203821E-2</v>
      </c>
      <c r="J16" s="1">
        <f t="shared" ca="1" si="0"/>
        <v>0.87228179612816847</v>
      </c>
      <c r="K16" s="1">
        <f t="shared" ca="1" si="0"/>
        <v>0.97151692621272523</v>
      </c>
      <c r="L16" s="1">
        <f t="shared" ca="1" si="0"/>
        <v>0.95670836622729982</v>
      </c>
    </row>
    <row r="17" spans="1:12" x14ac:dyDescent="0.3">
      <c r="A17" s="1">
        <f t="shared" ca="1" si="1"/>
        <v>0.69164074943486964</v>
      </c>
      <c r="B17" s="1">
        <f t="shared" ca="1" si="1"/>
        <v>0.151951561061479</v>
      </c>
      <c r="C17" s="1">
        <f t="shared" ca="1" si="1"/>
        <v>0.32116355229647153</v>
      </c>
      <c r="D17" s="1">
        <f t="shared" ca="1" si="1"/>
        <v>0.82475150308772682</v>
      </c>
      <c r="E17" s="1">
        <f t="shared" ca="1" si="1"/>
        <v>0.93368488411730888</v>
      </c>
      <c r="F17" s="1">
        <f t="shared" ca="1" si="1"/>
        <v>0.22585981553331824</v>
      </c>
      <c r="G17" s="1">
        <f t="shared" ca="1" si="1"/>
        <v>0.77764374077947584</v>
      </c>
      <c r="H17" s="1">
        <f t="shared" ca="1" si="1"/>
        <v>0.50311356446104472</v>
      </c>
      <c r="I17" s="1">
        <f t="shared" ca="1" si="1"/>
        <v>0.76916024673941219</v>
      </c>
      <c r="J17" s="1">
        <f t="shared" ca="1" si="1"/>
        <v>0.93047395877252126</v>
      </c>
      <c r="K17" s="1">
        <f t="shared" ca="1" si="1"/>
        <v>5.1326404838396122E-2</v>
      </c>
      <c r="L17" s="1">
        <f t="shared" ca="1" si="1"/>
        <v>0.52013016571513393</v>
      </c>
    </row>
    <row r="18" spans="1:12" x14ac:dyDescent="0.3">
      <c r="A18" s="1">
        <f t="shared" ca="1" si="1"/>
        <v>0.62504985323553852</v>
      </c>
      <c r="B18" s="1">
        <f t="shared" ca="1" si="1"/>
        <v>0.84705968372704465</v>
      </c>
      <c r="C18" s="1">
        <f t="shared" ca="1" si="1"/>
        <v>0.74156557714454596</v>
      </c>
      <c r="D18" s="1">
        <f t="shared" ca="1" si="1"/>
        <v>0.40130200327635679</v>
      </c>
      <c r="E18" s="1">
        <f t="shared" ca="1" si="1"/>
        <v>7.9505678587360684E-2</v>
      </c>
      <c r="F18" s="1">
        <f t="shared" ca="1" si="1"/>
        <v>0.83239761207173257</v>
      </c>
      <c r="G18" s="1">
        <f t="shared" ca="1" si="1"/>
        <v>0.65318704808090422</v>
      </c>
      <c r="H18" s="1">
        <f t="shared" ca="1" si="1"/>
        <v>0.46273840656734988</v>
      </c>
      <c r="I18" s="1">
        <f t="shared" ca="1" si="1"/>
        <v>0.36180909135712569</v>
      </c>
      <c r="J18" s="1">
        <f t="shared" ca="1" si="1"/>
        <v>8.8193333231621596E-2</v>
      </c>
      <c r="K18" s="1">
        <f t="shared" ca="1" si="1"/>
        <v>0.87454194698350463</v>
      </c>
      <c r="L18" s="1">
        <f t="shared" ca="1" si="1"/>
        <v>0.72406932879828645</v>
      </c>
    </row>
    <row r="19" spans="1:12" x14ac:dyDescent="0.3">
      <c r="A19" s="1">
        <f t="shared" ca="1" si="1"/>
        <v>0.93390752511279707</v>
      </c>
      <c r="B19" s="1">
        <f t="shared" ca="1" si="1"/>
        <v>0.94760338336709915</v>
      </c>
      <c r="C19" s="1">
        <f t="shared" ca="1" si="1"/>
        <v>7.3128289113377765E-2</v>
      </c>
      <c r="D19" s="1">
        <f t="shared" ca="1" si="1"/>
        <v>0.8975774517257582</v>
      </c>
      <c r="E19" s="1">
        <f t="shared" ca="1" si="1"/>
        <v>0.3083941256250059</v>
      </c>
      <c r="F19" s="1">
        <f t="shared" ca="1" si="1"/>
        <v>0.77727602533409146</v>
      </c>
      <c r="G19" s="1">
        <f t="shared" ca="1" si="1"/>
        <v>3.8070335155547808E-3</v>
      </c>
      <c r="H19" s="1">
        <f t="shared" ca="1" si="1"/>
        <v>0.77214502191407808</v>
      </c>
      <c r="I19" s="1">
        <f t="shared" ca="1" si="1"/>
        <v>5.8129438228972097E-2</v>
      </c>
      <c r="J19" s="1">
        <f t="shared" ca="1" si="1"/>
        <v>0.12741298546112578</v>
      </c>
      <c r="K19" s="1">
        <f t="shared" ca="1" si="1"/>
        <v>0.45186210936014004</v>
      </c>
      <c r="L19" s="1">
        <f t="shared" ca="1" si="1"/>
        <v>9.2745453365499886E-2</v>
      </c>
    </row>
    <row r="20" spans="1:12" x14ac:dyDescent="0.3">
      <c r="A20" s="1">
        <f t="shared" ca="1" si="1"/>
        <v>0.90812356215312762</v>
      </c>
      <c r="B20" s="1">
        <f t="shared" ca="1" si="1"/>
        <v>4.7626693079414473E-3</v>
      </c>
      <c r="C20" s="1">
        <f t="shared" ca="1" si="1"/>
        <v>0.61035601894601932</v>
      </c>
      <c r="D20" s="1">
        <f t="shared" ca="1" si="1"/>
        <v>0.43138869162206062</v>
      </c>
      <c r="E20" s="1">
        <f t="shared" ca="1" si="1"/>
        <v>0.92239350177100221</v>
      </c>
      <c r="F20" s="1">
        <f t="shared" ca="1" si="1"/>
        <v>0.65372158149698001</v>
      </c>
      <c r="G20" s="1">
        <f t="shared" ca="1" si="1"/>
        <v>0.25385808794776255</v>
      </c>
      <c r="H20" s="1">
        <f t="shared" ca="1" si="1"/>
        <v>0.44907011899104776</v>
      </c>
      <c r="I20" s="1">
        <f t="shared" ca="1" si="1"/>
        <v>0.4404047058317645</v>
      </c>
      <c r="J20" s="1">
        <f t="shared" ca="1" si="1"/>
        <v>0.53752972917840536</v>
      </c>
      <c r="K20" s="1">
        <f t="shared" ca="1" si="1"/>
        <v>0.24119915147557602</v>
      </c>
      <c r="L20" s="1">
        <f t="shared" ca="1" si="1"/>
        <v>0.9843133940543487</v>
      </c>
    </row>
    <row r="21" spans="1:12" x14ac:dyDescent="0.3">
      <c r="A21" s="1">
        <f t="shared" ca="1" si="1"/>
        <v>0.48869910942592842</v>
      </c>
      <c r="B21" s="1">
        <f t="shared" ca="1" si="1"/>
        <v>0.78735588963848702</v>
      </c>
      <c r="C21" s="1">
        <f t="shared" ca="1" si="1"/>
        <v>0.55979901033896817</v>
      </c>
      <c r="D21" s="1">
        <f t="shared" ca="1" si="1"/>
        <v>2.1411390783309447E-2</v>
      </c>
      <c r="E21" s="1">
        <f t="shared" ca="1" si="1"/>
        <v>0.91346035906712864</v>
      </c>
      <c r="F21" s="1">
        <f t="shared" ca="1" si="1"/>
        <v>0.18784867646232406</v>
      </c>
      <c r="G21" s="1">
        <f t="shared" ca="1" si="1"/>
        <v>0.81877378426810843</v>
      </c>
      <c r="H21" s="1">
        <f t="shared" ca="1" si="1"/>
        <v>0.23193456785497413</v>
      </c>
      <c r="I21" s="1">
        <f t="shared" ca="1" si="1"/>
        <v>0.53881344740943271</v>
      </c>
      <c r="J21" s="1">
        <f t="shared" ca="1" si="1"/>
        <v>0.62128578471110385</v>
      </c>
      <c r="K21" s="1">
        <f t="shared" ca="1" si="1"/>
        <v>0.43478786904454203</v>
      </c>
      <c r="L21" s="1">
        <f t="shared" ca="1" si="1"/>
        <v>0.41368572497972589</v>
      </c>
    </row>
    <row r="22" spans="1:12" x14ac:dyDescent="0.3">
      <c r="A22" s="1">
        <f t="shared" ca="1" si="1"/>
        <v>0.35034324960457919</v>
      </c>
      <c r="B22" s="1">
        <f t="shared" ca="1" si="1"/>
        <v>0.87594351936991854</v>
      </c>
      <c r="C22" s="1">
        <f t="shared" ca="1" si="1"/>
        <v>0.9018806248857506</v>
      </c>
      <c r="D22" s="1">
        <f t="shared" ca="1" si="1"/>
        <v>0.14673702503657093</v>
      </c>
      <c r="E22" s="1">
        <f t="shared" ca="1" si="1"/>
        <v>0.22679717434143154</v>
      </c>
      <c r="F22" s="1">
        <f t="shared" ca="1" si="1"/>
        <v>0.93415657055376811</v>
      </c>
      <c r="G22" s="1">
        <f t="shared" ca="1" si="1"/>
        <v>0.34092905861449396</v>
      </c>
      <c r="H22" s="1">
        <f t="shared" ca="1" si="1"/>
        <v>0.57741542116232702</v>
      </c>
      <c r="I22" s="1">
        <f t="shared" ca="1" si="1"/>
        <v>7.9547436354464374E-2</v>
      </c>
      <c r="J22" s="1">
        <f t="shared" ca="1" si="1"/>
        <v>0.47658393658352316</v>
      </c>
      <c r="K22" s="1">
        <f t="shared" ca="1" si="1"/>
        <v>0.53611641592025616</v>
      </c>
      <c r="L22" s="1">
        <f t="shared" ca="1" si="1"/>
        <v>0.64061374131101356</v>
      </c>
    </row>
    <row r="23" spans="1:12" x14ac:dyDescent="0.3">
      <c r="A23" s="1">
        <f t="shared" ca="1" si="1"/>
        <v>0.45522029853575963</v>
      </c>
      <c r="B23" s="1">
        <f t="shared" ca="1" si="1"/>
        <v>0.21876596428093975</v>
      </c>
      <c r="C23" s="1">
        <f t="shared" ca="1" si="1"/>
        <v>0.7885871316116948</v>
      </c>
      <c r="D23" s="1">
        <f t="shared" ca="1" si="1"/>
        <v>0.91941561830205132</v>
      </c>
      <c r="E23" s="1">
        <f t="shared" ca="1" si="1"/>
        <v>0.93007293380008937</v>
      </c>
      <c r="F23" s="1">
        <f t="shared" ca="1" si="1"/>
        <v>0.45845792053367151</v>
      </c>
      <c r="G23" s="1">
        <f t="shared" ca="1" si="1"/>
        <v>0.78856873841418407</v>
      </c>
      <c r="H23" s="1">
        <f t="shared" ca="1" si="1"/>
        <v>0.36894052279840706</v>
      </c>
      <c r="I23" s="1">
        <f t="shared" ca="1" si="1"/>
        <v>0.93691172217262819</v>
      </c>
      <c r="J23" s="1">
        <f t="shared" ca="1" si="1"/>
        <v>0.53948229328013164</v>
      </c>
      <c r="K23" s="1">
        <f t="shared" ca="1" si="1"/>
        <v>0.91545112660637651</v>
      </c>
      <c r="L23" s="1">
        <f t="shared" ca="1" si="1"/>
        <v>0.56236035013912411</v>
      </c>
    </row>
    <row r="24" spans="1:12" x14ac:dyDescent="0.3">
      <c r="A24" s="1">
        <f t="shared" ca="1" si="1"/>
        <v>0.98527994469383173</v>
      </c>
      <c r="B24" s="1">
        <f t="shared" ca="1" si="1"/>
        <v>0.27752708408086002</v>
      </c>
      <c r="C24" s="1">
        <f t="shared" ca="1" si="1"/>
        <v>0.24901809918178841</v>
      </c>
      <c r="D24" s="1">
        <f t="shared" ca="1" si="1"/>
        <v>0.14563123919189513</v>
      </c>
      <c r="E24" s="1">
        <f t="shared" ca="1" si="1"/>
        <v>0.7308418870798622</v>
      </c>
      <c r="F24" s="1">
        <f t="shared" ca="1" si="1"/>
        <v>0.75030553083184115</v>
      </c>
      <c r="G24" s="1">
        <f t="shared" ca="1" si="1"/>
        <v>0.35442852940455905</v>
      </c>
      <c r="H24" s="1">
        <f t="shared" ca="1" si="1"/>
        <v>0.5632906479434775</v>
      </c>
      <c r="I24" s="1">
        <f t="shared" ca="1" si="1"/>
        <v>0.95602385739232087</v>
      </c>
      <c r="J24" s="1">
        <f t="shared" ca="1" si="1"/>
        <v>0.94105072468811057</v>
      </c>
      <c r="K24" s="1">
        <f t="shared" ca="1" si="1"/>
        <v>0.74935625602882827</v>
      </c>
      <c r="L24" s="1">
        <f t="shared" ca="1" si="1"/>
        <v>0.1458377535495472</v>
      </c>
    </row>
    <row r="25" spans="1:12" x14ac:dyDescent="0.3">
      <c r="A25" s="1">
        <f t="shared" ca="1" si="1"/>
        <v>0.76337810825773833</v>
      </c>
      <c r="B25" s="1">
        <f t="shared" ca="1" si="1"/>
        <v>0.97949208084714945</v>
      </c>
      <c r="C25" s="1">
        <f t="shared" ca="1" si="1"/>
        <v>0.95597650356552133</v>
      </c>
      <c r="D25" s="1">
        <f t="shared" ca="1" si="1"/>
        <v>0.99242493035650425</v>
      </c>
      <c r="E25" s="1">
        <f t="shared" ca="1" si="1"/>
        <v>0.52167236012124274</v>
      </c>
      <c r="F25" s="1">
        <f t="shared" ca="1" si="1"/>
        <v>0.17418170427341206</v>
      </c>
      <c r="G25" s="1">
        <f t="shared" ca="1" si="1"/>
        <v>0.23527373820633291</v>
      </c>
      <c r="H25" s="1">
        <f t="shared" ca="1" si="1"/>
        <v>0.15516041348696541</v>
      </c>
      <c r="I25" s="1">
        <f t="shared" ca="1" si="1"/>
        <v>0.96422977562419476</v>
      </c>
      <c r="J25" s="1">
        <f t="shared" ca="1" si="1"/>
        <v>0.6589540642329218</v>
      </c>
      <c r="K25" s="1">
        <f t="shared" ca="1" si="1"/>
        <v>0.12640273577942163</v>
      </c>
      <c r="L25" s="1">
        <f t="shared" ca="1" si="1"/>
        <v>0.53970394830361057</v>
      </c>
    </row>
    <row r="26" spans="1:12" x14ac:dyDescent="0.3">
      <c r="A26" s="1">
        <f t="shared" ca="1" si="1"/>
        <v>0.51633315261382251</v>
      </c>
      <c r="B26" s="1">
        <f t="shared" ca="1" si="1"/>
        <v>0.28899130226158809</v>
      </c>
      <c r="C26" s="1">
        <f t="shared" ca="1" si="1"/>
        <v>0.64482906767290682</v>
      </c>
      <c r="D26" s="1">
        <f t="shared" ca="1" si="1"/>
        <v>0.75538650690606512</v>
      </c>
      <c r="E26" s="1">
        <f t="shared" ca="1" si="1"/>
        <v>0.90777064620006409</v>
      </c>
      <c r="F26" s="1">
        <f t="shared" ca="1" si="1"/>
        <v>0.52382274487608227</v>
      </c>
      <c r="G26" s="1">
        <f t="shared" ca="1" si="1"/>
        <v>0.30400393650458302</v>
      </c>
      <c r="H26" s="1">
        <f t="shared" ca="1" si="1"/>
        <v>0.29333584437040594</v>
      </c>
      <c r="I26" s="1">
        <f t="shared" ca="1" si="1"/>
        <v>0.4976624860756752</v>
      </c>
      <c r="J26" s="1">
        <f t="shared" ca="1" si="1"/>
        <v>0.91897357042947259</v>
      </c>
      <c r="K26" s="1">
        <f t="shared" ca="1" si="1"/>
        <v>0.46456239800003341</v>
      </c>
      <c r="L26" s="1">
        <f t="shared" ca="1" si="1"/>
        <v>0.62643997395355</v>
      </c>
    </row>
    <row r="27" spans="1:12" x14ac:dyDescent="0.3">
      <c r="A27" s="1">
        <f t="shared" ca="1" si="1"/>
        <v>0.7067790777381705</v>
      </c>
      <c r="B27" s="1">
        <f t="shared" ca="1" si="1"/>
        <v>0.13933185690476868</v>
      </c>
      <c r="C27" s="1">
        <f t="shared" ca="1" si="1"/>
        <v>0.30299137444603474</v>
      </c>
      <c r="D27" s="1">
        <f t="shared" ca="1" si="1"/>
        <v>0.82713606178922416</v>
      </c>
      <c r="E27" s="1">
        <f t="shared" ca="1" si="1"/>
        <v>0.80792315212250942</v>
      </c>
      <c r="F27" s="1">
        <f t="shared" ca="1" si="1"/>
        <v>0.97891973986777647</v>
      </c>
      <c r="G27" s="1">
        <f t="shared" ca="1" si="1"/>
        <v>0.10404771979075023</v>
      </c>
      <c r="H27" s="1">
        <f t="shared" ca="1" si="1"/>
        <v>4.4052070971872026E-2</v>
      </c>
      <c r="I27" s="1">
        <f t="shared" ca="1" si="1"/>
        <v>0.15770530924728976</v>
      </c>
      <c r="J27" s="1">
        <f t="shared" ca="1" si="1"/>
        <v>0.32953977226164455</v>
      </c>
      <c r="K27" s="1">
        <f t="shared" ca="1" si="1"/>
        <v>0.38275737273548549</v>
      </c>
      <c r="L27" s="1">
        <f t="shared" ca="1" si="1"/>
        <v>0.34159551649488551</v>
      </c>
    </row>
    <row r="28" spans="1:12" x14ac:dyDescent="0.3">
      <c r="A28" s="1">
        <f t="shared" ca="1" si="1"/>
        <v>0.56573198855965967</v>
      </c>
      <c r="B28" s="1">
        <f t="shared" ca="1" si="1"/>
        <v>0.1784650976953831</v>
      </c>
      <c r="C28" s="1">
        <f t="shared" ca="1" si="1"/>
        <v>0.60999209578610392</v>
      </c>
      <c r="D28" s="1">
        <f t="shared" ca="1" si="1"/>
        <v>0.40545792757421284</v>
      </c>
      <c r="E28" s="1">
        <f t="shared" ca="1" si="1"/>
        <v>0.68765919032928235</v>
      </c>
      <c r="F28" s="1">
        <f t="shared" ca="1" si="1"/>
        <v>0.63941977525874472</v>
      </c>
      <c r="G28" s="1">
        <f t="shared" ca="1" si="1"/>
        <v>2.8873435548115833E-2</v>
      </c>
      <c r="H28" s="1">
        <f t="shared" ca="1" si="1"/>
        <v>0.83739657844042648</v>
      </c>
      <c r="I28" s="1">
        <f t="shared" ca="1" si="1"/>
        <v>0.50139117197970018</v>
      </c>
      <c r="J28" s="1">
        <f t="shared" ca="1" si="1"/>
        <v>0.15719770411952694</v>
      </c>
      <c r="K28" s="1">
        <f t="shared" ca="1" si="1"/>
        <v>0.93370132916488691</v>
      </c>
      <c r="L28" s="1">
        <f t="shared" ca="1" si="1"/>
        <v>0.4983776846875243</v>
      </c>
    </row>
    <row r="29" spans="1:12" x14ac:dyDescent="0.3">
      <c r="A29" s="1">
        <f t="shared" ca="1" si="1"/>
        <v>0.42801163012132226</v>
      </c>
      <c r="B29" s="1">
        <f t="shared" ca="1" si="1"/>
        <v>0.79127663074674637</v>
      </c>
      <c r="C29" s="1">
        <f t="shared" ca="1" si="1"/>
        <v>0.85690662436275344</v>
      </c>
      <c r="D29" s="1">
        <f t="shared" ca="1" si="1"/>
        <v>2.4439533316977013E-2</v>
      </c>
      <c r="E29" s="1">
        <f t="shared" ca="1" si="1"/>
        <v>0.57194401811899942</v>
      </c>
      <c r="F29" s="1">
        <f t="shared" ca="1" si="1"/>
        <v>0.39473848806526712</v>
      </c>
      <c r="G29" s="1">
        <f t="shared" ca="1" si="1"/>
        <v>0.55567602487190226</v>
      </c>
      <c r="H29" s="1">
        <f t="shared" ca="1" si="1"/>
        <v>0.90791742427809463</v>
      </c>
      <c r="I29" s="1">
        <f t="shared" ca="1" si="1"/>
        <v>0.18785495546477748</v>
      </c>
      <c r="J29" s="1">
        <f t="shared" ca="1" si="1"/>
        <v>0.37448751674655401</v>
      </c>
      <c r="K29" s="1">
        <f t="shared" ca="1" si="1"/>
        <v>0.42843011629025485</v>
      </c>
      <c r="L29" s="1">
        <f t="shared" ca="1" si="1"/>
        <v>0.38864154305451548</v>
      </c>
    </row>
    <row r="30" spans="1:12" x14ac:dyDescent="0.3">
      <c r="A30" s="1">
        <f t="shared" ca="1" si="1"/>
        <v>0.39366284773986737</v>
      </c>
      <c r="B30" s="1">
        <f t="shared" ca="1" si="1"/>
        <v>8.8824485425297306E-3</v>
      </c>
      <c r="C30" s="1">
        <f t="shared" ca="1" si="1"/>
        <v>0.59867607460042371</v>
      </c>
      <c r="D30" s="1">
        <f t="shared" ca="1" si="1"/>
        <v>0.34100903050446063</v>
      </c>
      <c r="E30" s="1">
        <f t="shared" ca="1" si="1"/>
        <v>0.76467477462778577</v>
      </c>
      <c r="F30" s="1">
        <f t="shared" ca="1" si="1"/>
        <v>0.48596014004809651</v>
      </c>
      <c r="G30" s="1">
        <f t="shared" ca="1" si="1"/>
        <v>0.25613099404485395</v>
      </c>
      <c r="H30" s="1">
        <f t="shared" ca="1" si="1"/>
        <v>0.38944977175206286</v>
      </c>
      <c r="I30" s="1">
        <f t="shared" ca="1" si="1"/>
        <v>0.11255505088433448</v>
      </c>
      <c r="J30" s="1">
        <f t="shared" ca="1" si="1"/>
        <v>0.28083939842858907</v>
      </c>
      <c r="K30" s="1">
        <f t="shared" ca="1" si="1"/>
        <v>0.16225413700045954</v>
      </c>
      <c r="L30" s="1">
        <f t="shared" ca="1" si="1"/>
        <v>0.12136522653964466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 rand gauss 30x2</vt:lpstr>
      <vt:lpstr>test rand gauss 30x2 (2)</vt:lpstr>
      <vt:lpstr>test rand gauss 30x2 (3)</vt:lpstr>
      <vt:lpstr>test rand gauss 30x2 (4)</vt:lpstr>
      <vt:lpstr>test rand gauss 30x2 (ALL)</vt:lpstr>
      <vt:lpstr>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2021-02-01T06:05:03Z</dcterms:created>
  <dcterms:modified xsi:type="dcterms:W3CDTF">2021-02-08T07:11:40Z</dcterms:modified>
</cp:coreProperties>
</file>