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n/Documents/Happy Coding/AB CLO Portfolio Case Study/"/>
    </mc:Choice>
  </mc:AlternateContent>
  <xr:revisionPtr revIDLastSave="0" documentId="13_ncr:1_{50666482-CCEE-2246-880E-154A5012B4FF}" xr6:coauthVersionLast="47" xr6:coauthVersionMax="47" xr10:uidLastSave="{00000000-0000-0000-0000-000000000000}"/>
  <bookViews>
    <workbookView xWindow="7240" yWindow="500" windowWidth="34200" windowHeight="18980" activeTab="1" xr2:uid="{8C373EDC-D2DC-4A0E-ACAC-FAFE4910C480}"/>
  </bookViews>
  <sheets>
    <sheet name="Low Risk Portfolio" sheetId="4" r:id="rId1"/>
    <sheet name="High Risk Portfolio" sheetId="1" r:id="rId2"/>
    <sheet name="Portfolio Constraints" sheetId="2" r:id="rId3"/>
    <sheet name="Default Rate by Rating" sheetId="3" r:id="rId4"/>
  </sheets>
  <definedNames>
    <definedName name="_xlnm._FilterDatabase" localSheetId="1" hidden="1">'High Risk Portfolio'!$A$25:$M$234</definedName>
    <definedName name="_xlnm._FilterDatabase" localSheetId="0" hidden="1">'Low Risk Portfolio'!$A$25:$M$234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4" l="1"/>
  <c r="C19" i="4"/>
  <c r="C20" i="4"/>
  <c r="C21" i="4"/>
  <c r="C17" i="4"/>
  <c r="H27" i="4"/>
  <c r="G27" i="4"/>
  <c r="G28" i="4" s="1"/>
  <c r="H26" i="4"/>
  <c r="A21" i="4"/>
  <c r="A20" i="4"/>
  <c r="A19" i="4"/>
  <c r="A18" i="4"/>
  <c r="A17" i="4"/>
  <c r="A21" i="1"/>
  <c r="A20" i="1"/>
  <c r="A19" i="1"/>
  <c r="A18" i="1"/>
  <c r="A17" i="1"/>
  <c r="H26" i="1"/>
  <c r="G27" i="1"/>
  <c r="G28" i="1" s="1"/>
  <c r="G29" i="4" l="1"/>
  <c r="H28" i="4"/>
  <c r="H28" i="1"/>
  <c r="G29" i="1"/>
  <c r="H27" i="1"/>
  <c r="G30" i="4" l="1"/>
  <c r="H29" i="4"/>
  <c r="G30" i="1"/>
  <c r="H29" i="1"/>
  <c r="H30" i="4" l="1"/>
  <c r="G31" i="4"/>
  <c r="H30" i="1"/>
  <c r="G31" i="1"/>
  <c r="H31" i="4" l="1"/>
  <c r="G32" i="4"/>
  <c r="G32" i="1"/>
  <c r="H31" i="1"/>
  <c r="H32" i="4" l="1"/>
  <c r="G33" i="4"/>
  <c r="H32" i="1"/>
  <c r="G33" i="1"/>
  <c r="G34" i="4" l="1"/>
  <c r="H33" i="4"/>
  <c r="G34" i="1"/>
  <c r="H33" i="1"/>
  <c r="G35" i="4" l="1"/>
  <c r="H34" i="4"/>
  <c r="H34" i="1"/>
  <c r="G35" i="1"/>
  <c r="G36" i="4" l="1"/>
  <c r="H35" i="4"/>
  <c r="G36" i="1"/>
  <c r="H35" i="1"/>
  <c r="H36" i="4" l="1"/>
  <c r="G37" i="4"/>
  <c r="H36" i="1"/>
  <c r="G37" i="1"/>
  <c r="H37" i="4" l="1"/>
  <c r="G38" i="4"/>
  <c r="G38" i="1"/>
  <c r="H37" i="1"/>
  <c r="H38" i="4" l="1"/>
  <c r="G39" i="4"/>
  <c r="H38" i="1"/>
  <c r="G39" i="1"/>
  <c r="G40" i="4" l="1"/>
  <c r="H39" i="4"/>
  <c r="G40" i="1"/>
  <c r="H39" i="1"/>
  <c r="G41" i="4" l="1"/>
  <c r="H40" i="4"/>
  <c r="H40" i="1"/>
  <c r="G41" i="1"/>
  <c r="G42" i="4" l="1"/>
  <c r="H41" i="4"/>
  <c r="G42" i="1"/>
  <c r="H41" i="1"/>
  <c r="H42" i="4" l="1"/>
  <c r="G43" i="4"/>
  <c r="H42" i="1"/>
  <c r="G43" i="1"/>
  <c r="G44" i="4" l="1"/>
  <c r="H43" i="4"/>
  <c r="G44" i="1"/>
  <c r="H43" i="1"/>
  <c r="H44" i="4" l="1"/>
  <c r="G45" i="4"/>
  <c r="G45" i="1"/>
  <c r="H44" i="1"/>
  <c r="G46" i="4" l="1"/>
  <c r="H45" i="4"/>
  <c r="G46" i="1"/>
  <c r="H45" i="1"/>
  <c r="G47" i="4" l="1"/>
  <c r="H46" i="4"/>
  <c r="H46" i="1"/>
  <c r="G47" i="1"/>
  <c r="G48" i="4" l="1"/>
  <c r="H47" i="4"/>
  <c r="G48" i="1"/>
  <c r="H47" i="1"/>
  <c r="H48" i="4" l="1"/>
  <c r="G49" i="4"/>
  <c r="H48" i="1"/>
  <c r="G49" i="1"/>
  <c r="H49" i="4" l="1"/>
  <c r="G50" i="4"/>
  <c r="G50" i="1"/>
  <c r="H49" i="1"/>
  <c r="G51" i="4" l="1"/>
  <c r="H50" i="4"/>
  <c r="G51" i="1"/>
  <c r="H50" i="1"/>
  <c r="G52" i="4" l="1"/>
  <c r="H51" i="4"/>
  <c r="H51" i="1"/>
  <c r="G52" i="1"/>
  <c r="G53" i="4" l="1"/>
  <c r="H52" i="4"/>
  <c r="G53" i="1"/>
  <c r="H52" i="1"/>
  <c r="G54" i="4" l="1"/>
  <c r="H53" i="4"/>
  <c r="H53" i="1"/>
  <c r="G54" i="1"/>
  <c r="H54" i="4" l="1"/>
  <c r="G55" i="4"/>
  <c r="H54" i="1"/>
  <c r="G55" i="1"/>
  <c r="H55" i="4" l="1"/>
  <c r="G56" i="4"/>
  <c r="G56" i="1"/>
  <c r="H55" i="1"/>
  <c r="H56" i="4" l="1"/>
  <c r="G57" i="4"/>
  <c r="H56" i="1"/>
  <c r="G57" i="1"/>
  <c r="G58" i="4" l="1"/>
  <c r="H57" i="4"/>
  <c r="G58" i="1"/>
  <c r="H57" i="1"/>
  <c r="G59" i="4" l="1"/>
  <c r="H58" i="4"/>
  <c r="H58" i="1"/>
  <c r="G59" i="1"/>
  <c r="H59" i="4" l="1"/>
  <c r="G60" i="4"/>
  <c r="G60" i="1"/>
  <c r="H59" i="1"/>
  <c r="H60" i="4" l="1"/>
  <c r="G61" i="4"/>
  <c r="H60" i="1"/>
  <c r="G61" i="1"/>
  <c r="H61" i="4" l="1"/>
  <c r="G62" i="4"/>
  <c r="G62" i="1"/>
  <c r="H61" i="1"/>
  <c r="H62" i="4" l="1"/>
  <c r="G63" i="4"/>
  <c r="H62" i="1"/>
  <c r="G63" i="1"/>
  <c r="G64" i="4" l="1"/>
  <c r="H63" i="4"/>
  <c r="G64" i="1"/>
  <c r="H63" i="1"/>
  <c r="G65" i="4" l="1"/>
  <c r="H64" i="4"/>
  <c r="H64" i="1"/>
  <c r="G65" i="1"/>
  <c r="G66" i="4" l="1"/>
  <c r="H65" i="4"/>
  <c r="G66" i="1"/>
  <c r="H65" i="1"/>
  <c r="H66" i="4" l="1"/>
  <c r="G67" i="4"/>
  <c r="G67" i="1"/>
  <c r="H66" i="1"/>
  <c r="G68" i="4" l="1"/>
  <c r="H67" i="4"/>
  <c r="G68" i="1"/>
  <c r="H67" i="1"/>
  <c r="G69" i="4" l="1"/>
  <c r="H68" i="4"/>
  <c r="G69" i="1"/>
  <c r="H68" i="1"/>
  <c r="G70" i="4" l="1"/>
  <c r="H69" i="4"/>
  <c r="G70" i="1"/>
  <c r="H69" i="1"/>
  <c r="G71" i="4" l="1"/>
  <c r="H70" i="4"/>
  <c r="G71" i="1"/>
  <c r="H70" i="1"/>
  <c r="G72" i="4" l="1"/>
  <c r="H71" i="4"/>
  <c r="G72" i="1"/>
  <c r="H71" i="1"/>
  <c r="H72" i="4" l="1"/>
  <c r="G73" i="4"/>
  <c r="H72" i="1"/>
  <c r="G73" i="1"/>
  <c r="G74" i="4" l="1"/>
  <c r="H73" i="4"/>
  <c r="H73" i="1"/>
  <c r="G74" i="1"/>
  <c r="H74" i="4" l="1"/>
  <c r="G75" i="4"/>
  <c r="G75" i="1"/>
  <c r="H74" i="1"/>
  <c r="G76" i="4" l="1"/>
  <c r="H75" i="4"/>
  <c r="G76" i="1"/>
  <c r="H75" i="1"/>
  <c r="G77" i="4" l="1"/>
  <c r="H76" i="4"/>
  <c r="H76" i="1"/>
  <c r="G77" i="1"/>
  <c r="G78" i="4" l="1"/>
  <c r="H77" i="4"/>
  <c r="G78" i="1"/>
  <c r="H77" i="1"/>
  <c r="H78" i="4" l="1"/>
  <c r="G79" i="4"/>
  <c r="G79" i="1"/>
  <c r="H78" i="1"/>
  <c r="G80" i="4" l="1"/>
  <c r="H79" i="4"/>
  <c r="G80" i="1"/>
  <c r="H79" i="1"/>
  <c r="H80" i="4" l="1"/>
  <c r="G81" i="4"/>
  <c r="G81" i="1"/>
  <c r="H80" i="1"/>
  <c r="G82" i="4" l="1"/>
  <c r="H81" i="4"/>
  <c r="H81" i="1"/>
  <c r="G82" i="1"/>
  <c r="G83" i="4" l="1"/>
  <c r="H82" i="4"/>
  <c r="G83" i="1"/>
  <c r="H82" i="1"/>
  <c r="G84" i="4" l="1"/>
  <c r="H83" i="4"/>
  <c r="H83" i="1"/>
  <c r="G84" i="1"/>
  <c r="H84" i="4" l="1"/>
  <c r="G85" i="4"/>
  <c r="G85" i="1"/>
  <c r="H84" i="1"/>
  <c r="G86" i="4" l="1"/>
  <c r="H85" i="4"/>
  <c r="G86" i="1"/>
  <c r="H85" i="1"/>
  <c r="H86" i="4" l="1"/>
  <c r="G87" i="4"/>
  <c r="H86" i="1"/>
  <c r="G87" i="1"/>
  <c r="G88" i="4" l="1"/>
  <c r="H87" i="4"/>
  <c r="G88" i="1"/>
  <c r="H87" i="1"/>
  <c r="G89" i="4" l="1"/>
  <c r="H88" i="4"/>
  <c r="H88" i="1"/>
  <c r="G89" i="1"/>
  <c r="H89" i="4" l="1"/>
  <c r="G90" i="4"/>
  <c r="G90" i="1"/>
  <c r="H89" i="1"/>
  <c r="H90" i="4" l="1"/>
  <c r="G91" i="4"/>
  <c r="G91" i="1"/>
  <c r="H90" i="1"/>
  <c r="G92" i="4" l="1"/>
  <c r="H91" i="4"/>
  <c r="G92" i="1"/>
  <c r="H91" i="1"/>
  <c r="H92" i="4" l="1"/>
  <c r="G93" i="4"/>
  <c r="G93" i="1"/>
  <c r="H92" i="1"/>
  <c r="G94" i="4" l="1"/>
  <c r="H93" i="4"/>
  <c r="G94" i="1"/>
  <c r="H93" i="1"/>
  <c r="G95" i="4" l="1"/>
  <c r="H94" i="4"/>
  <c r="G95" i="1"/>
  <c r="H94" i="1"/>
  <c r="G96" i="4" l="1"/>
  <c r="H95" i="4"/>
  <c r="G96" i="1"/>
  <c r="H95" i="1"/>
  <c r="H96" i="4" l="1"/>
  <c r="G97" i="4"/>
  <c r="H96" i="1"/>
  <c r="G97" i="1"/>
  <c r="G98" i="4" l="1"/>
  <c r="H97" i="4"/>
  <c r="G98" i="1"/>
  <c r="H97" i="1"/>
  <c r="G99" i="4" l="1"/>
  <c r="H98" i="4"/>
  <c r="G99" i="1"/>
  <c r="H98" i="1"/>
  <c r="G100" i="4" l="1"/>
  <c r="H99" i="4"/>
  <c r="G100" i="1"/>
  <c r="H99" i="1"/>
  <c r="G101" i="4" l="1"/>
  <c r="H100" i="4"/>
  <c r="G101" i="1"/>
  <c r="H100" i="1"/>
  <c r="G102" i="4" l="1"/>
  <c r="H101" i="4"/>
  <c r="G102" i="1"/>
  <c r="H101" i="1"/>
  <c r="H102" i="4" l="1"/>
  <c r="G103" i="4"/>
  <c r="G103" i="1"/>
  <c r="H102" i="1"/>
  <c r="G104" i="4" l="1"/>
  <c r="H103" i="4"/>
  <c r="G104" i="1"/>
  <c r="H103" i="1"/>
  <c r="H104" i="4" l="1"/>
  <c r="G105" i="4"/>
  <c r="H104" i="1"/>
  <c r="G105" i="1"/>
  <c r="G106" i="4" l="1"/>
  <c r="H105" i="4"/>
  <c r="G106" i="1"/>
  <c r="H105" i="1"/>
  <c r="G107" i="4" l="1"/>
  <c r="H106" i="4"/>
  <c r="G107" i="1"/>
  <c r="H106" i="1"/>
  <c r="G108" i="4" l="1"/>
  <c r="H107" i="4"/>
  <c r="G108" i="1"/>
  <c r="H107" i="1"/>
  <c r="H108" i="4" l="1"/>
  <c r="G109" i="4"/>
  <c r="G109" i="1"/>
  <c r="H108" i="1"/>
  <c r="G110" i="4" l="1"/>
  <c r="H109" i="4"/>
  <c r="G110" i="1"/>
  <c r="H109" i="1"/>
  <c r="H110" i="4" l="1"/>
  <c r="G111" i="4"/>
  <c r="H110" i="1"/>
  <c r="G111" i="1"/>
  <c r="G112" i="4" l="1"/>
  <c r="H111" i="4"/>
  <c r="G112" i="1"/>
  <c r="H111" i="1"/>
  <c r="G113" i="4" l="1"/>
  <c r="H112" i="4"/>
  <c r="H112" i="1"/>
  <c r="G113" i="1"/>
  <c r="H113" i="4" l="1"/>
  <c r="G114" i="4"/>
  <c r="G114" i="1"/>
  <c r="H113" i="1"/>
  <c r="H114" i="4" l="1"/>
  <c r="G115" i="4"/>
  <c r="G115" i="1"/>
  <c r="H114" i="1"/>
  <c r="G116" i="4" l="1"/>
  <c r="H115" i="4"/>
  <c r="G116" i="1"/>
  <c r="H115" i="1"/>
  <c r="G117" i="4" l="1"/>
  <c r="H116" i="4"/>
  <c r="G117" i="1"/>
  <c r="H116" i="1"/>
  <c r="G118" i="4" l="1"/>
  <c r="H117" i="4"/>
  <c r="G118" i="1"/>
  <c r="H117" i="1"/>
  <c r="G119" i="4" l="1"/>
  <c r="H118" i="4"/>
  <c r="G119" i="1"/>
  <c r="H118" i="1"/>
  <c r="G120" i="4" l="1"/>
  <c r="H119" i="4"/>
  <c r="G120" i="1"/>
  <c r="H119" i="1"/>
  <c r="H120" i="4" l="1"/>
  <c r="G121" i="4"/>
  <c r="H120" i="1"/>
  <c r="G121" i="1"/>
  <c r="G122" i="4" l="1"/>
  <c r="H121" i="4"/>
  <c r="G122" i="1"/>
  <c r="H121" i="1"/>
  <c r="H122" i="4" l="1"/>
  <c r="G123" i="4"/>
  <c r="G123" i="1"/>
  <c r="H122" i="1"/>
  <c r="G124" i="4" l="1"/>
  <c r="H123" i="4"/>
  <c r="G124" i="1"/>
  <c r="H123" i="1"/>
  <c r="G125" i="4" l="1"/>
  <c r="H124" i="4"/>
  <c r="G125" i="1"/>
  <c r="H124" i="1"/>
  <c r="G126" i="4" l="1"/>
  <c r="H125" i="4"/>
  <c r="G126" i="1"/>
  <c r="H125" i="1"/>
  <c r="H126" i="4" l="1"/>
  <c r="G127" i="4"/>
  <c r="H126" i="1"/>
  <c r="G127" i="1"/>
  <c r="G128" i="4" l="1"/>
  <c r="H127" i="4"/>
  <c r="G128" i="1"/>
  <c r="H127" i="1"/>
  <c r="G129" i="4" l="1"/>
  <c r="H128" i="4"/>
  <c r="H128" i="1"/>
  <c r="G129" i="1"/>
  <c r="G130" i="4" l="1"/>
  <c r="H129" i="4"/>
  <c r="G130" i="1"/>
  <c r="H129" i="1"/>
  <c r="G131" i="4" l="1"/>
  <c r="H130" i="4"/>
  <c r="G131" i="1"/>
  <c r="H130" i="1"/>
  <c r="G132" i="4" l="1"/>
  <c r="H131" i="4"/>
  <c r="G132" i="1"/>
  <c r="H131" i="1"/>
  <c r="H132" i="4" l="1"/>
  <c r="G133" i="4"/>
  <c r="H132" i="1"/>
  <c r="G133" i="1"/>
  <c r="G134" i="4" l="1"/>
  <c r="H133" i="4"/>
  <c r="G134" i="1"/>
  <c r="H133" i="1"/>
  <c r="H134" i="4" l="1"/>
  <c r="G135" i="4"/>
  <c r="G135" i="1"/>
  <c r="H134" i="1"/>
  <c r="G136" i="4" l="1"/>
  <c r="H135" i="4"/>
  <c r="G136" i="1"/>
  <c r="H135" i="1"/>
  <c r="G137" i="4" l="1"/>
  <c r="H136" i="4"/>
  <c r="H136" i="1"/>
  <c r="G137" i="1"/>
  <c r="G138" i="4" l="1"/>
  <c r="H137" i="4"/>
  <c r="G138" i="1"/>
  <c r="H137" i="1"/>
  <c r="H138" i="4" l="1"/>
  <c r="G139" i="4"/>
  <c r="H138" i="1"/>
  <c r="G139" i="1"/>
  <c r="G140" i="4" l="1"/>
  <c r="H139" i="4"/>
  <c r="G140" i="1"/>
  <c r="H139" i="1"/>
  <c r="H140" i="4" l="1"/>
  <c r="G141" i="4"/>
  <c r="G141" i="1"/>
  <c r="H140" i="1"/>
  <c r="G142" i="4" l="1"/>
  <c r="H141" i="4"/>
  <c r="G142" i="1"/>
  <c r="H141" i="1"/>
  <c r="G143" i="4" l="1"/>
  <c r="H142" i="4"/>
  <c r="H142" i="1"/>
  <c r="G143" i="1"/>
  <c r="H143" i="4" l="1"/>
  <c r="G144" i="4"/>
  <c r="G144" i="1"/>
  <c r="H143" i="1"/>
  <c r="H144" i="4" l="1"/>
  <c r="G145" i="4"/>
  <c r="G145" i="1"/>
  <c r="H144" i="1"/>
  <c r="G146" i="4" l="1"/>
  <c r="H145" i="4"/>
  <c r="H145" i="1"/>
  <c r="G146" i="1"/>
  <c r="G147" i="4" l="1"/>
  <c r="H146" i="4"/>
  <c r="H146" i="1"/>
  <c r="G147" i="1"/>
  <c r="G148" i="4" l="1"/>
  <c r="H147" i="4"/>
  <c r="G148" i="1"/>
  <c r="H147" i="1"/>
  <c r="G149" i="4" l="1"/>
  <c r="H148" i="4"/>
  <c r="H148" i="1"/>
  <c r="G149" i="1"/>
  <c r="G150" i="4" l="1"/>
  <c r="H149" i="4"/>
  <c r="G150" i="1"/>
  <c r="H149" i="1"/>
  <c r="H150" i="4" l="1"/>
  <c r="G151" i="4"/>
  <c r="G151" i="1"/>
  <c r="H150" i="1"/>
  <c r="G152" i="4" l="1"/>
  <c r="H151" i="4"/>
  <c r="G152" i="1"/>
  <c r="H151" i="1"/>
  <c r="G153" i="4" l="1"/>
  <c r="H152" i="4"/>
  <c r="H152" i="1"/>
  <c r="G153" i="1"/>
  <c r="G154" i="4" l="1"/>
  <c r="H153" i="4"/>
  <c r="G154" i="1"/>
  <c r="H153" i="1"/>
  <c r="G155" i="4" l="1"/>
  <c r="H154" i="4"/>
  <c r="G155" i="1"/>
  <c r="H154" i="1"/>
  <c r="G156" i="4" l="1"/>
  <c r="H155" i="4"/>
  <c r="H155" i="1"/>
  <c r="G156" i="1"/>
  <c r="H156" i="4" l="1"/>
  <c r="G157" i="4"/>
  <c r="G157" i="1"/>
  <c r="H156" i="1"/>
  <c r="G158" i="4" l="1"/>
  <c r="H157" i="4"/>
  <c r="G158" i="1"/>
  <c r="H157" i="1"/>
  <c r="G159" i="4" l="1"/>
  <c r="H158" i="4"/>
  <c r="H158" i="1"/>
  <c r="G159" i="1"/>
  <c r="G160" i="4" l="1"/>
  <c r="H159" i="4"/>
  <c r="G160" i="1"/>
  <c r="H159" i="1"/>
  <c r="G161" i="4" l="1"/>
  <c r="H160" i="4"/>
  <c r="G161" i="1"/>
  <c r="H160" i="1"/>
  <c r="G162" i="4" l="1"/>
  <c r="H161" i="4"/>
  <c r="G162" i="1"/>
  <c r="H161" i="1"/>
  <c r="H162" i="4" l="1"/>
  <c r="G163" i="4"/>
  <c r="G163" i="1"/>
  <c r="H162" i="1"/>
  <c r="G164" i="4" l="1"/>
  <c r="H163" i="4"/>
  <c r="H163" i="1"/>
  <c r="G164" i="1"/>
  <c r="H164" i="4" l="1"/>
  <c r="G165" i="4"/>
  <c r="H164" i="1"/>
  <c r="G165" i="1"/>
  <c r="G166" i="4" l="1"/>
  <c r="H165" i="4"/>
  <c r="H165" i="1"/>
  <c r="G166" i="1"/>
  <c r="G167" i="4" l="1"/>
  <c r="H166" i="4"/>
  <c r="G167" i="1"/>
  <c r="H166" i="1"/>
  <c r="G168" i="4" l="1"/>
  <c r="H167" i="4"/>
  <c r="G168" i="1"/>
  <c r="H167" i="1"/>
  <c r="H168" i="4" l="1"/>
  <c r="G169" i="4"/>
  <c r="H168" i="1"/>
  <c r="G169" i="1"/>
  <c r="G170" i="4" l="1"/>
  <c r="H169" i="4"/>
  <c r="H169" i="1"/>
  <c r="G170" i="1"/>
  <c r="H170" i="4" l="1"/>
  <c r="G171" i="4"/>
  <c r="G171" i="1"/>
  <c r="H170" i="1"/>
  <c r="G172" i="4" l="1"/>
  <c r="H171" i="4"/>
  <c r="G172" i="1"/>
  <c r="H171" i="1"/>
  <c r="G173" i="4" l="1"/>
  <c r="H172" i="4"/>
  <c r="H172" i="1"/>
  <c r="G173" i="1"/>
  <c r="G174" i="4" l="1"/>
  <c r="H173" i="4"/>
  <c r="G174" i="1"/>
  <c r="H173" i="1"/>
  <c r="H174" i="4" l="1"/>
  <c r="G175" i="4"/>
  <c r="H174" i="1"/>
  <c r="G175" i="1"/>
  <c r="G176" i="4" l="1"/>
  <c r="H175" i="4"/>
  <c r="G176" i="1"/>
  <c r="H175" i="1"/>
  <c r="G177" i="4" l="1"/>
  <c r="H176" i="4"/>
  <c r="H176" i="1"/>
  <c r="G177" i="1"/>
  <c r="G178" i="4" l="1"/>
  <c r="H177" i="4"/>
  <c r="G178" i="1"/>
  <c r="H177" i="1"/>
  <c r="G179" i="4" l="1"/>
  <c r="H178" i="4"/>
  <c r="H178" i="1"/>
  <c r="G179" i="1"/>
  <c r="G180" i="4" l="1"/>
  <c r="H179" i="4"/>
  <c r="H179" i="1"/>
  <c r="G180" i="1"/>
  <c r="H180" i="4" l="1"/>
  <c r="G181" i="4"/>
  <c r="G181" i="1"/>
  <c r="H180" i="1"/>
  <c r="G182" i="4" l="1"/>
  <c r="H181" i="4"/>
  <c r="G182" i="1"/>
  <c r="H181" i="1"/>
  <c r="G183" i="4" l="1"/>
  <c r="H182" i="4"/>
  <c r="H182" i="1"/>
  <c r="G183" i="1"/>
  <c r="G184" i="4" l="1"/>
  <c r="H183" i="4"/>
  <c r="G184" i="1"/>
  <c r="H183" i="1"/>
  <c r="G185" i="4" l="1"/>
  <c r="H184" i="4"/>
  <c r="H184" i="1"/>
  <c r="G185" i="1"/>
  <c r="G186" i="4" l="1"/>
  <c r="H185" i="4"/>
  <c r="G186" i="1"/>
  <c r="H185" i="1"/>
  <c r="H186" i="4" l="1"/>
  <c r="G187" i="4"/>
  <c r="H186" i="1"/>
  <c r="G187" i="1"/>
  <c r="G188" i="4" l="1"/>
  <c r="H187" i="4"/>
  <c r="G188" i="1"/>
  <c r="H187" i="1"/>
  <c r="G189" i="4" l="1"/>
  <c r="H188" i="4"/>
  <c r="H188" i="1"/>
  <c r="G189" i="1"/>
  <c r="G190" i="4" l="1"/>
  <c r="H189" i="4"/>
  <c r="G190" i="1"/>
  <c r="H189" i="1"/>
  <c r="G191" i="4" l="1"/>
  <c r="H190" i="4"/>
  <c r="H190" i="1"/>
  <c r="G191" i="1"/>
  <c r="G192" i="4" l="1"/>
  <c r="H191" i="4"/>
  <c r="G192" i="1"/>
  <c r="H191" i="1"/>
  <c r="H192" i="4" l="1"/>
  <c r="G193" i="4"/>
  <c r="H192" i="1"/>
  <c r="G193" i="1"/>
  <c r="G194" i="4" l="1"/>
  <c r="H193" i="4"/>
  <c r="G194" i="1"/>
  <c r="H193" i="1"/>
  <c r="G195" i="4" l="1"/>
  <c r="H194" i="4"/>
  <c r="H194" i="1"/>
  <c r="G195" i="1"/>
  <c r="G196" i="4" l="1"/>
  <c r="H195" i="4"/>
  <c r="G196" i="1"/>
  <c r="H195" i="1"/>
  <c r="G197" i="4" l="1"/>
  <c r="H196" i="4"/>
  <c r="H196" i="1"/>
  <c r="G197" i="1"/>
  <c r="G198" i="4" l="1"/>
  <c r="H197" i="4"/>
  <c r="G198" i="1"/>
  <c r="H197" i="1"/>
  <c r="H198" i="4" l="1"/>
  <c r="G199" i="4"/>
  <c r="H198" i="1"/>
  <c r="G199" i="1"/>
  <c r="G200" i="4" l="1"/>
  <c r="H199" i="4"/>
  <c r="G200" i="1"/>
  <c r="H199" i="1"/>
  <c r="G201" i="4" l="1"/>
  <c r="H200" i="4"/>
  <c r="H200" i="1"/>
  <c r="G201" i="1"/>
  <c r="G202" i="4" l="1"/>
  <c r="H201" i="4"/>
  <c r="G202" i="1"/>
  <c r="H201" i="1"/>
  <c r="G203" i="4" l="1"/>
  <c r="H202" i="4"/>
  <c r="H202" i="1"/>
  <c r="G203" i="1"/>
  <c r="H203" i="4" l="1"/>
  <c r="G204" i="4"/>
  <c r="G204" i="1"/>
  <c r="H203" i="1"/>
  <c r="H204" i="4" l="1"/>
  <c r="G205" i="4"/>
  <c r="H204" i="1"/>
  <c r="G205" i="1"/>
  <c r="G206" i="4" l="1"/>
  <c r="H205" i="4"/>
  <c r="G206" i="1"/>
  <c r="H205" i="1"/>
  <c r="G207" i="4" l="1"/>
  <c r="H206" i="4"/>
  <c r="H206" i="1"/>
  <c r="G207" i="1"/>
  <c r="G208" i="4" l="1"/>
  <c r="H207" i="4"/>
  <c r="G208" i="1"/>
  <c r="H207" i="1"/>
  <c r="G209" i="4" l="1"/>
  <c r="H208" i="4"/>
  <c r="H208" i="1"/>
  <c r="G209" i="1"/>
  <c r="G210" i="4" l="1"/>
  <c r="H209" i="4"/>
  <c r="G210" i="1"/>
  <c r="H209" i="1"/>
  <c r="H210" i="4" l="1"/>
  <c r="G211" i="4"/>
  <c r="H210" i="1"/>
  <c r="G211" i="1"/>
  <c r="G212" i="4" l="1"/>
  <c r="H211" i="4"/>
  <c r="G212" i="1"/>
  <c r="H211" i="1"/>
  <c r="G213" i="4" l="1"/>
  <c r="H212" i="4"/>
  <c r="H212" i="1"/>
  <c r="G213" i="1"/>
  <c r="G214" i="4" l="1"/>
  <c r="H213" i="4"/>
  <c r="G214" i="1"/>
  <c r="H213" i="1"/>
  <c r="G215" i="4" l="1"/>
  <c r="H214" i="4"/>
  <c r="H214" i="1"/>
  <c r="G215" i="1"/>
  <c r="G216" i="4" l="1"/>
  <c r="H215" i="4"/>
  <c r="G216" i="1"/>
  <c r="H215" i="1"/>
  <c r="H216" i="4" l="1"/>
  <c r="G217" i="4"/>
  <c r="H216" i="1"/>
  <c r="G217" i="1"/>
  <c r="G218" i="4" l="1"/>
  <c r="H217" i="4"/>
  <c r="G218" i="1"/>
  <c r="H217" i="1"/>
  <c r="G219" i="4" l="1"/>
  <c r="H218" i="4"/>
  <c r="H218" i="1"/>
  <c r="G219" i="1"/>
  <c r="G220" i="4" l="1"/>
  <c r="H219" i="4"/>
  <c r="G220" i="1"/>
  <c r="H219" i="1"/>
  <c r="G221" i="4" l="1"/>
  <c r="H220" i="4"/>
  <c r="H220" i="1"/>
  <c r="G221" i="1"/>
  <c r="G222" i="4" l="1"/>
  <c r="H221" i="4"/>
  <c r="G222" i="1"/>
  <c r="H221" i="1"/>
  <c r="H222" i="4" l="1"/>
  <c r="G223" i="4"/>
  <c r="H222" i="1"/>
  <c r="G223" i="1"/>
  <c r="G224" i="4" l="1"/>
  <c r="H223" i="4"/>
  <c r="G224" i="1"/>
  <c r="H223" i="1"/>
  <c r="G225" i="4" l="1"/>
  <c r="H224" i="4"/>
  <c r="H224" i="1"/>
  <c r="G225" i="1"/>
  <c r="G226" i="4" l="1"/>
  <c r="H225" i="4"/>
  <c r="G226" i="1"/>
  <c r="H225" i="1"/>
  <c r="G227" i="4" l="1"/>
  <c r="H226" i="4"/>
  <c r="H226" i="1"/>
  <c r="G227" i="1"/>
  <c r="G228" i="4" l="1"/>
  <c r="H227" i="4"/>
  <c r="G228" i="1"/>
  <c r="H227" i="1"/>
  <c r="H228" i="4" l="1"/>
  <c r="G229" i="4"/>
  <c r="H228" i="1"/>
  <c r="G229" i="1"/>
  <c r="G230" i="4" l="1"/>
  <c r="H229" i="4"/>
  <c r="G230" i="1"/>
  <c r="H229" i="1"/>
  <c r="G231" i="4" l="1"/>
  <c r="H230" i="4"/>
  <c r="H230" i="1"/>
  <c r="G231" i="1"/>
  <c r="G232" i="4" l="1"/>
  <c r="H231" i="4"/>
  <c r="G232" i="1"/>
  <c r="H231" i="1"/>
  <c r="G233" i="4" l="1"/>
  <c r="H232" i="4"/>
  <c r="H232" i="1"/>
  <c r="G233" i="1"/>
  <c r="G234" i="4" l="1"/>
  <c r="H234" i="4" s="1"/>
  <c r="H233" i="4"/>
  <c r="G234" i="1"/>
  <c r="H234" i="1" s="1"/>
  <c r="H233" i="1"/>
</calcChain>
</file>

<file path=xl/sharedStrings.xml><?xml version="1.0" encoding="utf-8"?>
<sst xmlns="http://schemas.openxmlformats.org/spreadsheetml/2006/main" count="1778" uniqueCount="415">
  <si>
    <t>Amount</t>
  </si>
  <si>
    <t>Machinery</t>
  </si>
  <si>
    <t>Name</t>
  </si>
  <si>
    <t>Facility</t>
  </si>
  <si>
    <t>Modeled Par</t>
  </si>
  <si>
    <t>Model Price</t>
  </si>
  <si>
    <t>Spread</t>
  </si>
  <si>
    <t>LIBOR Floor</t>
  </si>
  <si>
    <t>Maturity</t>
  </si>
  <si>
    <t>Moody's CFR</t>
  </si>
  <si>
    <t>Energy Equipment &amp; Services</t>
  </si>
  <si>
    <t>Oil, Gas and Consumable Fuels</t>
  </si>
  <si>
    <t>Chemicals</t>
  </si>
  <si>
    <t>Construction Materials</t>
  </si>
  <si>
    <t>Containers and Packaging</t>
  </si>
  <si>
    <t>Metals and Mining</t>
  </si>
  <si>
    <t>Paper &amp; Forest Products</t>
  </si>
  <si>
    <t>Aerospace and Defense</t>
  </si>
  <si>
    <t>Building Products</t>
  </si>
  <si>
    <t>Construction and Engineering</t>
  </si>
  <si>
    <t>Electrical Equipment</t>
  </si>
  <si>
    <t>Trading Companies and Distributors</t>
  </si>
  <si>
    <t>Commercial Services and Supplies</t>
  </si>
  <si>
    <t>Air Freight and Logistics</t>
  </si>
  <si>
    <t>Airlines</t>
  </si>
  <si>
    <t>Road and Rail</t>
  </si>
  <si>
    <t>Auto Components</t>
  </si>
  <si>
    <t>Household Durables</t>
  </si>
  <si>
    <t>Leisure Products</t>
  </si>
  <si>
    <t>Hotels, Restaurants and Leisure</t>
  </si>
  <si>
    <t>Entertainment</t>
  </si>
  <si>
    <t>Interactive Media and Services</t>
  </si>
  <si>
    <t>Media</t>
  </si>
  <si>
    <t>Distributors</t>
  </si>
  <si>
    <t>Specialty Retail</t>
  </si>
  <si>
    <t>Food and Staples Retailing</t>
  </si>
  <si>
    <t>Food Products</t>
  </si>
  <si>
    <t>Household Products</t>
  </si>
  <si>
    <t>Personal Products</t>
  </si>
  <si>
    <t>Healthcare Equipment and Supplies</t>
  </si>
  <si>
    <t>Healthcare Providers and Services</t>
  </si>
  <si>
    <t>Biotechnology</t>
  </si>
  <si>
    <t>Pharmaceuticals</t>
  </si>
  <si>
    <t>Diversified Financial Services</t>
  </si>
  <si>
    <t>Capital Markets</t>
  </si>
  <si>
    <t>Insurance</t>
  </si>
  <si>
    <t>IT Services</t>
  </si>
  <si>
    <t>Software</t>
  </si>
  <si>
    <t>Technology Hardware, Storage &amp; Peripherals</t>
  </si>
  <si>
    <t>Electronic Equipment, Instruments &amp; Components</t>
  </si>
  <si>
    <t>Diversified Telecommunication Services</t>
  </si>
  <si>
    <t>Diversified Consumer Services</t>
  </si>
  <si>
    <t>Independent Power and Renewable Electricity Producers</t>
  </si>
  <si>
    <t>Life Sciences Tools and Services</t>
  </si>
  <si>
    <t>Health Care Technology</t>
  </si>
  <si>
    <t>Professional Services</t>
  </si>
  <si>
    <t>Baa2</t>
  </si>
  <si>
    <t>Ba1</t>
  </si>
  <si>
    <t>Ba2</t>
  </si>
  <si>
    <t>Ba3</t>
  </si>
  <si>
    <t>B1</t>
  </si>
  <si>
    <t>B2</t>
  </si>
  <si>
    <t>B3</t>
  </si>
  <si>
    <t>Caa1</t>
  </si>
  <si>
    <t>AAdvantage Loyalty IP Ltd</t>
  </si>
  <si>
    <t>Term Loan</t>
  </si>
  <si>
    <t>Pitney Bowes</t>
  </si>
  <si>
    <t>Spa US HoldCo Inc</t>
  </si>
  <si>
    <t>Acrisure, LLC</t>
  </si>
  <si>
    <t>2020 Term Loan (First Lien)</t>
  </si>
  <si>
    <t>Acuris Finance US, Inc.</t>
  </si>
  <si>
    <t>Initial Dollar Term Loan</t>
  </si>
  <si>
    <t>ADMI Corp.</t>
  </si>
  <si>
    <t>Amendment No. 4 Refinancing Term Loan</t>
  </si>
  <si>
    <t>Aldevron, L.L.C.</t>
  </si>
  <si>
    <t>Initial Term Loan (2021) (First Lien)</t>
  </si>
  <si>
    <t>AlixPartners, LLP</t>
  </si>
  <si>
    <t>American Trailer World Corp.</t>
  </si>
  <si>
    <t>Term Loan B</t>
  </si>
  <si>
    <t>AmWINS Group, Inc.</t>
  </si>
  <si>
    <t>Arches Buyer Inc.</t>
  </si>
  <si>
    <t>Refinancing Term Loan</t>
  </si>
  <si>
    <t>Asurion, LLC</t>
  </si>
  <si>
    <t>New B-9 Term Loan</t>
  </si>
  <si>
    <t>athenahealth, Inc.</t>
  </si>
  <si>
    <t>Term B-1 Loan (First Lien)</t>
  </si>
  <si>
    <t>Atotech B.V.</t>
  </si>
  <si>
    <t>Avaya Inc.</t>
  </si>
  <si>
    <t>Tranche B-2</t>
  </si>
  <si>
    <t>Great American Outdoors Group, LLC</t>
  </si>
  <si>
    <t>Option Care Health, Inc.</t>
  </si>
  <si>
    <t>Term B Loan</t>
  </si>
  <si>
    <t>Buckeye Partners, L.P.</t>
  </si>
  <si>
    <t>2021 Tranche B-1 Term Loan</t>
  </si>
  <si>
    <t>Calpine Corporation</t>
  </si>
  <si>
    <t>Term Loan (2019)</t>
  </si>
  <si>
    <t>Cambrex Corporation</t>
  </si>
  <si>
    <t>Tranche B-2 Dollar Term Loan (First Lien)</t>
  </si>
  <si>
    <t>Catalent Pharma Solutions, Inc.</t>
  </si>
  <si>
    <t>Dollar Term B-3 Loan</t>
  </si>
  <si>
    <t>Citadel Securities LP</t>
  </si>
  <si>
    <t>2021 Term Loan</t>
  </si>
  <si>
    <t>Clarios Global LP</t>
  </si>
  <si>
    <t>Amendment No. 1 Dollar Term Loan (First Lien)</t>
  </si>
  <si>
    <t>CPC Acquisition Corp.</t>
  </si>
  <si>
    <t>Initial Term Loan (First Lien)</t>
  </si>
  <si>
    <t>CPG International LLC (fka CPG International Inc.)</t>
  </si>
  <si>
    <t>New Term Loan</t>
  </si>
  <si>
    <t>Endurance International Group Holdings, Inc.</t>
  </si>
  <si>
    <t>Initial Term Loan</t>
  </si>
  <si>
    <t>Ensemble RCM, LLC</t>
  </si>
  <si>
    <t>Closing Date Term Loan</t>
  </si>
  <si>
    <t>Enviva Holdings, LP</t>
  </si>
  <si>
    <t>Paper and Forest Products</t>
  </si>
  <si>
    <t>eResearchTechnology, Inc.</t>
  </si>
  <si>
    <t>Foundation Building Materials, Inc.</t>
  </si>
  <si>
    <t>GARRETT LX I S.a.r.l.</t>
  </si>
  <si>
    <t>Term Loan B (USD)</t>
  </si>
  <si>
    <t>Gentiva Health Services, Inc.</t>
  </si>
  <si>
    <t>Go Daddy Operating Company, LLC</t>
  </si>
  <si>
    <t>Term Loan B3</t>
  </si>
  <si>
    <t>Graftech International Ltd.</t>
  </si>
  <si>
    <t>Granite US Holdings Corporation</t>
  </si>
  <si>
    <t>Replacement Term B Loan</t>
  </si>
  <si>
    <t>Horizon Therapeutics USA, Inc.</t>
  </si>
  <si>
    <t>TLB</t>
  </si>
  <si>
    <t>Hub International Limited</t>
  </si>
  <si>
    <t>B-3 Incremental Term Loan</t>
  </si>
  <si>
    <t>Idera, Inc.</t>
  </si>
  <si>
    <t>Incremental TL</t>
  </si>
  <si>
    <t>INEOS Styrolution Group GmbH</t>
  </si>
  <si>
    <t>2026 Tranche B Dollar Term Loan</t>
  </si>
  <si>
    <t>Ivanti Software, Inc.</t>
  </si>
  <si>
    <t>Add On Term Loan B</t>
  </si>
  <si>
    <t>Jane Street Group, LLC</t>
  </si>
  <si>
    <t>Dollar Term Loan</t>
  </si>
  <si>
    <t>Facility B (USD)</t>
  </si>
  <si>
    <t>Kronos Acquisition Holdings Inc.</t>
  </si>
  <si>
    <t>Tranche B-1 Term Loan</t>
  </si>
  <si>
    <t>Leslie's Poolmart, Inc.</t>
  </si>
  <si>
    <t>Cov-Lite Term Loan B</t>
  </si>
  <si>
    <t>LogMeIn, Inc.</t>
  </si>
  <si>
    <t>Lummus Technology Holdings V LLC</t>
  </si>
  <si>
    <t>2021 Refinancing Term B Loan</t>
  </si>
  <si>
    <t>Midwest Physician Administrative Services, LLC</t>
  </si>
  <si>
    <t>Cov-Lite Term Loan</t>
  </si>
  <si>
    <t>Milano Acquisition Corp.</t>
  </si>
  <si>
    <t>Term B Loan (First Lien)</t>
  </si>
  <si>
    <t>Murphy Oil USA, Inc.</t>
  </si>
  <si>
    <t>Tranche B Term Loan</t>
  </si>
  <si>
    <t>Navitas Midstream Midland Basin, LLC</t>
  </si>
  <si>
    <t>Nielsen Consumer LLC</t>
  </si>
  <si>
    <t>Panther Purchaser, L.P.</t>
  </si>
  <si>
    <t>Parexel International Corporation</t>
  </si>
  <si>
    <t>Parfums Holding Company, Inc.</t>
  </si>
  <si>
    <t>Park River Holdings, Inc.</t>
  </si>
  <si>
    <t>Pathway Vet Alliance LLC</t>
  </si>
  <si>
    <t>2021 Replacement Term Loan (First Lien)</t>
  </si>
  <si>
    <t>Peraton Corp.</t>
  </si>
  <si>
    <t>PetSmart LLC</t>
  </si>
  <si>
    <t>PetVet Care Centers, LLC (fka Pearl Intermediate Parent LLC)</t>
  </si>
  <si>
    <t>2021 First Lien Replacement Term Loan</t>
  </si>
  <si>
    <t>Phoenix Guarantor Inc.</t>
  </si>
  <si>
    <t>Pike Corporation</t>
  </si>
  <si>
    <t>2028 Initial Term Loan</t>
  </si>
  <si>
    <t>Playtika Holding Corp.</t>
  </si>
  <si>
    <t>PPD, Inc.</t>
  </si>
  <si>
    <t>ProQuest LLC</t>
  </si>
  <si>
    <t>Rackspace Technology Global, Inc.</t>
  </si>
  <si>
    <t>2021 Term B Loan (First Lien)</t>
  </si>
  <si>
    <t>Realpage, Inc.</t>
  </si>
  <si>
    <t>Resideo Funding Inc.</t>
  </si>
  <si>
    <t>Select Medical Corporation</t>
  </si>
  <si>
    <t>Sotera Health Holdings, LLC</t>
  </si>
  <si>
    <t>Refinancing Loan (First Lien)</t>
  </si>
  <si>
    <t>Spectrum Brands Holdings, Inc.</t>
  </si>
  <si>
    <t>Spin Holdco Inc.</t>
  </si>
  <si>
    <t>Surf Holdings S.a r.l.</t>
  </si>
  <si>
    <t>Dollar Tranche Term Loan (First Lien)</t>
  </si>
  <si>
    <t>Hillman Group, Inc., The</t>
  </si>
  <si>
    <t>Term Loan B1</t>
  </si>
  <si>
    <t>Tricorbraun Holdings, Inc.</t>
  </si>
  <si>
    <t>Truck Hero, Inc.</t>
  </si>
  <si>
    <t>UKG Inc.</t>
  </si>
  <si>
    <t>2021 Incremental Term Loan (First Lien)</t>
  </si>
  <si>
    <t>USI, Inc.</t>
  </si>
  <si>
    <t>2021 New Term Loan</t>
  </si>
  <si>
    <t>Utz Quality Foods, LLC</t>
  </si>
  <si>
    <t>2021 New Term Loan (First Lien)</t>
  </si>
  <si>
    <t>VC GB Holdings, Inc.</t>
  </si>
  <si>
    <t>Refinancing 2017 First Lien Term Loan</t>
  </si>
  <si>
    <t>Verscend Holding Corp.</t>
  </si>
  <si>
    <t>MH Sub I, LLC (Micro Holding Corp.)</t>
  </si>
  <si>
    <t>2020 June New Term Loan (First Lien)</t>
  </si>
  <si>
    <t>WMG Acquisition Corp.</t>
  </si>
  <si>
    <t>Tranche G Term Loan</t>
  </si>
  <si>
    <t>XPO Logistics, Inc.</t>
  </si>
  <si>
    <t>Refinancing Term Loan (2018)</t>
  </si>
  <si>
    <t>Zayo Group Holdings, Inc.</t>
  </si>
  <si>
    <t>Zelis Cost Management Buyer, Inc.</t>
  </si>
  <si>
    <t>Term B-1 Loan</t>
  </si>
  <si>
    <t>PODS, LLC</t>
  </si>
  <si>
    <t>Tranche B-4 Term Loan</t>
  </si>
  <si>
    <t>Red Ventures, LLC (New Imagitas, Inc.)</t>
  </si>
  <si>
    <t>Term B-3 Loan (First Lien)</t>
  </si>
  <si>
    <t>Harbor Freight Tools USA, Inc.</t>
  </si>
  <si>
    <t>Initial Loan (2020)</t>
  </si>
  <si>
    <t>Granite Generation LLC</t>
  </si>
  <si>
    <t>VFH Parent LLC</t>
  </si>
  <si>
    <t>Seminole Tribe of Florida</t>
  </si>
  <si>
    <t>2018 Replacement Term B Loan</t>
  </si>
  <si>
    <t>Hamilton Holdco LLC (Reece International Pty Ltd)</t>
  </si>
  <si>
    <t>Virtusa Corporation</t>
  </si>
  <si>
    <t>GFL Environmental Inc.</t>
  </si>
  <si>
    <t>2020 Refinancing Term Loan</t>
  </si>
  <si>
    <t>Hostess Brands, LLC</t>
  </si>
  <si>
    <t>2019 Refinancing Term B Loan (First Lien)</t>
  </si>
  <si>
    <t>Weber-Stephen Products LLC</t>
  </si>
  <si>
    <t>Initial Term B Loan</t>
  </si>
  <si>
    <t>IRB Holding Corp.</t>
  </si>
  <si>
    <t>Fourth Amendment Incremental Term Loan</t>
  </si>
  <si>
    <t>Zekelman Industries, Inc.</t>
  </si>
  <si>
    <t>2020 Term Loan</t>
  </si>
  <si>
    <t>Asplundh Tree Expert, LLC</t>
  </si>
  <si>
    <t>Zacapa S.A R.L.</t>
  </si>
  <si>
    <t>RS Ivy Holdco, Inc.</t>
  </si>
  <si>
    <t>Gates Global LLC</t>
  </si>
  <si>
    <t>Initial B-3 Dollar Term Loan</t>
  </si>
  <si>
    <t>Snacking Investments BidCo Pty Limited</t>
  </si>
  <si>
    <t>Initial US Term Loan</t>
  </si>
  <si>
    <t>WP CityMD Bidco LLC</t>
  </si>
  <si>
    <t>First Amendment Refinancing Term Loan</t>
  </si>
  <si>
    <t>Initial Dollar Term Loan (First Lien)</t>
  </si>
  <si>
    <t>Amentum Government Services Holdings LLC</t>
  </si>
  <si>
    <t>Tranche 1 Term Loan (First Lien)</t>
  </si>
  <si>
    <t>Radiate Holdco, LLC</t>
  </si>
  <si>
    <t>SIWF Holdings, Inc.</t>
  </si>
  <si>
    <t>AI Convoy (Luxembourg) S.a r.l.</t>
  </si>
  <si>
    <t>Shearer's Foods, LLC</t>
  </si>
  <si>
    <t>Term Loan (First Lien)</t>
  </si>
  <si>
    <t>Canister International Group Inc.</t>
  </si>
  <si>
    <t>PAE Incorporated</t>
  </si>
  <si>
    <t>Research Now Group, Inc.</t>
  </si>
  <si>
    <t>frontdoor, inc.</t>
  </si>
  <si>
    <t>Prime Security Services Borrower, LLC</t>
  </si>
  <si>
    <t>2021 Refinancing Term B-1 Loan (First Lien)</t>
  </si>
  <si>
    <t>Agiliti Health, Inc.</t>
  </si>
  <si>
    <t>Amendment No. 2 Term Loan</t>
  </si>
  <si>
    <t>LBM Acquisition, LLC</t>
  </si>
  <si>
    <t>Southwire Company, LLC (f.k.a Southwire Company)</t>
  </si>
  <si>
    <t>Genesee &amp; Wyoming Inc.</t>
  </si>
  <si>
    <t>CSC Holdings, LLC</t>
  </si>
  <si>
    <t>October 2018 Incremental Term Loan</t>
  </si>
  <si>
    <t>Plastipak Holdings, Inc.</t>
  </si>
  <si>
    <t>Tranche B Term Loan (2018)</t>
  </si>
  <si>
    <t>US Ecology Holdings, Inc.</t>
  </si>
  <si>
    <t>Incremental Term B Loan</t>
  </si>
  <si>
    <t>Sinclair Television Group, Inc.</t>
  </si>
  <si>
    <t>Tranche B-2b Term Loan</t>
  </si>
  <si>
    <t>Virgin Media Bristol LLC</t>
  </si>
  <si>
    <t>N Facility</t>
  </si>
  <si>
    <t>GOBP Holdings, Inc.</t>
  </si>
  <si>
    <t>Moda Ingleside Energy Center, LLC</t>
  </si>
  <si>
    <t>Change Healthcare Holdings, Inc. (fka Emdeon Inc.)</t>
  </si>
  <si>
    <t>UPC Financing Partnership</t>
  </si>
  <si>
    <t>Facility AV</t>
  </si>
  <si>
    <t>NewCo I B.V.</t>
  </si>
  <si>
    <t>Facility AV1</t>
  </si>
  <si>
    <t>MPH Acquisition Holdings LLC</t>
  </si>
  <si>
    <t>E.W. Scripps Company, The</t>
  </si>
  <si>
    <t>Tranche B-3 Term Loan</t>
  </si>
  <si>
    <t>TI Group Automotive Systems, L.L.C.</t>
  </si>
  <si>
    <t>Initial US Term Loan (2020)</t>
  </si>
  <si>
    <t>Blount International, Inc.</t>
  </si>
  <si>
    <t>New Refinancing Term Loan</t>
  </si>
  <si>
    <t>HAH Group Holding Company LLC</t>
  </si>
  <si>
    <t>CITGO Petroleum Corporation</t>
  </si>
  <si>
    <t>2019 Incremental Term B Loan</t>
  </si>
  <si>
    <t>William Morris Endeavor Entertainment, LLC (IMG Worldwide Holdings, LLC)</t>
  </si>
  <si>
    <t>Aruba Investments Holdings, LLC</t>
  </si>
  <si>
    <t>Tenneco Inc.</t>
  </si>
  <si>
    <t>Boxer Parent Company Inc.</t>
  </si>
  <si>
    <t>Sterling Midco Holdings, Inc. (fka Sterling Holdings Ultimate Parent, Inc.)</t>
  </si>
  <si>
    <t>PSC Industrial Holdings Corp.</t>
  </si>
  <si>
    <t>Help/Systems Holdings, Inc.</t>
  </si>
  <si>
    <t>TKC Holdings, Inc.</t>
  </si>
  <si>
    <t>Vero Parent, Inc. (Sahara Parent, Inc.)</t>
  </si>
  <si>
    <t>2018 Refinancing Term Loan (First Lien)</t>
  </si>
  <si>
    <t>Wheel Pros, LLC</t>
  </si>
  <si>
    <t>Amynta Agency Borrower Inc. (Amynta Warranty Borrower Inc.)</t>
  </si>
  <si>
    <t>Schenectady International Group, Inc.</t>
  </si>
  <si>
    <t>Fort Dearborn Holding Company, Inc.</t>
  </si>
  <si>
    <t>Robertshaw US Holding Corp. (fka Fox US Bidco Corp.)</t>
  </si>
  <si>
    <t>Electronic Equipment, Instruments and Components</t>
  </si>
  <si>
    <t>Corel Corporation (Corel Inc.)</t>
  </si>
  <si>
    <t>ASP Navigate Acquisition Corp.</t>
  </si>
  <si>
    <t>Getty Images, Inc.</t>
  </si>
  <si>
    <t>Mister Car Wash Holdings, Inc.</t>
  </si>
  <si>
    <t>Apex Tool Group, LLC</t>
  </si>
  <si>
    <t>Third Amendment Term Loan</t>
  </si>
  <si>
    <t>American Tire Distributors, Inc.</t>
  </si>
  <si>
    <t>Camelot U.S. Acquisition 1 Co.</t>
  </si>
  <si>
    <t>Amendment No. 2 Incremental Term Loan</t>
  </si>
  <si>
    <t>Ahead DB Holdings, LLC</t>
  </si>
  <si>
    <t>Refficiency Holdings LLC</t>
  </si>
  <si>
    <t>OneDigital Borrower LLC</t>
  </si>
  <si>
    <t>Zaxby's Operating Company L.P.</t>
  </si>
  <si>
    <t>Greatbatch Ltd.</t>
  </si>
  <si>
    <t>New Term B Loan (2019)</t>
  </si>
  <si>
    <t>Ingersoll-Rand Services Company</t>
  </si>
  <si>
    <t>2020 Spinco Tranche B-1 Dollar Term Loan</t>
  </si>
  <si>
    <t>Hilton Worldwide Finance LLC</t>
  </si>
  <si>
    <t>Refinanced Series B-2 Term Loan</t>
  </si>
  <si>
    <t>Vizient, Inc.</t>
  </si>
  <si>
    <t>Term B-6 Loan</t>
  </si>
  <si>
    <t>Grifols Worldwide Operations Limited</t>
  </si>
  <si>
    <t>Dollar Tranche B Term Loan</t>
  </si>
  <si>
    <t>American Builders &amp; Contractors Supply Co., Inc.</t>
  </si>
  <si>
    <t>Restatement Effective Date Term Loan</t>
  </si>
  <si>
    <t>Four Seasons Holdings Inc.</t>
  </si>
  <si>
    <t>Term Loan (First Lien) 2013</t>
  </si>
  <si>
    <t>Froneri International Limited</t>
  </si>
  <si>
    <t>Facility B2 (First Lien)</t>
  </si>
  <si>
    <t>Pactiv Evergreen Inc.</t>
  </si>
  <si>
    <t>Tranche B-2 U.S. Term Loan</t>
  </si>
  <si>
    <t>Ply Gem Midco, Inc.</t>
  </si>
  <si>
    <t>Avantor Funding, Inc.</t>
  </si>
  <si>
    <t>Incremental B-4 Dollar Term Loan</t>
  </si>
  <si>
    <t>Alliant Holdings Intermediate, LLC</t>
  </si>
  <si>
    <t>Initial Term Loan (2018)</t>
  </si>
  <si>
    <t>SRAM, LLC</t>
  </si>
  <si>
    <t>New Term Loan (2018) (First Lien)</t>
  </si>
  <si>
    <t>Presidio Holdings Inc.</t>
  </si>
  <si>
    <t>Real Estate Management and Development</t>
  </si>
  <si>
    <t>Hargray Communications Group, Inc.</t>
  </si>
  <si>
    <t>Ryan Specialty Group, LLC</t>
  </si>
  <si>
    <t>Belfor Holdings Inc.</t>
  </si>
  <si>
    <t>Alliance Laundry Systems LLC</t>
  </si>
  <si>
    <t>Albany Molecular Research, Inc.</t>
  </si>
  <si>
    <t>Radnet Management, Inc.</t>
  </si>
  <si>
    <t>DexKo Global Inc.</t>
  </si>
  <si>
    <t>Replacement U.S. Dollar Term B Loan (First Lien)</t>
  </si>
  <si>
    <t>Dealer Tire, LLC</t>
  </si>
  <si>
    <t>White Cap Buyer, LLC</t>
  </si>
  <si>
    <t>Initial Closing Date Term Loan</t>
  </si>
  <si>
    <t>ECi Macola/MAX Holding, LLC</t>
  </si>
  <si>
    <t>Woof Holdings, Inc.</t>
  </si>
  <si>
    <t>SRS Distribution Inc.</t>
  </si>
  <si>
    <t>First Amendment Incremental Term Loan</t>
  </si>
  <si>
    <t>Fastlane Parent Company, Inc.</t>
  </si>
  <si>
    <t>Callaway Golf Company</t>
  </si>
  <si>
    <t>Sabre GLBL Inc.</t>
  </si>
  <si>
    <t>2020 Other Term B Loan</t>
  </si>
  <si>
    <t>Deerfield Dakota Holding, LLC</t>
  </si>
  <si>
    <t>Netsmart, Inc.</t>
  </si>
  <si>
    <t>Greeneden U.S. Holdings I, LLC</t>
  </si>
  <si>
    <t>Initial Dollar Term Loan (2020)</t>
  </si>
  <si>
    <t>Mavis Tire Express Services Corp.</t>
  </si>
  <si>
    <t>Term B-2 Loan (First Lien)</t>
  </si>
  <si>
    <t>PAI Holdco, Inc.</t>
  </si>
  <si>
    <t>U.S. Renal Care, Inc.</t>
  </si>
  <si>
    <t>Sunshine Luxembourg VII SARL</t>
  </si>
  <si>
    <t>Facility B1</t>
  </si>
  <si>
    <t>Cross Financial Corp.</t>
  </si>
  <si>
    <t>Inmar, Inc.</t>
  </si>
  <si>
    <t>Alterra Mountain Company</t>
  </si>
  <si>
    <t>Consolidated Communications, Inc.</t>
  </si>
  <si>
    <t>Revint Intermediate II, LLC</t>
  </si>
  <si>
    <t>Global Medical Response, Inc.</t>
  </si>
  <si>
    <t>Advantage Sales &amp; Marketing Inc.</t>
  </si>
  <si>
    <t>US Radiology Specialists, Inc. (US Outpatient Imaging Services, Inc.)</t>
  </si>
  <si>
    <t>Veritas US Inc.</t>
  </si>
  <si>
    <t>Initial Dollar Term B-2020 Loan</t>
  </si>
  <si>
    <t>Mavenir Systems, Inc.</t>
  </si>
  <si>
    <t>Initial Term Loan (Second Lien)</t>
  </si>
  <si>
    <t>PI UK Holdco II Limited</t>
  </si>
  <si>
    <t>Second Lien Facility 1</t>
  </si>
  <si>
    <t>CNT Holdings I Corp</t>
  </si>
  <si>
    <t>1 year LIBOR</t>
  </si>
  <si>
    <t>1 Year Income Rate</t>
  </si>
  <si>
    <t>Credit</t>
  </si>
  <si>
    <t>Weighted Average Spread</t>
  </si>
  <si>
    <t>Weighted Average Income Rate</t>
  </si>
  <si>
    <t>Weighted Average Maturity</t>
  </si>
  <si>
    <t>Recovery Rate</t>
  </si>
  <si>
    <t>Moody's Ratings Factor</t>
  </si>
  <si>
    <t>Weighted Average Ratings Factor (WARF)</t>
  </si>
  <si>
    <t>Weighted Average Recovery Rate (WARR)</t>
  </si>
  <si>
    <t>S&amp;P Industry</t>
  </si>
  <si>
    <t>1st</t>
  </si>
  <si>
    <t>2nd</t>
  </si>
  <si>
    <t>3rd</t>
  </si>
  <si>
    <t>4th</t>
  </si>
  <si>
    <t>5th</t>
  </si>
  <si>
    <t>Industries by Size</t>
  </si>
  <si>
    <t>Credits by Size</t>
  </si>
  <si>
    <t>Low Risk</t>
  </si>
  <si>
    <t>High Risk</t>
  </si>
  <si>
    <t>Minimum Weighted Average Income Rate</t>
  </si>
  <si>
    <t>Maximum Weight per Credit</t>
  </si>
  <si>
    <t>Maximum Weighted Average Price</t>
  </si>
  <si>
    <t>Maximum Weight Per Industry</t>
  </si>
  <si>
    <t>Maximum % in B3 or lower</t>
  </si>
  <si>
    <t>Maximum % in Caa or lower</t>
  </si>
  <si>
    <t>Minimum S&amp;P WARR</t>
  </si>
  <si>
    <t>Rating</t>
  </si>
  <si>
    <t>WARF</t>
  </si>
  <si>
    <t>Base Default Rate</t>
  </si>
  <si>
    <t>Change in Default Rate per 100 bps Change in B2 Default Rate (bps)</t>
  </si>
  <si>
    <t>Baa3</t>
  </si>
  <si>
    <t>100 </t>
  </si>
  <si>
    <t>Constraint</t>
  </si>
  <si>
    <t>Cost</t>
  </si>
  <si>
    <t>Weight</t>
  </si>
  <si>
    <t>Note: here we use Modeled Par as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</si>
</sst>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0.0%"/>
    <numFmt numFmtId="168" formatCode="0.000%"/>
    <numFmt numFmtId="174" formatCode="yyyy\-mm\-dd;@"/>
    <numFmt numFmtId="175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Arial"/>
      <family val="2"/>
    </font>
    <font>
      <sz val="11"/>
      <color rgb="FF222222"/>
      <name val="Helvetica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</cellStyleXfs>
  <cellXfs count="24">
    <xf numFmtId="0" fontId="0" fillId="0" borderId="0" xfId="0"/>
    <xf numFmtId="166" fontId="0" fillId="0" borderId="0" xfId="2" applyNumberFormat="1" applyFont="1" applyFill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0" fillId="0" borderId="0" xfId="0" applyFont="1" applyFill="1"/>
    <xf numFmtId="164" fontId="0" fillId="0" borderId="0" xfId="0" applyNumberFormat="1" applyFont="1" applyFill="1"/>
    <xf numFmtId="165" fontId="1" fillId="0" borderId="0" xfId="1" applyNumberFormat="1" applyFont="1" applyFill="1"/>
    <xf numFmtId="10" fontId="1" fillId="0" borderId="0" xfId="2" applyNumberFormat="1" applyFont="1" applyFill="1"/>
    <xf numFmtId="168" fontId="1" fillId="0" borderId="0" xfId="2" applyNumberFormat="1" applyFont="1" applyFill="1"/>
    <xf numFmtId="9" fontId="1" fillId="0" borderId="0" xfId="2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" borderId="0" xfId="0" applyFont="1" applyFill="1"/>
    <xf numFmtId="10" fontId="0" fillId="2" borderId="0" xfId="2" applyNumberFormat="1" applyFont="1" applyFill="1"/>
    <xf numFmtId="165" fontId="0" fillId="2" borderId="0" xfId="1" applyNumberFormat="1" applyFont="1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10" fontId="0" fillId="0" borderId="0" xfId="0" applyNumberFormat="1" applyFont="1" applyFill="1"/>
    <xf numFmtId="3" fontId="1" fillId="0" borderId="0" xfId="1" applyNumberFormat="1" applyFont="1" applyFill="1"/>
    <xf numFmtId="174" fontId="0" fillId="2" borderId="0" xfId="1" applyNumberFormat="1" applyFont="1" applyFill="1"/>
    <xf numFmtId="175" fontId="0" fillId="2" borderId="0" xfId="2" applyNumberFormat="1" applyFont="1" applyFill="1"/>
    <xf numFmtId="1" fontId="0" fillId="0" borderId="0" xfId="0" applyNumberFormat="1" applyFont="1" applyFill="1"/>
    <xf numFmtId="0" fontId="5" fillId="0" borderId="0" xfId="0" applyFont="1" applyFill="1"/>
  </cellXfs>
  <cellStyles count="5">
    <cellStyle name="Comma" xfId="1" builtinId="3"/>
    <cellStyle name="Comma 2" xfId="4" xr:uid="{29768284-D749-462B-9AB2-4DAECA4F54DA}"/>
    <cellStyle name="Normal" xfId="0" builtinId="0"/>
    <cellStyle name="Normal 3" xfId="3" xr:uid="{77B298CA-6F91-43F6-BF0F-3DB81410C8FF}"/>
    <cellStyle name="Percent" xfId="2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0F6E-03E8-0640-AEA9-9D2A296C7AF1}">
  <dimension ref="A1:O263"/>
  <sheetViews>
    <sheetView workbookViewId="0">
      <selection activeCell="C12" sqref="C12"/>
    </sheetView>
  </sheetViews>
  <sheetFormatPr baseColWidth="10" defaultColWidth="9.1640625" defaultRowHeight="15" x14ac:dyDescent="0.2"/>
  <cols>
    <col min="1" max="1" width="29.5" style="4" customWidth="1"/>
    <col min="2" max="2" width="27" style="4" customWidth="1"/>
    <col min="3" max="3" width="13" style="4" bestFit="1" customWidth="1"/>
    <col min="4" max="4" width="10.5" style="4" customWidth="1"/>
    <col min="5" max="5" width="9.33203125" style="4" bestFit="1" customWidth="1"/>
    <col min="6" max="8" width="12.83203125" style="4" customWidth="1"/>
    <col min="9" max="9" width="14.1640625" style="4" customWidth="1"/>
    <col min="10" max="10" width="8.5" style="4" customWidth="1"/>
    <col min="11" max="11" width="9" style="4" customWidth="1"/>
    <col min="12" max="12" width="27" style="4" customWidth="1"/>
    <col min="13" max="13" width="9.1640625" style="4"/>
    <col min="14" max="14" width="8.1640625" style="4" bestFit="1" customWidth="1"/>
    <col min="15" max="15" width="6.6640625" style="4" bestFit="1" customWidth="1"/>
    <col min="16" max="18" width="9.1640625" style="4"/>
    <col min="19" max="19" width="60" style="4" bestFit="1" customWidth="1"/>
    <col min="20" max="16384" width="9.1640625" style="4"/>
  </cols>
  <sheetData>
    <row r="1" spans="1:5" x14ac:dyDescent="0.2">
      <c r="C1" s="3" t="s">
        <v>0</v>
      </c>
    </row>
    <row r="2" spans="1:5" x14ac:dyDescent="0.2">
      <c r="A2" s="4" t="s">
        <v>381</v>
      </c>
      <c r="C2" s="12">
        <v>2.86E-2</v>
      </c>
    </row>
    <row r="3" spans="1:5" x14ac:dyDescent="0.2">
      <c r="A3" s="4" t="s">
        <v>382</v>
      </c>
      <c r="C3" s="12">
        <v>3.2500000000000001E-2</v>
      </c>
    </row>
    <row r="4" spans="1:5" x14ac:dyDescent="0.2">
      <c r="A4" s="4" t="s">
        <v>383</v>
      </c>
      <c r="C4" s="20">
        <v>46362.145624999997</v>
      </c>
    </row>
    <row r="5" spans="1:5" x14ac:dyDescent="0.2">
      <c r="A5" s="4" t="s">
        <v>386</v>
      </c>
      <c r="C5" s="13">
        <v>1786</v>
      </c>
    </row>
    <row r="6" spans="1:5" x14ac:dyDescent="0.2">
      <c r="A6" s="4" t="s">
        <v>387</v>
      </c>
      <c r="C6" s="12">
        <v>0.46960000000000002</v>
      </c>
    </row>
    <row r="8" spans="1:5" x14ac:dyDescent="0.2">
      <c r="B8" s="3" t="s">
        <v>2</v>
      </c>
      <c r="C8" s="3" t="s">
        <v>0</v>
      </c>
      <c r="E8" s="23" t="s">
        <v>414</v>
      </c>
    </row>
    <row r="9" spans="1:5" x14ac:dyDescent="0.2">
      <c r="A9" s="2" t="s">
        <v>394</v>
      </c>
    </row>
    <row r="10" spans="1:5" x14ac:dyDescent="0.2">
      <c r="A10" s="4" t="s">
        <v>389</v>
      </c>
      <c r="B10" s="11" t="s">
        <v>22</v>
      </c>
      <c r="C10" s="21">
        <v>49859621</v>
      </c>
    </row>
    <row r="11" spans="1:5" x14ac:dyDescent="0.2">
      <c r="A11" s="4" t="s">
        <v>390</v>
      </c>
      <c r="B11" s="11" t="s">
        <v>34</v>
      </c>
      <c r="C11" s="21">
        <v>25322643</v>
      </c>
    </row>
    <row r="12" spans="1:5" x14ac:dyDescent="0.2">
      <c r="A12" s="4" t="s">
        <v>391</v>
      </c>
      <c r="B12" s="11" t="s">
        <v>36</v>
      </c>
      <c r="C12" s="21">
        <v>22560209</v>
      </c>
    </row>
    <row r="13" spans="1:5" x14ac:dyDescent="0.2">
      <c r="A13" s="4" t="s">
        <v>392</v>
      </c>
      <c r="B13" s="11" t="s">
        <v>45</v>
      </c>
      <c r="C13" s="21">
        <v>22557228</v>
      </c>
    </row>
    <row r="14" spans="1:5" x14ac:dyDescent="0.2">
      <c r="A14" s="4" t="s">
        <v>393</v>
      </c>
      <c r="B14" s="11" t="s">
        <v>44</v>
      </c>
      <c r="C14" s="21">
        <v>22483032</v>
      </c>
    </row>
    <row r="15" spans="1:5" x14ac:dyDescent="0.2">
      <c r="C15" s="1"/>
    </row>
    <row r="16" spans="1:5" x14ac:dyDescent="0.2">
      <c r="A16" s="2" t="s">
        <v>395</v>
      </c>
      <c r="C16" s="1"/>
    </row>
    <row r="17" spans="1:15" x14ac:dyDescent="0.2">
      <c r="A17" s="4" t="str">
        <f>A10</f>
        <v>1st</v>
      </c>
      <c r="B17" s="11" t="s">
        <v>64</v>
      </c>
      <c r="C17" s="21">
        <f>VLOOKUP(B17,$A$25:$C$234,3,FALSE)</f>
        <v>7575761.7479509125</v>
      </c>
    </row>
    <row r="18" spans="1:15" x14ac:dyDescent="0.2">
      <c r="A18" s="4" t="str">
        <f t="shared" ref="A18:A21" si="0">A11</f>
        <v>2nd</v>
      </c>
      <c r="B18" s="11" t="s">
        <v>82</v>
      </c>
      <c r="C18" s="21">
        <f>VLOOKUP(B18,$A$25:$C$234,3,FALSE)</f>
        <v>7575761.6755251382</v>
      </c>
    </row>
    <row r="19" spans="1:15" x14ac:dyDescent="0.2">
      <c r="A19" s="4" t="str">
        <f t="shared" si="0"/>
        <v>3rd</v>
      </c>
      <c r="B19" s="11" t="s">
        <v>112</v>
      </c>
      <c r="C19" s="21">
        <f>VLOOKUP(B19,$A$25:$C$234,3,FALSE)</f>
        <v>7575761.6385243908</v>
      </c>
    </row>
    <row r="20" spans="1:15" x14ac:dyDescent="0.2">
      <c r="A20" s="4" t="str">
        <f t="shared" si="0"/>
        <v>4th</v>
      </c>
      <c r="B20" s="11" t="s">
        <v>141</v>
      </c>
      <c r="C20" s="21">
        <f>VLOOKUP(B20,$A$25:$C$234,3,FALSE)</f>
        <v>7556678.5999468798</v>
      </c>
    </row>
    <row r="21" spans="1:15" x14ac:dyDescent="0.2">
      <c r="A21" s="4" t="str">
        <f t="shared" si="0"/>
        <v>5th</v>
      </c>
      <c r="B21" s="11" t="s">
        <v>321</v>
      </c>
      <c r="C21" s="21">
        <f>VLOOKUP(B21,$A$25:$C$234,3,FALSE)</f>
        <v>7552874.0864112359</v>
      </c>
    </row>
    <row r="22" spans="1:15" x14ac:dyDescent="0.2">
      <c r="C22" s="1"/>
    </row>
    <row r="24" spans="1:15" x14ac:dyDescent="0.2">
      <c r="M24" s="10"/>
    </row>
    <row r="25" spans="1:15" s="2" customFormat="1" x14ac:dyDescent="0.2">
      <c r="A25" s="2" t="s">
        <v>380</v>
      </c>
      <c r="B25" s="2" t="s">
        <v>3</v>
      </c>
      <c r="C25" s="3" t="s">
        <v>4</v>
      </c>
      <c r="D25" s="3" t="s">
        <v>5</v>
      </c>
      <c r="E25" s="3" t="s">
        <v>6</v>
      </c>
      <c r="F25" s="3" t="s">
        <v>7</v>
      </c>
      <c r="G25" s="3" t="s">
        <v>378</v>
      </c>
      <c r="H25" s="3" t="s">
        <v>379</v>
      </c>
      <c r="I25" s="3" t="s">
        <v>8</v>
      </c>
      <c r="J25" s="2" t="s">
        <v>9</v>
      </c>
      <c r="K25" s="2" t="s">
        <v>385</v>
      </c>
      <c r="L25" s="2" t="s">
        <v>388</v>
      </c>
      <c r="M25" s="3" t="s">
        <v>384</v>
      </c>
      <c r="N25" s="2" t="s">
        <v>412</v>
      </c>
      <c r="O25" s="2" t="s">
        <v>413</v>
      </c>
    </row>
    <row r="26" spans="1:15" x14ac:dyDescent="0.2">
      <c r="A26" s="4" t="s">
        <v>64</v>
      </c>
      <c r="B26" s="4" t="s">
        <v>65</v>
      </c>
      <c r="C26" s="19">
        <v>7575761.7479509125</v>
      </c>
      <c r="D26" s="7">
        <v>0.99</v>
      </c>
      <c r="E26" s="8">
        <v>4.7500000000000001E-2</v>
      </c>
      <c r="F26" s="7">
        <v>7.4999999999999997E-3</v>
      </c>
      <c r="G26" s="7">
        <v>1.9400000000000001E-3</v>
      </c>
      <c r="H26" s="7">
        <f>E26+MAX(F26,G26)</f>
        <v>5.5E-2</v>
      </c>
      <c r="I26" s="5">
        <v>46822</v>
      </c>
      <c r="J26" s="4" t="s">
        <v>58</v>
      </c>
      <c r="K26" s="6">
        <v>1350</v>
      </c>
      <c r="L26" s="4" t="s">
        <v>24</v>
      </c>
      <c r="M26" s="9">
        <v>0.5</v>
      </c>
      <c r="N26" s="22">
        <v>7500004.1304714028</v>
      </c>
      <c r="O26" s="18">
        <v>1.5000008260942809E-2</v>
      </c>
    </row>
    <row r="27" spans="1:15" x14ac:dyDescent="0.2">
      <c r="A27" s="4" t="s">
        <v>68</v>
      </c>
      <c r="B27" s="4" t="s">
        <v>69</v>
      </c>
      <c r="C27" s="19">
        <v>-4.1889192889458817</v>
      </c>
      <c r="D27" s="7">
        <v>0.99</v>
      </c>
      <c r="E27" s="8">
        <v>3.5000000000000003E-2</v>
      </c>
      <c r="F27" s="7">
        <v>0</v>
      </c>
      <c r="G27" s="7">
        <f>G26</f>
        <v>1.9400000000000001E-3</v>
      </c>
      <c r="H27" s="7">
        <f>E27+MAX(F27,G27)</f>
        <v>3.6940000000000001E-2</v>
      </c>
      <c r="I27" s="5">
        <v>46433</v>
      </c>
      <c r="J27" s="4" t="s">
        <v>62</v>
      </c>
      <c r="K27" s="6">
        <v>3490</v>
      </c>
      <c r="L27" s="4" t="s">
        <v>45</v>
      </c>
      <c r="M27" s="9">
        <v>0.3</v>
      </c>
      <c r="N27" s="22">
        <v>-4.1470300960564233</v>
      </c>
      <c r="O27" s="18">
        <v>-8.2940601921128468E-9</v>
      </c>
    </row>
    <row r="28" spans="1:15" x14ac:dyDescent="0.2">
      <c r="A28" s="4" t="s">
        <v>70</v>
      </c>
      <c r="B28" s="4" t="s">
        <v>71</v>
      </c>
      <c r="C28" s="19">
        <v>-4.1217755743117417</v>
      </c>
      <c r="D28" s="7">
        <v>0.99750000000000005</v>
      </c>
      <c r="E28" s="8">
        <v>0.04</v>
      </c>
      <c r="F28" s="7">
        <v>5.0000000000000001E-3</v>
      </c>
      <c r="G28" s="7">
        <f t="shared" ref="G28:G91" si="1">G27</f>
        <v>1.9400000000000001E-3</v>
      </c>
      <c r="H28" s="7">
        <f t="shared" ref="H28:H91" si="2">E28+MAX(F28,G28)</f>
        <v>4.4999999999999998E-2</v>
      </c>
      <c r="I28" s="5">
        <v>46799</v>
      </c>
      <c r="J28" s="4" t="s">
        <v>61</v>
      </c>
      <c r="K28" s="6">
        <v>2720</v>
      </c>
      <c r="L28" s="4" t="s">
        <v>31</v>
      </c>
      <c r="M28" s="9">
        <v>0.4</v>
      </c>
      <c r="N28" s="22">
        <v>-4.1114711353759628</v>
      </c>
      <c r="O28" s="18">
        <v>-8.2229422707519259E-9</v>
      </c>
    </row>
    <row r="29" spans="1:15" x14ac:dyDescent="0.2">
      <c r="A29" s="4" t="s">
        <v>72</v>
      </c>
      <c r="B29" s="4" t="s">
        <v>73</v>
      </c>
      <c r="C29" s="19">
        <v>-4.1646901920636656</v>
      </c>
      <c r="D29" s="7">
        <v>1</v>
      </c>
      <c r="E29" s="8">
        <v>3.2500000000000001E-2</v>
      </c>
      <c r="F29" s="7">
        <v>5.0000000000000001E-3</v>
      </c>
      <c r="G29" s="7">
        <f t="shared" si="1"/>
        <v>1.9400000000000001E-3</v>
      </c>
      <c r="H29" s="7">
        <f t="shared" si="2"/>
        <v>3.7499999999999999E-2</v>
      </c>
      <c r="I29" s="5">
        <v>46744</v>
      </c>
      <c r="J29" s="4" t="s">
        <v>61</v>
      </c>
      <c r="K29" s="6">
        <v>2720</v>
      </c>
      <c r="L29" s="4" t="s">
        <v>40</v>
      </c>
      <c r="M29" s="9">
        <v>0.3</v>
      </c>
      <c r="N29" s="22">
        <v>-4.1646901920636656</v>
      </c>
      <c r="O29" s="18">
        <v>-8.3293803841273307E-9</v>
      </c>
    </row>
    <row r="30" spans="1:15" x14ac:dyDescent="0.2">
      <c r="A30" s="4" t="s">
        <v>369</v>
      </c>
      <c r="B30" s="4" t="s">
        <v>105</v>
      </c>
      <c r="C30" s="19">
        <v>-4.0760806879959688</v>
      </c>
      <c r="D30" s="7">
        <v>1.00857</v>
      </c>
      <c r="E30" s="8">
        <v>5.2499999999999998E-2</v>
      </c>
      <c r="F30" s="7">
        <v>7.4999999999999997E-3</v>
      </c>
      <c r="G30" s="7">
        <f t="shared" si="1"/>
        <v>1.9400000000000001E-3</v>
      </c>
      <c r="H30" s="7">
        <f t="shared" si="2"/>
        <v>0.06</v>
      </c>
      <c r="I30" s="5">
        <v>46688</v>
      </c>
      <c r="J30" s="4" t="s">
        <v>61</v>
      </c>
      <c r="K30" s="6">
        <v>2720</v>
      </c>
      <c r="L30" s="4" t="s">
        <v>32</v>
      </c>
      <c r="M30" s="9">
        <v>0.45</v>
      </c>
      <c r="N30" s="22">
        <v>-4.1110126994920941</v>
      </c>
      <c r="O30" s="18">
        <v>-8.2220253989841881E-9</v>
      </c>
    </row>
    <row r="31" spans="1:15" x14ac:dyDescent="0.2">
      <c r="A31" s="4" t="s">
        <v>246</v>
      </c>
      <c r="B31" s="4" t="s">
        <v>247</v>
      </c>
      <c r="C31" s="19">
        <v>-4.0149110503208494</v>
      </c>
      <c r="D31" s="7">
        <v>1</v>
      </c>
      <c r="E31" s="8">
        <v>0.03</v>
      </c>
      <c r="F31" s="7">
        <v>7.4999999999999997E-3</v>
      </c>
      <c r="G31" s="7">
        <f t="shared" si="1"/>
        <v>1.9400000000000001E-3</v>
      </c>
      <c r="H31" s="7">
        <f t="shared" si="2"/>
        <v>3.7499999999999999E-2</v>
      </c>
      <c r="I31" s="5">
        <v>46026</v>
      </c>
      <c r="J31" s="4" t="s">
        <v>61</v>
      </c>
      <c r="K31" s="6">
        <v>2720</v>
      </c>
      <c r="L31" s="4" t="s">
        <v>40</v>
      </c>
      <c r="M31" s="9">
        <v>0.5</v>
      </c>
      <c r="N31" s="22">
        <v>-4.0149110503208494</v>
      </c>
      <c r="O31" s="18">
        <v>-8.0298221006416996E-9</v>
      </c>
    </row>
    <row r="32" spans="1:15" x14ac:dyDescent="0.2">
      <c r="A32" s="4" t="s">
        <v>303</v>
      </c>
      <c r="B32" s="4" t="s">
        <v>105</v>
      </c>
      <c r="C32" s="19">
        <v>-4.0056511340104173</v>
      </c>
      <c r="D32" s="7">
        <v>1.01563</v>
      </c>
      <c r="E32" s="8">
        <v>0.05</v>
      </c>
      <c r="F32" s="7">
        <v>0.01</v>
      </c>
      <c r="G32" s="7">
        <f t="shared" si="1"/>
        <v>1.9400000000000001E-3</v>
      </c>
      <c r="H32" s="7">
        <f t="shared" si="2"/>
        <v>6.0000000000000005E-2</v>
      </c>
      <c r="I32" s="5">
        <v>46678</v>
      </c>
      <c r="J32" s="4" t="s">
        <v>61</v>
      </c>
      <c r="K32" s="6">
        <v>2720</v>
      </c>
      <c r="L32" s="4" t="s">
        <v>46</v>
      </c>
      <c r="M32" s="9">
        <v>0.45</v>
      </c>
      <c r="N32" s="22">
        <v>-4.0682594612349998</v>
      </c>
      <c r="O32" s="18">
        <v>-8.1365189224699999E-9</v>
      </c>
    </row>
    <row r="33" spans="1:15" x14ac:dyDescent="0.2">
      <c r="A33" s="4" t="s">
        <v>237</v>
      </c>
      <c r="B33" s="4" t="s">
        <v>136</v>
      </c>
      <c r="C33" s="19">
        <v>-4.0967171116458676</v>
      </c>
      <c r="D33" s="7">
        <v>1.00491</v>
      </c>
      <c r="E33" s="8">
        <v>4.4999999999999998E-2</v>
      </c>
      <c r="F33" s="7">
        <v>0.01</v>
      </c>
      <c r="G33" s="7">
        <f t="shared" si="1"/>
        <v>1.9400000000000001E-3</v>
      </c>
      <c r="H33" s="7">
        <f t="shared" si="2"/>
        <v>5.5E-2</v>
      </c>
      <c r="I33" s="5">
        <v>46405</v>
      </c>
      <c r="J33" s="4" t="s">
        <v>61</v>
      </c>
      <c r="K33" s="6">
        <v>2720</v>
      </c>
      <c r="L33" s="4" t="s">
        <v>17</v>
      </c>
      <c r="M33" s="9">
        <v>0.35</v>
      </c>
      <c r="N33" s="22">
        <v>-4.11683199266405</v>
      </c>
      <c r="O33" s="18">
        <v>-8.2336639853281005E-9</v>
      </c>
    </row>
    <row r="34" spans="1:15" x14ac:dyDescent="0.2">
      <c r="A34" s="4" t="s">
        <v>338</v>
      </c>
      <c r="B34" s="4" t="s">
        <v>69</v>
      </c>
      <c r="C34" s="19">
        <v>-4.1315717734270399</v>
      </c>
      <c r="D34" s="7">
        <v>1.01125</v>
      </c>
      <c r="E34" s="8">
        <v>3.5000000000000003E-2</v>
      </c>
      <c r="F34" s="7">
        <v>0.01</v>
      </c>
      <c r="G34" s="7">
        <f t="shared" si="1"/>
        <v>1.9400000000000001E-3</v>
      </c>
      <c r="H34" s="7">
        <f t="shared" si="2"/>
        <v>4.5000000000000005E-2</v>
      </c>
      <c r="I34" s="5">
        <v>45534</v>
      </c>
      <c r="J34" s="4" t="s">
        <v>61</v>
      </c>
      <c r="K34" s="6">
        <v>2720</v>
      </c>
      <c r="L34" s="4" t="s">
        <v>53</v>
      </c>
      <c r="M34" s="9">
        <v>0.3</v>
      </c>
      <c r="N34" s="22">
        <v>-4.178051955878094</v>
      </c>
      <c r="O34" s="18">
        <v>-8.3561039117561875E-9</v>
      </c>
    </row>
    <row r="35" spans="1:15" x14ac:dyDescent="0.2">
      <c r="A35" s="4" t="s">
        <v>74</v>
      </c>
      <c r="B35" s="4" t="s">
        <v>75</v>
      </c>
      <c r="C35" s="19">
        <v>-4.1510921386204336</v>
      </c>
      <c r="D35" s="7">
        <v>1</v>
      </c>
      <c r="E35" s="8">
        <v>3.2500000000000001E-2</v>
      </c>
      <c r="F35" s="7">
        <v>0.01</v>
      </c>
      <c r="G35" s="7">
        <f t="shared" si="1"/>
        <v>1.9400000000000001E-3</v>
      </c>
      <c r="H35" s="7">
        <f t="shared" si="2"/>
        <v>4.2500000000000003E-2</v>
      </c>
      <c r="I35" s="5">
        <v>46307</v>
      </c>
      <c r="J35" s="4" t="s">
        <v>61</v>
      </c>
      <c r="K35" s="6">
        <v>2720</v>
      </c>
      <c r="L35" s="4" t="s">
        <v>41</v>
      </c>
      <c r="M35" s="9">
        <v>0.35</v>
      </c>
      <c r="N35" s="22">
        <v>-4.1510921386204336</v>
      </c>
      <c r="O35" s="18">
        <v>-8.3021842772408679E-9</v>
      </c>
    </row>
    <row r="36" spans="1:15" x14ac:dyDescent="0.2">
      <c r="A36" s="4" t="s">
        <v>76</v>
      </c>
      <c r="B36" s="4" t="s">
        <v>71</v>
      </c>
      <c r="C36" s="19">
        <v>-4.205136550910165</v>
      </c>
      <c r="D36" s="7">
        <v>0.99750000000000005</v>
      </c>
      <c r="E36" s="8">
        <v>2.75E-2</v>
      </c>
      <c r="F36" s="7">
        <v>5.0000000000000001E-3</v>
      </c>
      <c r="G36" s="7">
        <f t="shared" si="1"/>
        <v>1.9400000000000001E-3</v>
      </c>
      <c r="H36" s="7">
        <f t="shared" si="2"/>
        <v>3.2500000000000001E-2</v>
      </c>
      <c r="I36" s="5">
        <v>46787</v>
      </c>
      <c r="J36" s="4" t="s">
        <v>61</v>
      </c>
      <c r="K36" s="6">
        <v>2720</v>
      </c>
      <c r="L36" s="4" t="s">
        <v>55</v>
      </c>
      <c r="M36" s="9">
        <v>0.3</v>
      </c>
      <c r="N36" s="22">
        <v>-4.1946237095328902</v>
      </c>
      <c r="O36" s="18">
        <v>-8.3892474190657812E-9</v>
      </c>
    </row>
    <row r="37" spans="1:15" x14ac:dyDescent="0.2">
      <c r="A37" s="4" t="s">
        <v>337</v>
      </c>
      <c r="B37" s="4" t="s">
        <v>218</v>
      </c>
      <c r="C37" s="19">
        <v>-4.0711360209885212</v>
      </c>
      <c r="D37" s="7">
        <v>1.00536</v>
      </c>
      <c r="E37" s="8">
        <v>3.5000000000000003E-2</v>
      </c>
      <c r="F37" s="7">
        <v>7.4999999999999997E-3</v>
      </c>
      <c r="G37" s="7">
        <f t="shared" si="1"/>
        <v>1.9400000000000001E-3</v>
      </c>
      <c r="H37" s="7">
        <f t="shared" si="2"/>
        <v>4.2500000000000003E-2</v>
      </c>
      <c r="I37" s="5">
        <v>46668</v>
      </c>
      <c r="J37" s="4" t="s">
        <v>61</v>
      </c>
      <c r="K37" s="6">
        <v>2720</v>
      </c>
      <c r="L37" s="4" t="s">
        <v>1</v>
      </c>
      <c r="M37" s="9">
        <v>0.4</v>
      </c>
      <c r="N37" s="22">
        <v>-4.0929573100610197</v>
      </c>
      <c r="O37" s="18">
        <v>-8.1859146201220391E-9</v>
      </c>
    </row>
    <row r="38" spans="1:15" x14ac:dyDescent="0.2">
      <c r="A38" s="4" t="s">
        <v>328</v>
      </c>
      <c r="B38" s="4" t="s">
        <v>329</v>
      </c>
      <c r="C38" s="19">
        <v>-4.1371960897312627</v>
      </c>
      <c r="D38" s="7">
        <v>0.995</v>
      </c>
      <c r="E38" s="8">
        <v>3.2500000000000001E-2</v>
      </c>
      <c r="F38" s="7">
        <v>0</v>
      </c>
      <c r="G38" s="7">
        <f t="shared" si="1"/>
        <v>1.9400000000000001E-3</v>
      </c>
      <c r="H38" s="7">
        <f t="shared" si="2"/>
        <v>3.4439999999999998E-2</v>
      </c>
      <c r="I38" s="5">
        <v>45786</v>
      </c>
      <c r="J38" s="4" t="s">
        <v>62</v>
      </c>
      <c r="K38" s="6">
        <v>3490</v>
      </c>
      <c r="L38" s="4" t="s">
        <v>45</v>
      </c>
      <c r="M38" s="9">
        <v>0.35</v>
      </c>
      <c r="N38" s="22">
        <v>-4.116510109282606</v>
      </c>
      <c r="O38" s="18">
        <v>-8.2330202185652117E-9</v>
      </c>
    </row>
    <row r="39" spans="1:15" x14ac:dyDescent="0.2">
      <c r="A39" s="4" t="s">
        <v>365</v>
      </c>
      <c r="B39" s="4" t="s">
        <v>65</v>
      </c>
      <c r="C39" s="19">
        <v>-4.1616571442358614</v>
      </c>
      <c r="D39" s="7">
        <v>1.01</v>
      </c>
      <c r="E39" s="8">
        <v>4.4999999999999998E-2</v>
      </c>
      <c r="F39" s="7">
        <v>0.01</v>
      </c>
      <c r="G39" s="7">
        <f t="shared" si="1"/>
        <v>1.9400000000000001E-3</v>
      </c>
      <c r="H39" s="7">
        <f t="shared" si="2"/>
        <v>5.5E-2</v>
      </c>
      <c r="I39" s="5">
        <v>46235</v>
      </c>
      <c r="J39" s="4" t="s">
        <v>61</v>
      </c>
      <c r="K39" s="6">
        <v>2720</v>
      </c>
      <c r="L39" s="4" t="s">
        <v>29</v>
      </c>
      <c r="M39" s="9">
        <v>0.28499999999999998</v>
      </c>
      <c r="N39" s="22">
        <v>-4.2032737156782201</v>
      </c>
      <c r="O39" s="18">
        <v>-8.4065474313564402E-9</v>
      </c>
    </row>
    <row r="40" spans="1:15" x14ac:dyDescent="0.2">
      <c r="A40" s="4" t="s">
        <v>233</v>
      </c>
      <c r="B40" s="4" t="s">
        <v>234</v>
      </c>
      <c r="C40" s="19">
        <v>-4.1395109061319308</v>
      </c>
      <c r="D40" s="7">
        <v>1.00458</v>
      </c>
      <c r="E40" s="8">
        <v>0.04</v>
      </c>
      <c r="F40" s="7">
        <v>7.4999999999999997E-3</v>
      </c>
      <c r="G40" s="7">
        <f t="shared" si="1"/>
        <v>1.9400000000000001E-3</v>
      </c>
      <c r="H40" s="7">
        <f t="shared" si="2"/>
        <v>4.7500000000000001E-2</v>
      </c>
      <c r="I40" s="5">
        <v>46416</v>
      </c>
      <c r="J40" s="4" t="s">
        <v>61</v>
      </c>
      <c r="K40" s="6">
        <v>2720</v>
      </c>
      <c r="L40" s="4" t="s">
        <v>19</v>
      </c>
      <c r="M40" s="9">
        <v>0.3</v>
      </c>
      <c r="N40" s="22">
        <v>-4.1584698660820152</v>
      </c>
      <c r="O40" s="18">
        <v>-8.3169397321640297E-9</v>
      </c>
    </row>
    <row r="41" spans="1:15" x14ac:dyDescent="0.2">
      <c r="A41" s="4" t="s">
        <v>317</v>
      </c>
      <c r="B41" s="4" t="s">
        <v>318</v>
      </c>
      <c r="C41" s="19">
        <v>6967429.491007966</v>
      </c>
      <c r="D41" s="7">
        <v>0.99775000000000003</v>
      </c>
      <c r="E41" s="8">
        <v>0.02</v>
      </c>
      <c r="F41" s="7">
        <v>0</v>
      </c>
      <c r="G41" s="7">
        <f t="shared" si="1"/>
        <v>1.9400000000000001E-3</v>
      </c>
      <c r="H41" s="7">
        <f t="shared" si="2"/>
        <v>2.1940000000000001E-2</v>
      </c>
      <c r="I41" s="5">
        <v>46402</v>
      </c>
      <c r="J41" s="4" t="s">
        <v>60</v>
      </c>
      <c r="K41" s="6">
        <v>2220</v>
      </c>
      <c r="L41" s="4" t="s">
        <v>21</v>
      </c>
      <c r="M41" s="9">
        <v>0.5</v>
      </c>
      <c r="N41" s="22">
        <v>6951752.7746531982</v>
      </c>
      <c r="O41" s="18">
        <v>1.3903505549306401E-2</v>
      </c>
    </row>
    <row r="42" spans="1:15" x14ac:dyDescent="0.2">
      <c r="A42" s="4" t="s">
        <v>300</v>
      </c>
      <c r="B42" s="4" t="s">
        <v>109</v>
      </c>
      <c r="C42" s="19">
        <v>-4.0190973128732637</v>
      </c>
      <c r="D42" s="7">
        <v>0.98499999999999999</v>
      </c>
      <c r="E42" s="8">
        <v>4.2500000000000003E-2</v>
      </c>
      <c r="F42" s="7">
        <v>0.01</v>
      </c>
      <c r="G42" s="7">
        <f t="shared" si="1"/>
        <v>1.9400000000000001E-3</v>
      </c>
      <c r="H42" s="7">
        <f t="shared" si="2"/>
        <v>5.2500000000000005E-2</v>
      </c>
      <c r="I42" s="5">
        <v>45537</v>
      </c>
      <c r="J42" s="4" t="s">
        <v>63</v>
      </c>
      <c r="K42" s="6">
        <v>4770</v>
      </c>
      <c r="L42" s="4" t="s">
        <v>33</v>
      </c>
      <c r="M42" s="9">
        <v>0.65</v>
      </c>
      <c r="N42" s="22">
        <v>-3.9588108531801649</v>
      </c>
      <c r="O42" s="18">
        <v>-7.9176217063603294E-9</v>
      </c>
    </row>
    <row r="43" spans="1:15" x14ac:dyDescent="0.2">
      <c r="A43" s="4" t="s">
        <v>77</v>
      </c>
      <c r="B43" s="4" t="s">
        <v>78</v>
      </c>
      <c r="C43" s="19">
        <v>-4.1983842981136261</v>
      </c>
      <c r="D43" s="7">
        <v>0.995</v>
      </c>
      <c r="E43" s="8">
        <v>3.7499999999999999E-2</v>
      </c>
      <c r="F43" s="7">
        <v>7.4999999999999997E-3</v>
      </c>
      <c r="G43" s="7">
        <f t="shared" si="1"/>
        <v>1.9400000000000001E-3</v>
      </c>
      <c r="H43" s="7">
        <f t="shared" si="2"/>
        <v>4.4999999999999998E-2</v>
      </c>
      <c r="I43" s="5">
        <v>46800</v>
      </c>
      <c r="J43" s="4" t="s">
        <v>62</v>
      </c>
      <c r="K43" s="6">
        <v>3490</v>
      </c>
      <c r="L43" s="4" t="s">
        <v>1</v>
      </c>
      <c r="M43" s="9">
        <v>0.28499999999999998</v>
      </c>
      <c r="N43" s="22">
        <v>-4.1773923766230583</v>
      </c>
      <c r="O43" s="18">
        <v>-8.3547847532461159E-9</v>
      </c>
    </row>
    <row r="44" spans="1:15" x14ac:dyDescent="0.2">
      <c r="A44" s="4" t="s">
        <v>79</v>
      </c>
      <c r="B44" s="4" t="s">
        <v>65</v>
      </c>
      <c r="C44" s="19">
        <v>7518800.985810983</v>
      </c>
      <c r="D44" s="7">
        <v>0.99750000000000005</v>
      </c>
      <c r="E44" s="8">
        <v>2.2499999999999999E-2</v>
      </c>
      <c r="F44" s="7">
        <v>7.4999999999999997E-3</v>
      </c>
      <c r="G44" s="7">
        <f t="shared" si="1"/>
        <v>1.9400000000000001E-3</v>
      </c>
      <c r="H44" s="7">
        <f t="shared" si="2"/>
        <v>0.03</v>
      </c>
      <c r="I44" s="5">
        <v>46802</v>
      </c>
      <c r="J44" s="4" t="s">
        <v>60</v>
      </c>
      <c r="K44" s="6">
        <v>2220</v>
      </c>
      <c r="L44" s="4" t="s">
        <v>45</v>
      </c>
      <c r="M44" s="9">
        <v>0.3</v>
      </c>
      <c r="N44" s="22">
        <v>7500003.9833464557</v>
      </c>
      <c r="O44" s="18">
        <v>1.5000007966692911E-2</v>
      </c>
    </row>
    <row r="45" spans="1:15" x14ac:dyDescent="0.2">
      <c r="A45" s="4" t="s">
        <v>289</v>
      </c>
      <c r="B45" s="4" t="s">
        <v>147</v>
      </c>
      <c r="C45" s="19">
        <v>-4.1175732979311874</v>
      </c>
      <c r="D45" s="7">
        <v>0.995</v>
      </c>
      <c r="E45" s="8">
        <v>4.4999999999999998E-2</v>
      </c>
      <c r="F45" s="7">
        <v>0</v>
      </c>
      <c r="G45" s="7">
        <f t="shared" si="1"/>
        <v>1.9400000000000001E-3</v>
      </c>
      <c r="H45" s="7">
        <f t="shared" si="2"/>
        <v>4.6939999999999996E-2</v>
      </c>
      <c r="I45" s="5">
        <v>45716</v>
      </c>
      <c r="J45" s="4" t="s">
        <v>62</v>
      </c>
      <c r="K45" s="6">
        <v>3490</v>
      </c>
      <c r="L45" s="4" t="s">
        <v>43</v>
      </c>
      <c r="M45" s="9">
        <v>0.4</v>
      </c>
      <c r="N45" s="22">
        <v>-4.0969854314415306</v>
      </c>
      <c r="O45" s="18">
        <v>-8.193970862883062E-9</v>
      </c>
    </row>
    <row r="46" spans="1:15" x14ac:dyDescent="0.2">
      <c r="A46" s="4" t="s">
        <v>298</v>
      </c>
      <c r="B46" s="4" t="s">
        <v>299</v>
      </c>
      <c r="C46" s="19">
        <v>-4.1273150978425548</v>
      </c>
      <c r="D46" s="7">
        <v>0.99</v>
      </c>
      <c r="E46" s="8">
        <v>5.5E-2</v>
      </c>
      <c r="F46" s="7">
        <v>1.2500000000000001E-2</v>
      </c>
      <c r="G46" s="7">
        <f t="shared" si="1"/>
        <v>1.9400000000000001E-3</v>
      </c>
      <c r="H46" s="7">
        <f t="shared" si="2"/>
        <v>6.7500000000000004E-2</v>
      </c>
      <c r="I46" s="5">
        <v>45505</v>
      </c>
      <c r="J46" s="4" t="s">
        <v>63</v>
      </c>
      <c r="K46" s="6">
        <v>4770</v>
      </c>
      <c r="L46" s="4" t="s">
        <v>1</v>
      </c>
      <c r="M46" s="9">
        <v>0.35</v>
      </c>
      <c r="N46" s="22">
        <v>-4.0860419468641291</v>
      </c>
      <c r="O46" s="18">
        <v>-8.1720838937282576E-9</v>
      </c>
    </row>
    <row r="47" spans="1:15" x14ac:dyDescent="0.2">
      <c r="A47" s="4" t="s">
        <v>80</v>
      </c>
      <c r="B47" s="4" t="s">
        <v>81</v>
      </c>
      <c r="C47" s="19">
        <v>-4.1045431011817204</v>
      </c>
      <c r="D47" s="7">
        <v>1</v>
      </c>
      <c r="E47" s="8">
        <v>3.2500000000000001E-2</v>
      </c>
      <c r="F47" s="7">
        <v>5.0000000000000001E-3</v>
      </c>
      <c r="G47" s="7">
        <f t="shared" si="1"/>
        <v>1.9400000000000001E-3</v>
      </c>
      <c r="H47" s="7">
        <f t="shared" si="2"/>
        <v>3.7499999999999999E-2</v>
      </c>
      <c r="I47" s="5">
        <v>46727</v>
      </c>
      <c r="J47" s="4" t="s">
        <v>61</v>
      </c>
      <c r="K47" s="6">
        <v>2720</v>
      </c>
      <c r="L47" s="4" t="s">
        <v>31</v>
      </c>
      <c r="M47" s="9">
        <v>0.45</v>
      </c>
      <c r="N47" s="22">
        <v>-4.1045431011817204</v>
      </c>
      <c r="O47" s="18">
        <v>-8.2090862023634406E-9</v>
      </c>
    </row>
    <row r="48" spans="1:15" x14ac:dyDescent="0.2">
      <c r="A48" s="4" t="s">
        <v>279</v>
      </c>
      <c r="B48" s="4" t="s">
        <v>232</v>
      </c>
      <c r="C48" s="19">
        <v>-4.1106873271145821</v>
      </c>
      <c r="D48" s="7">
        <v>1.0149999999999999</v>
      </c>
      <c r="E48" s="8">
        <v>0.04</v>
      </c>
      <c r="F48" s="7">
        <v>7.4999999999999997E-3</v>
      </c>
      <c r="G48" s="7">
        <f t="shared" si="1"/>
        <v>1.9400000000000001E-3</v>
      </c>
      <c r="H48" s="7">
        <f t="shared" si="2"/>
        <v>4.7500000000000001E-2</v>
      </c>
      <c r="I48" s="5">
        <v>46715</v>
      </c>
      <c r="J48" s="4" t="s">
        <v>61</v>
      </c>
      <c r="K48" s="6">
        <v>2720</v>
      </c>
      <c r="L48" s="4" t="s">
        <v>12</v>
      </c>
      <c r="M48" s="9">
        <v>0.3</v>
      </c>
      <c r="N48" s="22">
        <v>-4.1723476370213</v>
      </c>
      <c r="O48" s="18">
        <v>-8.3446952740425993E-9</v>
      </c>
    </row>
    <row r="49" spans="1:15" x14ac:dyDescent="0.2">
      <c r="A49" s="4" t="s">
        <v>295</v>
      </c>
      <c r="B49" s="4" t="s">
        <v>109</v>
      </c>
      <c r="C49" s="19">
        <v>-4.1169374980526614</v>
      </c>
      <c r="D49" s="7">
        <v>1.0075000000000001</v>
      </c>
      <c r="E49" s="8">
        <v>4.4999999999999998E-2</v>
      </c>
      <c r="F49" s="7">
        <v>0.01</v>
      </c>
      <c r="G49" s="7">
        <f t="shared" si="1"/>
        <v>1.9400000000000001E-3</v>
      </c>
      <c r="H49" s="7">
        <f t="shared" si="2"/>
        <v>5.5E-2</v>
      </c>
      <c r="I49" s="5">
        <v>46666</v>
      </c>
      <c r="J49" s="4" t="s">
        <v>61</v>
      </c>
      <c r="K49" s="6">
        <v>2720</v>
      </c>
      <c r="L49" s="4" t="s">
        <v>53</v>
      </c>
      <c r="M49" s="9">
        <v>0.3</v>
      </c>
      <c r="N49" s="22">
        <v>-4.1478145292880546</v>
      </c>
      <c r="O49" s="18">
        <v>-8.2956290585761113E-9</v>
      </c>
    </row>
    <row r="50" spans="1:15" x14ac:dyDescent="0.2">
      <c r="A50" s="4" t="s">
        <v>223</v>
      </c>
      <c r="B50" s="4" t="s">
        <v>109</v>
      </c>
      <c r="C50" s="19">
        <v>7478988.1095709773</v>
      </c>
      <c r="D50" s="7">
        <v>1.00281</v>
      </c>
      <c r="E50" s="8">
        <v>2.5000000000000001E-2</v>
      </c>
      <c r="F50" s="7">
        <v>0</v>
      </c>
      <c r="G50" s="7">
        <f t="shared" si="1"/>
        <v>1.9400000000000001E-3</v>
      </c>
      <c r="H50" s="7">
        <f t="shared" si="2"/>
        <v>2.6940000000000002E-2</v>
      </c>
      <c r="I50" s="5">
        <v>46637</v>
      </c>
      <c r="J50" s="4" t="s">
        <v>57</v>
      </c>
      <c r="K50" s="6">
        <v>940</v>
      </c>
      <c r="L50" s="4" t="s">
        <v>22</v>
      </c>
      <c r="M50" s="9">
        <v>0.5</v>
      </c>
      <c r="N50" s="22">
        <v>7500004.0661588712</v>
      </c>
      <c r="O50" s="18">
        <v>1.5000008132317741E-2</v>
      </c>
    </row>
    <row r="51" spans="1:15" x14ac:dyDescent="0.2">
      <c r="A51" s="4" t="s">
        <v>82</v>
      </c>
      <c r="B51" s="4" t="s">
        <v>83</v>
      </c>
      <c r="C51" s="19">
        <v>7575761.6755251382</v>
      </c>
      <c r="D51" s="7">
        <v>0.99</v>
      </c>
      <c r="E51" s="8">
        <v>3.2500000000000001E-2</v>
      </c>
      <c r="F51" s="7">
        <v>0</v>
      </c>
      <c r="G51" s="7">
        <f t="shared" si="1"/>
        <v>1.9400000000000001E-3</v>
      </c>
      <c r="H51" s="7">
        <f t="shared" si="2"/>
        <v>3.4439999999999998E-2</v>
      </c>
      <c r="I51" s="5">
        <v>46599</v>
      </c>
      <c r="J51" s="4" t="s">
        <v>60</v>
      </c>
      <c r="K51" s="6">
        <v>2220</v>
      </c>
      <c r="L51" s="4" t="s">
        <v>45</v>
      </c>
      <c r="M51" s="9">
        <v>0.35</v>
      </c>
      <c r="N51" s="22">
        <v>7500004.0587698864</v>
      </c>
      <c r="O51" s="18">
        <v>1.500000811753977E-2</v>
      </c>
    </row>
    <row r="52" spans="1:15" x14ac:dyDescent="0.2">
      <c r="A52" s="4" t="s">
        <v>84</v>
      </c>
      <c r="B52" s="4" t="s">
        <v>85</v>
      </c>
      <c r="C52" s="19">
        <v>-4.1755930153961476</v>
      </c>
      <c r="D52" s="7">
        <v>1</v>
      </c>
      <c r="E52" s="8">
        <v>4.2500000000000003E-2</v>
      </c>
      <c r="F52" s="7">
        <v>0</v>
      </c>
      <c r="G52" s="7">
        <f t="shared" si="1"/>
        <v>1.9400000000000001E-3</v>
      </c>
      <c r="H52" s="7">
        <f t="shared" si="2"/>
        <v>4.444E-2</v>
      </c>
      <c r="I52" s="5">
        <v>46064</v>
      </c>
      <c r="J52" s="4" t="s">
        <v>61</v>
      </c>
      <c r="K52" s="6">
        <v>2720</v>
      </c>
      <c r="L52" s="4" t="s">
        <v>54</v>
      </c>
      <c r="M52" s="9">
        <v>0.3</v>
      </c>
      <c r="N52" s="22">
        <v>-4.1755930153961476</v>
      </c>
      <c r="O52" s="18">
        <v>-8.3511860307922975E-9</v>
      </c>
    </row>
    <row r="53" spans="1:15" x14ac:dyDescent="0.2">
      <c r="A53" s="4" t="s">
        <v>86</v>
      </c>
      <c r="B53" s="4" t="s">
        <v>65</v>
      </c>
      <c r="C53" s="19">
        <v>7537692.5050092814</v>
      </c>
      <c r="D53" s="7">
        <v>0.995</v>
      </c>
      <c r="E53" s="8">
        <v>2.75E-2</v>
      </c>
      <c r="F53" s="7">
        <v>5.0000000000000001E-3</v>
      </c>
      <c r="G53" s="7">
        <f t="shared" si="1"/>
        <v>1.9400000000000001E-3</v>
      </c>
      <c r="H53" s="7">
        <f t="shared" si="2"/>
        <v>3.2500000000000001E-2</v>
      </c>
      <c r="I53" s="5">
        <v>46817</v>
      </c>
      <c r="J53" s="4" t="s">
        <v>60</v>
      </c>
      <c r="K53" s="6">
        <v>2220</v>
      </c>
      <c r="L53" s="4" t="s">
        <v>12</v>
      </c>
      <c r="M53" s="9">
        <v>0.4</v>
      </c>
      <c r="N53" s="22">
        <v>7500004.0424842341</v>
      </c>
      <c r="O53" s="18">
        <v>1.500000808496847E-2</v>
      </c>
    </row>
    <row r="54" spans="1:15" x14ac:dyDescent="0.2">
      <c r="A54" s="4" t="s">
        <v>326</v>
      </c>
      <c r="B54" s="4" t="s">
        <v>327</v>
      </c>
      <c r="C54" s="19">
        <v>-4.0378471677778576</v>
      </c>
      <c r="D54" s="7">
        <v>1.0122499999999999</v>
      </c>
      <c r="E54" s="8">
        <v>2.5000000000000001E-2</v>
      </c>
      <c r="F54" s="7">
        <v>0.01</v>
      </c>
      <c r="G54" s="7">
        <f t="shared" si="1"/>
        <v>1.9400000000000001E-3</v>
      </c>
      <c r="H54" s="7">
        <f t="shared" si="2"/>
        <v>3.5000000000000003E-2</v>
      </c>
      <c r="I54" s="5">
        <v>46699</v>
      </c>
      <c r="J54" s="4" t="s">
        <v>60</v>
      </c>
      <c r="K54" s="6">
        <v>2220</v>
      </c>
      <c r="L54" s="4" t="s">
        <v>53</v>
      </c>
      <c r="M54" s="9">
        <v>0.4</v>
      </c>
      <c r="N54" s="22">
        <v>-4.0873107955831367</v>
      </c>
      <c r="O54" s="18">
        <v>-8.1746215911662741E-9</v>
      </c>
    </row>
    <row r="55" spans="1:15" x14ac:dyDescent="0.2">
      <c r="A55" s="4" t="s">
        <v>87</v>
      </c>
      <c r="B55" s="4" t="s">
        <v>88</v>
      </c>
      <c r="C55" s="19">
        <v>-4.0211564167307872</v>
      </c>
      <c r="D55" s="7">
        <v>1</v>
      </c>
      <c r="E55" s="8">
        <v>0.04</v>
      </c>
      <c r="F55" s="7">
        <v>0</v>
      </c>
      <c r="G55" s="7">
        <f t="shared" si="1"/>
        <v>1.9400000000000001E-3</v>
      </c>
      <c r="H55" s="7">
        <f t="shared" si="2"/>
        <v>4.1939999999999998E-2</v>
      </c>
      <c r="I55" s="5">
        <v>46736</v>
      </c>
      <c r="J55" s="4" t="s">
        <v>61</v>
      </c>
      <c r="K55" s="6">
        <v>2720</v>
      </c>
      <c r="L55" s="4" t="s">
        <v>47</v>
      </c>
      <c r="M55" s="9">
        <v>0.5</v>
      </c>
      <c r="N55" s="22">
        <v>-4.0211564167307872</v>
      </c>
      <c r="O55" s="18">
        <v>-8.042312833461574E-9</v>
      </c>
    </row>
    <row r="56" spans="1:15" x14ac:dyDescent="0.2">
      <c r="A56" s="4" t="s">
        <v>336</v>
      </c>
      <c r="B56" s="4" t="s">
        <v>105</v>
      </c>
      <c r="C56" s="19">
        <v>7448756.3151800577</v>
      </c>
      <c r="D56" s="7">
        <v>1.00688</v>
      </c>
      <c r="E56" s="8">
        <v>0.04</v>
      </c>
      <c r="F56" s="7">
        <v>0</v>
      </c>
      <c r="G56" s="7">
        <f t="shared" si="1"/>
        <v>1.9400000000000001E-3</v>
      </c>
      <c r="H56" s="7">
        <f t="shared" si="2"/>
        <v>4.1939999999999998E-2</v>
      </c>
      <c r="I56" s="5">
        <v>46118</v>
      </c>
      <c r="J56" s="4" t="s">
        <v>60</v>
      </c>
      <c r="K56" s="6">
        <v>2220</v>
      </c>
      <c r="L56" s="4" t="s">
        <v>22</v>
      </c>
      <c r="M56" s="9">
        <v>0.35</v>
      </c>
      <c r="N56" s="22">
        <v>7500003.758628496</v>
      </c>
      <c r="O56" s="18">
        <v>1.500000751725699E-2</v>
      </c>
    </row>
    <row r="57" spans="1:15" x14ac:dyDescent="0.2">
      <c r="A57" s="4" t="s">
        <v>273</v>
      </c>
      <c r="B57" s="4" t="s">
        <v>274</v>
      </c>
      <c r="C57" s="19">
        <v>-4.1351720763978674</v>
      </c>
      <c r="D57" s="7">
        <v>1.0043800000000001</v>
      </c>
      <c r="E57" s="8">
        <v>3.7499999999999999E-2</v>
      </c>
      <c r="F57" s="7">
        <v>0.01</v>
      </c>
      <c r="G57" s="7">
        <f t="shared" si="1"/>
        <v>1.9400000000000001E-3</v>
      </c>
      <c r="H57" s="7">
        <f t="shared" si="2"/>
        <v>4.7500000000000001E-2</v>
      </c>
      <c r="I57" s="5">
        <v>45028</v>
      </c>
      <c r="J57" s="4" t="s">
        <v>61</v>
      </c>
      <c r="K57" s="6">
        <v>2720</v>
      </c>
      <c r="L57" s="4" t="s">
        <v>1</v>
      </c>
      <c r="M57" s="9">
        <v>0.3</v>
      </c>
      <c r="N57" s="22">
        <v>-4.153284130092489</v>
      </c>
      <c r="O57" s="18">
        <v>-8.3065682601849773E-9</v>
      </c>
    </row>
    <row r="58" spans="1:15" x14ac:dyDescent="0.2">
      <c r="A58" s="4" t="s">
        <v>281</v>
      </c>
      <c r="B58" s="4" t="s">
        <v>71</v>
      </c>
      <c r="C58" s="19">
        <v>-4.0558259531101486</v>
      </c>
      <c r="D58" s="7">
        <v>1.00295</v>
      </c>
      <c r="E58" s="8">
        <v>4.2500000000000003E-2</v>
      </c>
      <c r="F58" s="7">
        <v>0</v>
      </c>
      <c r="G58" s="7">
        <f t="shared" si="1"/>
        <v>1.9400000000000001E-3</v>
      </c>
      <c r="H58" s="7">
        <f t="shared" si="2"/>
        <v>4.444E-2</v>
      </c>
      <c r="I58" s="5">
        <v>45932</v>
      </c>
      <c r="J58" s="4" t="s">
        <v>62</v>
      </c>
      <c r="K58" s="6">
        <v>3490</v>
      </c>
      <c r="L58" s="4" t="s">
        <v>47</v>
      </c>
      <c r="M58" s="9">
        <v>0.45</v>
      </c>
      <c r="N58" s="22">
        <v>-4.0677906396718244</v>
      </c>
      <c r="O58" s="18">
        <v>-8.1355812793436471E-9</v>
      </c>
    </row>
    <row r="59" spans="1:15" x14ac:dyDescent="0.2">
      <c r="A59" s="4" t="s">
        <v>92</v>
      </c>
      <c r="B59" s="4" t="s">
        <v>93</v>
      </c>
      <c r="C59" s="19">
        <v>7500004.1016481323</v>
      </c>
      <c r="D59" s="7">
        <v>1</v>
      </c>
      <c r="E59" s="8">
        <v>2.2499999999999999E-2</v>
      </c>
      <c r="F59" s="7">
        <v>0</v>
      </c>
      <c r="G59" s="7">
        <f t="shared" si="1"/>
        <v>1.9400000000000001E-3</v>
      </c>
      <c r="H59" s="7">
        <f t="shared" si="2"/>
        <v>2.444E-2</v>
      </c>
      <c r="I59" s="5">
        <v>46327</v>
      </c>
      <c r="J59" s="4" t="s">
        <v>59</v>
      </c>
      <c r="K59" s="6">
        <v>1766</v>
      </c>
      <c r="L59" s="4" t="s">
        <v>11</v>
      </c>
      <c r="M59" s="9">
        <v>0.7</v>
      </c>
      <c r="N59" s="22">
        <v>7500004.1016481323</v>
      </c>
      <c r="O59" s="18">
        <v>1.500000820329626E-2</v>
      </c>
    </row>
    <row r="60" spans="1:15" x14ac:dyDescent="0.2">
      <c r="A60" s="4" t="s">
        <v>350</v>
      </c>
      <c r="B60" s="4" t="s">
        <v>65</v>
      </c>
      <c r="C60" s="19">
        <v>7450310.4401988024</v>
      </c>
      <c r="D60" s="7">
        <v>1.00667</v>
      </c>
      <c r="E60" s="8">
        <v>4.4999999999999998E-2</v>
      </c>
      <c r="F60" s="7">
        <v>0</v>
      </c>
      <c r="G60" s="7">
        <f t="shared" si="1"/>
        <v>1.9400000000000001E-3</v>
      </c>
      <c r="H60" s="7">
        <f t="shared" si="2"/>
        <v>4.6939999999999996E-2</v>
      </c>
      <c r="I60" s="5">
        <v>46024</v>
      </c>
      <c r="J60" s="4" t="s">
        <v>60</v>
      </c>
      <c r="K60" s="6">
        <v>2220</v>
      </c>
      <c r="L60" s="4" t="s">
        <v>28</v>
      </c>
      <c r="M60" s="9">
        <v>0.35</v>
      </c>
      <c r="N60" s="22">
        <v>7500004.0108349277</v>
      </c>
      <c r="O60" s="18">
        <v>1.5000008021669861E-2</v>
      </c>
    </row>
    <row r="61" spans="1:15" x14ac:dyDescent="0.2">
      <c r="A61" s="4" t="s">
        <v>94</v>
      </c>
      <c r="B61" s="4" t="s">
        <v>95</v>
      </c>
      <c r="C61" s="19">
        <v>7500004.1508714342</v>
      </c>
      <c r="D61" s="7">
        <v>1</v>
      </c>
      <c r="E61" s="8">
        <v>0.02</v>
      </c>
      <c r="F61" s="7">
        <v>0</v>
      </c>
      <c r="G61" s="7">
        <f t="shared" si="1"/>
        <v>1.9400000000000001E-3</v>
      </c>
      <c r="H61" s="7">
        <f t="shared" si="2"/>
        <v>2.1940000000000001E-2</v>
      </c>
      <c r="I61" s="5">
        <v>46117</v>
      </c>
      <c r="J61" s="4" t="s">
        <v>59</v>
      </c>
      <c r="K61" s="6">
        <v>1766</v>
      </c>
      <c r="L61" s="4" t="s">
        <v>52</v>
      </c>
      <c r="M61" s="9">
        <v>0.7</v>
      </c>
      <c r="N61" s="22">
        <v>7500004.1508714342</v>
      </c>
      <c r="O61" s="18">
        <v>1.5000008301742871E-2</v>
      </c>
    </row>
    <row r="62" spans="1:15" x14ac:dyDescent="0.2">
      <c r="A62" s="4" t="s">
        <v>96</v>
      </c>
      <c r="B62" s="4" t="s">
        <v>97</v>
      </c>
      <c r="C62" s="19">
        <v>-4.1700889869005184</v>
      </c>
      <c r="D62" s="7">
        <v>1</v>
      </c>
      <c r="E62" s="8">
        <v>3.5000000000000003E-2</v>
      </c>
      <c r="F62" s="7">
        <v>7.4999999999999997E-3</v>
      </c>
      <c r="G62" s="7">
        <f t="shared" si="1"/>
        <v>1.9400000000000001E-3</v>
      </c>
      <c r="H62" s="7">
        <f t="shared" si="2"/>
        <v>4.2500000000000003E-2</v>
      </c>
      <c r="I62" s="5">
        <v>46360</v>
      </c>
      <c r="J62" s="4" t="s">
        <v>61</v>
      </c>
      <c r="K62" s="6">
        <v>2720</v>
      </c>
      <c r="L62" s="4" t="s">
        <v>53</v>
      </c>
      <c r="M62" s="9">
        <v>0.3</v>
      </c>
      <c r="N62" s="22">
        <v>-4.1700889869005184</v>
      </c>
      <c r="O62" s="18">
        <v>-8.3401779738010354E-9</v>
      </c>
    </row>
    <row r="63" spans="1:15" x14ac:dyDescent="0.2">
      <c r="A63" s="4" t="s">
        <v>301</v>
      </c>
      <c r="B63" s="4" t="s">
        <v>302</v>
      </c>
      <c r="C63" s="19">
        <v>-4.1319895476598223</v>
      </c>
      <c r="D63" s="7">
        <v>1.0033300000000001</v>
      </c>
      <c r="E63" s="8">
        <v>0.03</v>
      </c>
      <c r="F63" s="7">
        <v>0.01</v>
      </c>
      <c r="G63" s="7">
        <f t="shared" si="1"/>
        <v>1.9400000000000001E-3</v>
      </c>
      <c r="H63" s="7">
        <f t="shared" si="2"/>
        <v>0.04</v>
      </c>
      <c r="I63" s="5">
        <v>46325</v>
      </c>
      <c r="J63" s="4" t="s">
        <v>61</v>
      </c>
      <c r="K63" s="6">
        <v>2720</v>
      </c>
      <c r="L63" s="4" t="s">
        <v>55</v>
      </c>
      <c r="M63" s="9">
        <v>0.35</v>
      </c>
      <c r="N63" s="22">
        <v>-4.1457490728535298</v>
      </c>
      <c r="O63" s="18">
        <v>-8.2914981457070588E-9</v>
      </c>
    </row>
    <row r="64" spans="1:15" x14ac:dyDescent="0.2">
      <c r="A64" s="4" t="s">
        <v>240</v>
      </c>
      <c r="B64" s="4" t="s">
        <v>109</v>
      </c>
      <c r="C64" s="19">
        <v>-4.1305341507595399</v>
      </c>
      <c r="D64" s="7">
        <v>1.0024999999999999</v>
      </c>
      <c r="E64" s="8">
        <v>4.7500000000000001E-2</v>
      </c>
      <c r="F64" s="7">
        <v>0</v>
      </c>
      <c r="G64" s="7">
        <f t="shared" si="1"/>
        <v>1.9400000000000001E-3</v>
      </c>
      <c r="H64" s="7">
        <f t="shared" si="2"/>
        <v>4.9439999999999998E-2</v>
      </c>
      <c r="I64" s="5">
        <v>46377</v>
      </c>
      <c r="J64" s="4" t="s">
        <v>61</v>
      </c>
      <c r="K64" s="6">
        <v>2720</v>
      </c>
      <c r="L64" s="4" t="s">
        <v>14</v>
      </c>
      <c r="M64" s="9">
        <v>0.35</v>
      </c>
      <c r="N64" s="22">
        <v>-4.1408604861364386</v>
      </c>
      <c r="O64" s="18">
        <v>-8.2817209722728775E-9</v>
      </c>
    </row>
    <row r="65" spans="1:15" x14ac:dyDescent="0.2">
      <c r="A65" s="4" t="s">
        <v>98</v>
      </c>
      <c r="B65" s="4" t="s">
        <v>99</v>
      </c>
      <c r="C65" s="19">
        <v>7500004.2612004047</v>
      </c>
      <c r="D65" s="7">
        <v>1</v>
      </c>
      <c r="E65" s="8">
        <v>0.02</v>
      </c>
      <c r="F65" s="7">
        <v>5.0000000000000001E-3</v>
      </c>
      <c r="G65" s="7">
        <f t="shared" si="1"/>
        <v>1.9400000000000001E-3</v>
      </c>
      <c r="H65" s="7">
        <f t="shared" si="2"/>
        <v>2.5000000000000001E-2</v>
      </c>
      <c r="I65" s="5">
        <v>46805</v>
      </c>
      <c r="J65" s="4" t="s">
        <v>59</v>
      </c>
      <c r="K65" s="6">
        <v>1766</v>
      </c>
      <c r="L65" s="4" t="s">
        <v>53</v>
      </c>
      <c r="M65" s="9">
        <v>0.7</v>
      </c>
      <c r="N65" s="22">
        <v>7500004.2612004047</v>
      </c>
      <c r="O65" s="18">
        <v>1.5000008522400811E-2</v>
      </c>
    </row>
    <row r="66" spans="1:15" x14ac:dyDescent="0.2">
      <c r="A66" s="4" t="s">
        <v>263</v>
      </c>
      <c r="B66" s="4" t="s">
        <v>111</v>
      </c>
      <c r="C66" s="19">
        <v>-4.1114551160811903</v>
      </c>
      <c r="D66" s="7">
        <v>1.00318</v>
      </c>
      <c r="E66" s="8">
        <v>2.75E-2</v>
      </c>
      <c r="F66" s="7">
        <v>0.01</v>
      </c>
      <c r="G66" s="7">
        <f t="shared" si="1"/>
        <v>1.9400000000000001E-3</v>
      </c>
      <c r="H66" s="7">
        <f t="shared" si="2"/>
        <v>3.7499999999999999E-2</v>
      </c>
      <c r="I66" s="5">
        <v>45352</v>
      </c>
      <c r="J66" s="4" t="s">
        <v>61</v>
      </c>
      <c r="K66" s="6">
        <v>2720</v>
      </c>
      <c r="L66" s="4" t="s">
        <v>54</v>
      </c>
      <c r="M66" s="9">
        <v>0.4</v>
      </c>
      <c r="N66" s="22">
        <v>-4.1245295433503282</v>
      </c>
      <c r="O66" s="18">
        <v>-8.2490590867006569E-9</v>
      </c>
    </row>
    <row r="67" spans="1:15" x14ac:dyDescent="0.2">
      <c r="A67" s="4" t="s">
        <v>100</v>
      </c>
      <c r="B67" s="4" t="s">
        <v>101</v>
      </c>
      <c r="C67" s="19">
        <v>7509390.8129705042</v>
      </c>
      <c r="D67" s="7">
        <v>0.99875000000000003</v>
      </c>
      <c r="E67" s="8">
        <v>2.5000000000000001E-2</v>
      </c>
      <c r="F67" s="7">
        <v>0</v>
      </c>
      <c r="G67" s="7">
        <f t="shared" si="1"/>
        <v>1.9400000000000001E-3</v>
      </c>
      <c r="H67" s="7">
        <f t="shared" si="2"/>
        <v>2.6940000000000002E-2</v>
      </c>
      <c r="I67" s="5">
        <v>46785</v>
      </c>
      <c r="J67" s="4" t="s">
        <v>57</v>
      </c>
      <c r="K67" s="6">
        <v>940</v>
      </c>
      <c r="L67" s="4" t="s">
        <v>44</v>
      </c>
      <c r="M67" s="9">
        <v>0.5</v>
      </c>
      <c r="N67" s="22">
        <v>7500004.0744542908</v>
      </c>
      <c r="O67" s="18">
        <v>1.500000814890858E-2</v>
      </c>
    </row>
    <row r="68" spans="1:15" x14ac:dyDescent="0.2">
      <c r="A68" s="4" t="s">
        <v>276</v>
      </c>
      <c r="B68" s="4" t="s">
        <v>277</v>
      </c>
      <c r="C68" s="19">
        <v>-3.9532145597338859</v>
      </c>
      <c r="D68" s="7">
        <v>1.00844</v>
      </c>
      <c r="E68" s="8">
        <v>6.25E-2</v>
      </c>
      <c r="F68" s="7">
        <v>0.01</v>
      </c>
      <c r="G68" s="7">
        <f t="shared" si="1"/>
        <v>1.9400000000000001E-3</v>
      </c>
      <c r="H68" s="7">
        <f t="shared" si="2"/>
        <v>7.2499999999999995E-2</v>
      </c>
      <c r="I68" s="5">
        <v>45379</v>
      </c>
      <c r="J68" s="4" t="s">
        <v>62</v>
      </c>
      <c r="K68" s="6">
        <v>3490</v>
      </c>
      <c r="L68" s="4" t="s">
        <v>11</v>
      </c>
      <c r="M68" s="9">
        <v>0.7</v>
      </c>
      <c r="N68" s="22">
        <v>-3.98657969061804</v>
      </c>
      <c r="O68" s="18">
        <v>-7.9731593812360803E-9</v>
      </c>
    </row>
    <row r="69" spans="1:15" x14ac:dyDescent="0.2">
      <c r="A69" s="4" t="s">
        <v>102</v>
      </c>
      <c r="B69" s="4" t="s">
        <v>103</v>
      </c>
      <c r="C69" s="19">
        <v>-4.2171917394901541</v>
      </c>
      <c r="D69" s="7">
        <v>1</v>
      </c>
      <c r="E69" s="8">
        <v>3.2500000000000001E-2</v>
      </c>
      <c r="F69" s="7">
        <v>0</v>
      </c>
      <c r="G69" s="7">
        <f t="shared" si="1"/>
        <v>1.9400000000000001E-3</v>
      </c>
      <c r="H69" s="7">
        <f t="shared" si="2"/>
        <v>3.4439999999999998E-2</v>
      </c>
      <c r="I69" s="5">
        <v>46142</v>
      </c>
      <c r="J69" s="4" t="s">
        <v>61</v>
      </c>
      <c r="K69" s="6">
        <v>2720</v>
      </c>
      <c r="L69" s="4" t="s">
        <v>26</v>
      </c>
      <c r="M69" s="9">
        <v>0.3</v>
      </c>
      <c r="N69" s="22">
        <v>-4.2171917394901541</v>
      </c>
      <c r="O69" s="18">
        <v>-8.4343834789803078E-9</v>
      </c>
    </row>
    <row r="70" spans="1:15" x14ac:dyDescent="0.2">
      <c r="A70" s="4" t="s">
        <v>377</v>
      </c>
      <c r="B70" s="4" t="s">
        <v>105</v>
      </c>
      <c r="C70" s="19">
        <v>-4.0898712811510753</v>
      </c>
      <c r="D70" s="7">
        <v>1.0057099999999999</v>
      </c>
      <c r="E70" s="8">
        <v>3.7499999999999999E-2</v>
      </c>
      <c r="F70" s="7">
        <v>7.4999999999999997E-3</v>
      </c>
      <c r="G70" s="7">
        <f t="shared" si="1"/>
        <v>1.9400000000000001E-3</v>
      </c>
      <c r="H70" s="7">
        <f t="shared" si="2"/>
        <v>4.4999999999999998E-2</v>
      </c>
      <c r="I70" s="5">
        <v>46699</v>
      </c>
      <c r="J70" s="4" t="s">
        <v>62</v>
      </c>
      <c r="K70" s="6">
        <v>3490</v>
      </c>
      <c r="L70" s="4" t="s">
        <v>34</v>
      </c>
      <c r="M70" s="9">
        <v>0.4</v>
      </c>
      <c r="N70" s="22">
        <v>-4.1132244461664476</v>
      </c>
      <c r="O70" s="18">
        <v>-8.2264488923328955E-9</v>
      </c>
    </row>
    <row r="71" spans="1:15" x14ac:dyDescent="0.2">
      <c r="A71" s="4" t="s">
        <v>366</v>
      </c>
      <c r="B71" s="4" t="s">
        <v>109</v>
      </c>
      <c r="C71" s="19">
        <v>-3.9727844218412129</v>
      </c>
      <c r="D71" s="7">
        <v>1.00688</v>
      </c>
      <c r="E71" s="8">
        <v>4.7500000000000001E-2</v>
      </c>
      <c r="F71" s="7">
        <v>0.01</v>
      </c>
      <c r="G71" s="7">
        <f t="shared" si="1"/>
        <v>1.9400000000000001E-3</v>
      </c>
      <c r="H71" s="7">
        <f t="shared" si="2"/>
        <v>5.7500000000000002E-2</v>
      </c>
      <c r="I71" s="5">
        <v>46662</v>
      </c>
      <c r="J71" s="4" t="s">
        <v>61</v>
      </c>
      <c r="K71" s="6">
        <v>2720</v>
      </c>
      <c r="L71" s="4" t="s">
        <v>50</v>
      </c>
      <c r="M71" s="9">
        <v>0.5</v>
      </c>
      <c r="N71" s="22">
        <v>-4.0001171786634808</v>
      </c>
      <c r="O71" s="18">
        <v>-8.0002343573269623E-9</v>
      </c>
    </row>
    <row r="72" spans="1:15" x14ac:dyDescent="0.2">
      <c r="A72" s="4" t="s">
        <v>294</v>
      </c>
      <c r="B72" s="4" t="s">
        <v>105</v>
      </c>
      <c r="C72" s="19">
        <v>-4.1458289461965681</v>
      </c>
      <c r="D72" s="7">
        <v>1.0049999999999999</v>
      </c>
      <c r="E72" s="8">
        <v>0.05</v>
      </c>
      <c r="F72" s="7">
        <v>0</v>
      </c>
      <c r="G72" s="7">
        <f t="shared" si="1"/>
        <v>1.9400000000000001E-3</v>
      </c>
      <c r="H72" s="7">
        <f t="shared" si="2"/>
        <v>5.194E-2</v>
      </c>
      <c r="I72" s="5">
        <v>46205</v>
      </c>
      <c r="J72" s="4" t="s">
        <v>62</v>
      </c>
      <c r="K72" s="6">
        <v>3490</v>
      </c>
      <c r="L72" s="4" t="s">
        <v>47</v>
      </c>
      <c r="M72" s="9">
        <v>0.3</v>
      </c>
      <c r="N72" s="22">
        <v>-4.1665580909275501</v>
      </c>
      <c r="O72" s="18">
        <v>-8.3331161818551E-9</v>
      </c>
    </row>
    <row r="73" spans="1:15" x14ac:dyDescent="0.2">
      <c r="A73" s="4" t="s">
        <v>104</v>
      </c>
      <c r="B73" s="4" t="s">
        <v>105</v>
      </c>
      <c r="C73" s="19">
        <v>-4.0460278300749719</v>
      </c>
      <c r="D73" s="7">
        <v>0.995</v>
      </c>
      <c r="E73" s="8">
        <v>3.7499999999999999E-2</v>
      </c>
      <c r="F73" s="7">
        <v>7.4999999999999997E-3</v>
      </c>
      <c r="G73" s="7">
        <f t="shared" si="1"/>
        <v>1.9400000000000001E-3</v>
      </c>
      <c r="H73" s="7">
        <f t="shared" si="2"/>
        <v>4.4999999999999998E-2</v>
      </c>
      <c r="I73" s="5">
        <v>46750</v>
      </c>
      <c r="J73" s="4" t="s">
        <v>62</v>
      </c>
      <c r="K73" s="6">
        <v>3490</v>
      </c>
      <c r="L73" s="4" t="s">
        <v>43</v>
      </c>
      <c r="M73" s="9">
        <v>0.5</v>
      </c>
      <c r="N73" s="22">
        <v>-4.0257976909245974</v>
      </c>
      <c r="O73" s="18">
        <v>-8.051595381849194E-9</v>
      </c>
    </row>
    <row r="74" spans="1:15" x14ac:dyDescent="0.2">
      <c r="A74" s="4" t="s">
        <v>106</v>
      </c>
      <c r="B74" s="4" t="s">
        <v>107</v>
      </c>
      <c r="C74" s="19">
        <v>7500004.1525520496</v>
      </c>
      <c r="D74" s="7">
        <v>1</v>
      </c>
      <c r="E74" s="8">
        <v>3.7499999999999999E-2</v>
      </c>
      <c r="F74" s="7">
        <v>7.4999999999999997E-3</v>
      </c>
      <c r="G74" s="7">
        <f t="shared" si="1"/>
        <v>1.9400000000000001E-3</v>
      </c>
      <c r="H74" s="7">
        <f t="shared" si="2"/>
        <v>4.4999999999999998E-2</v>
      </c>
      <c r="I74" s="5">
        <v>45417</v>
      </c>
      <c r="J74" s="4" t="s">
        <v>60</v>
      </c>
      <c r="K74" s="6">
        <v>2220</v>
      </c>
      <c r="L74" s="4" t="s">
        <v>18</v>
      </c>
      <c r="M74" s="9">
        <v>0.5</v>
      </c>
      <c r="N74" s="22">
        <v>7500004.1525520496</v>
      </c>
      <c r="O74" s="18">
        <v>1.50000083051041E-2</v>
      </c>
    </row>
    <row r="75" spans="1:15" x14ac:dyDescent="0.2">
      <c r="A75" s="4" t="s">
        <v>363</v>
      </c>
      <c r="B75" s="4" t="s">
        <v>109</v>
      </c>
      <c r="C75" s="19">
        <v>-4.0564499717848808</v>
      </c>
      <c r="D75" s="7">
        <v>1.0143800000000001</v>
      </c>
      <c r="E75" s="8">
        <v>4.4999999999999998E-2</v>
      </c>
      <c r="F75" s="7">
        <v>0.01</v>
      </c>
      <c r="G75" s="7">
        <f t="shared" si="1"/>
        <v>1.9400000000000001E-3</v>
      </c>
      <c r="H75" s="7">
        <f t="shared" si="2"/>
        <v>5.5E-2</v>
      </c>
      <c r="I75" s="5">
        <v>46645</v>
      </c>
      <c r="J75" s="4" t="s">
        <v>61</v>
      </c>
      <c r="K75" s="6">
        <v>2720</v>
      </c>
      <c r="L75" s="4" t="s">
        <v>45</v>
      </c>
      <c r="M75" s="9">
        <v>0.3</v>
      </c>
      <c r="N75" s="22">
        <v>-4.1147817223791474</v>
      </c>
      <c r="O75" s="18">
        <v>-8.2295634447582943E-9</v>
      </c>
    </row>
    <row r="76" spans="1:15" x14ac:dyDescent="0.2">
      <c r="A76" s="4" t="s">
        <v>251</v>
      </c>
      <c r="B76" s="4" t="s">
        <v>252</v>
      </c>
      <c r="C76" s="19">
        <v>7518800.9110086933</v>
      </c>
      <c r="D76" s="7">
        <v>0.99750000000000005</v>
      </c>
      <c r="E76" s="8">
        <v>2.2499999999999999E-2</v>
      </c>
      <c r="F76" s="7">
        <v>0</v>
      </c>
      <c r="G76" s="7">
        <f t="shared" si="1"/>
        <v>1.9400000000000001E-3</v>
      </c>
      <c r="H76" s="7">
        <f t="shared" si="2"/>
        <v>2.444E-2</v>
      </c>
      <c r="I76" s="5">
        <v>46037</v>
      </c>
      <c r="J76" s="4" t="s">
        <v>60</v>
      </c>
      <c r="K76" s="6">
        <v>2220</v>
      </c>
      <c r="L76" s="4" t="s">
        <v>32</v>
      </c>
      <c r="M76" s="9">
        <v>0.5</v>
      </c>
      <c r="N76" s="22">
        <v>7500003.9087311719</v>
      </c>
      <c r="O76" s="18">
        <v>1.500000781746234E-2</v>
      </c>
    </row>
    <row r="77" spans="1:15" x14ac:dyDescent="0.2">
      <c r="A77" s="4" t="s">
        <v>342</v>
      </c>
      <c r="B77" s="4" t="s">
        <v>200</v>
      </c>
      <c r="C77" s="19">
        <v>-4.1329618524858871</v>
      </c>
      <c r="D77" s="7">
        <v>1.0067200000000001</v>
      </c>
      <c r="E77" s="8">
        <v>4.2500000000000003E-2</v>
      </c>
      <c r="F77" s="7">
        <v>0</v>
      </c>
      <c r="G77" s="7">
        <f t="shared" si="1"/>
        <v>1.9400000000000001E-3</v>
      </c>
      <c r="H77" s="7">
        <f t="shared" si="2"/>
        <v>4.444E-2</v>
      </c>
      <c r="I77" s="5">
        <v>46423</v>
      </c>
      <c r="J77" s="4" t="s">
        <v>61</v>
      </c>
      <c r="K77" s="6">
        <v>2720</v>
      </c>
      <c r="L77" s="4" t="s">
        <v>33</v>
      </c>
      <c r="M77" s="9">
        <v>0.4</v>
      </c>
      <c r="N77" s="22">
        <v>-4.1607353561345928</v>
      </c>
      <c r="O77" s="18">
        <v>-8.3214707122691862E-9</v>
      </c>
    </row>
    <row r="78" spans="1:15" x14ac:dyDescent="0.2">
      <c r="A78" s="4" t="s">
        <v>353</v>
      </c>
      <c r="B78" s="4" t="s">
        <v>232</v>
      </c>
      <c r="C78" s="19">
        <v>-4.0798791971325397</v>
      </c>
      <c r="D78" s="7">
        <v>1.0053100000000001</v>
      </c>
      <c r="E78" s="8">
        <v>3.7499999999999999E-2</v>
      </c>
      <c r="F78" s="7">
        <v>0.01</v>
      </c>
      <c r="G78" s="7">
        <f t="shared" si="1"/>
        <v>1.9400000000000001E-3</v>
      </c>
      <c r="H78" s="7">
        <f t="shared" si="2"/>
        <v>4.7500000000000001E-2</v>
      </c>
      <c r="I78" s="5">
        <v>46486</v>
      </c>
      <c r="J78" s="4" t="s">
        <v>62</v>
      </c>
      <c r="K78" s="6">
        <v>3490</v>
      </c>
      <c r="L78" s="4" t="s">
        <v>55</v>
      </c>
      <c r="M78" s="9">
        <v>0.4</v>
      </c>
      <c r="N78" s="22">
        <v>-4.1015433556693139</v>
      </c>
      <c r="O78" s="18">
        <v>-8.2030867113386281E-9</v>
      </c>
    </row>
    <row r="79" spans="1:15" x14ac:dyDescent="0.2">
      <c r="A79" s="4" t="s">
        <v>340</v>
      </c>
      <c r="B79" s="4" t="s">
        <v>341</v>
      </c>
      <c r="C79" s="19">
        <v>-4.1416542413642832</v>
      </c>
      <c r="D79" s="7">
        <v>1.004</v>
      </c>
      <c r="E79" s="8">
        <v>3.5000000000000003E-2</v>
      </c>
      <c r="F79" s="7">
        <v>0.01</v>
      </c>
      <c r="G79" s="7">
        <f t="shared" si="1"/>
        <v>1.9400000000000001E-3</v>
      </c>
      <c r="H79" s="7">
        <f t="shared" si="2"/>
        <v>4.5000000000000005E-2</v>
      </c>
      <c r="I79" s="5">
        <v>45497</v>
      </c>
      <c r="J79" s="4" t="s">
        <v>61</v>
      </c>
      <c r="K79" s="6">
        <v>2720</v>
      </c>
      <c r="L79" s="4" t="s">
        <v>26</v>
      </c>
      <c r="M79" s="9">
        <v>0.35</v>
      </c>
      <c r="N79" s="22">
        <v>-4.1582208583297406</v>
      </c>
      <c r="O79" s="18">
        <v>-8.3164417166594821E-9</v>
      </c>
    </row>
    <row r="80" spans="1:15" x14ac:dyDescent="0.2">
      <c r="A80" s="4" t="s">
        <v>269</v>
      </c>
      <c r="B80" s="4" t="s">
        <v>270</v>
      </c>
      <c r="C80" s="19">
        <v>-3.9623369977554042</v>
      </c>
      <c r="D80" s="7">
        <v>1.0042199999999999</v>
      </c>
      <c r="E80" s="8">
        <v>0.03</v>
      </c>
      <c r="F80" s="7">
        <v>7.4999999999999997E-3</v>
      </c>
      <c r="G80" s="7">
        <f t="shared" si="1"/>
        <v>1.9400000000000001E-3</v>
      </c>
      <c r="H80" s="7">
        <f t="shared" si="2"/>
        <v>3.7499999999999999E-2</v>
      </c>
      <c r="I80" s="5">
        <v>46759</v>
      </c>
      <c r="J80" s="4" t="s">
        <v>61</v>
      </c>
      <c r="K80" s="6">
        <v>2720</v>
      </c>
      <c r="L80" s="4" t="s">
        <v>32</v>
      </c>
      <c r="M80" s="9">
        <v>0.7</v>
      </c>
      <c r="N80" s="22">
        <v>-3.979058059885932</v>
      </c>
      <c r="O80" s="18">
        <v>-7.9581161197718631E-9</v>
      </c>
    </row>
    <row r="81" spans="1:15" x14ac:dyDescent="0.2">
      <c r="A81" s="4" t="s">
        <v>345</v>
      </c>
      <c r="B81" s="4" t="s">
        <v>105</v>
      </c>
      <c r="C81" s="19">
        <v>-4.0518368825703623</v>
      </c>
      <c r="D81" s="7">
        <v>1.0037499999999999</v>
      </c>
      <c r="E81" s="8">
        <v>3.7499999999999999E-2</v>
      </c>
      <c r="F81" s="7">
        <v>7.4999999999999997E-3</v>
      </c>
      <c r="G81" s="7">
        <f t="shared" si="1"/>
        <v>1.9400000000000001E-3</v>
      </c>
      <c r="H81" s="7">
        <f t="shared" si="2"/>
        <v>4.4999999999999998E-2</v>
      </c>
      <c r="I81" s="5">
        <v>46700</v>
      </c>
      <c r="J81" s="4" t="s">
        <v>62</v>
      </c>
      <c r="K81" s="6">
        <v>3490</v>
      </c>
      <c r="L81" s="4" t="s">
        <v>47</v>
      </c>
      <c r="M81" s="9">
        <v>0.45</v>
      </c>
      <c r="N81" s="22">
        <v>-4.0670312708800012</v>
      </c>
      <c r="O81" s="18">
        <v>-8.1340625417600018E-9</v>
      </c>
    </row>
    <row r="82" spans="1:15" x14ac:dyDescent="0.2">
      <c r="A82" s="4" t="s">
        <v>108</v>
      </c>
      <c r="B82" s="4" t="s">
        <v>109</v>
      </c>
      <c r="C82" s="19">
        <v>-4.1610950221181531</v>
      </c>
      <c r="D82" s="7">
        <v>0.995</v>
      </c>
      <c r="E82" s="8">
        <v>3.5000000000000003E-2</v>
      </c>
      <c r="F82" s="7">
        <v>7.4999999999999997E-3</v>
      </c>
      <c r="G82" s="7">
        <f t="shared" si="1"/>
        <v>1.9400000000000001E-3</v>
      </c>
      <c r="H82" s="7">
        <f t="shared" si="2"/>
        <v>4.2500000000000003E-2</v>
      </c>
      <c r="I82" s="5">
        <v>46793</v>
      </c>
      <c r="J82" s="4" t="s">
        <v>62</v>
      </c>
      <c r="K82" s="6">
        <v>3490</v>
      </c>
      <c r="L82" s="4" t="s">
        <v>46</v>
      </c>
      <c r="M82" s="9">
        <v>0.4</v>
      </c>
      <c r="N82" s="22">
        <v>-4.140289547007562</v>
      </c>
      <c r="O82" s="18">
        <v>-8.2805790940151246E-9</v>
      </c>
    </row>
    <row r="83" spans="1:15" x14ac:dyDescent="0.2">
      <c r="A83" s="4" t="s">
        <v>110</v>
      </c>
      <c r="B83" s="4" t="s">
        <v>111</v>
      </c>
      <c r="C83" s="19">
        <v>-4.1653638788367173</v>
      </c>
      <c r="D83" s="7">
        <v>0.99750000000000005</v>
      </c>
      <c r="E83" s="8">
        <v>3.7499999999999999E-2</v>
      </c>
      <c r="F83" s="7">
        <v>0</v>
      </c>
      <c r="G83" s="7">
        <f t="shared" si="1"/>
        <v>1.9400000000000001E-3</v>
      </c>
      <c r="H83" s="7">
        <f t="shared" si="2"/>
        <v>3.9439999999999996E-2</v>
      </c>
      <c r="I83" s="5">
        <v>46237</v>
      </c>
      <c r="J83" s="4" t="s">
        <v>61</v>
      </c>
      <c r="K83" s="6">
        <v>2720</v>
      </c>
      <c r="L83" s="4" t="s">
        <v>40</v>
      </c>
      <c r="M83" s="9">
        <v>0.3</v>
      </c>
      <c r="N83" s="22">
        <v>-4.1549504691396262</v>
      </c>
      <c r="O83" s="18">
        <v>-8.3099009382792531E-9</v>
      </c>
    </row>
    <row r="84" spans="1:15" x14ac:dyDescent="0.2">
      <c r="A84" s="4" t="s">
        <v>112</v>
      </c>
      <c r="B84" s="4" t="s">
        <v>78</v>
      </c>
      <c r="C84" s="19">
        <v>7575761.6385243908</v>
      </c>
      <c r="D84" s="7">
        <v>0.99</v>
      </c>
      <c r="E84" s="8">
        <v>5.5E-2</v>
      </c>
      <c r="F84" s="7">
        <v>0.01</v>
      </c>
      <c r="G84" s="7">
        <f t="shared" si="1"/>
        <v>1.9400000000000001E-3</v>
      </c>
      <c r="H84" s="7">
        <f t="shared" si="2"/>
        <v>6.5000000000000002E-2</v>
      </c>
      <c r="I84" s="5">
        <v>46070</v>
      </c>
      <c r="J84" s="4" t="s">
        <v>59</v>
      </c>
      <c r="K84" s="6">
        <v>1766</v>
      </c>
      <c r="L84" s="4" t="s">
        <v>113</v>
      </c>
      <c r="M84" s="9">
        <v>0.27</v>
      </c>
      <c r="N84" s="22">
        <v>7500004.0221391469</v>
      </c>
      <c r="O84" s="18">
        <v>1.500000804427829E-2</v>
      </c>
    </row>
    <row r="85" spans="1:15" x14ac:dyDescent="0.2">
      <c r="A85" s="4" t="s">
        <v>114</v>
      </c>
      <c r="B85" s="4" t="s">
        <v>105</v>
      </c>
      <c r="C85" s="19">
        <v>-4.0577677595481596</v>
      </c>
      <c r="D85" s="7">
        <v>1</v>
      </c>
      <c r="E85" s="8">
        <v>4.4999999999999998E-2</v>
      </c>
      <c r="F85" s="7">
        <v>0.01</v>
      </c>
      <c r="G85" s="7">
        <f t="shared" si="1"/>
        <v>1.9400000000000001E-3</v>
      </c>
      <c r="H85" s="7">
        <f t="shared" si="2"/>
        <v>5.5E-2</v>
      </c>
      <c r="I85" s="5">
        <v>46422</v>
      </c>
      <c r="J85" s="4" t="s">
        <v>62</v>
      </c>
      <c r="K85" s="6">
        <v>3490</v>
      </c>
      <c r="L85" s="4" t="s">
        <v>54</v>
      </c>
      <c r="M85" s="9">
        <v>0.45</v>
      </c>
      <c r="N85" s="22">
        <v>-4.0577677595481596</v>
      </c>
      <c r="O85" s="18">
        <v>-8.1155355190963186E-9</v>
      </c>
    </row>
    <row r="86" spans="1:15" x14ac:dyDescent="0.2">
      <c r="A86" s="4" t="s">
        <v>349</v>
      </c>
      <c r="B86" s="4" t="s">
        <v>105</v>
      </c>
      <c r="C86" s="19">
        <v>-4.1854708220133752</v>
      </c>
      <c r="D86" s="7">
        <v>1.0049999999999999</v>
      </c>
      <c r="E86" s="8">
        <v>4.4999999999999998E-2</v>
      </c>
      <c r="F86" s="7">
        <v>0</v>
      </c>
      <c r="G86" s="7">
        <f t="shared" si="1"/>
        <v>1.9400000000000001E-3</v>
      </c>
      <c r="H86" s="7">
        <f t="shared" si="2"/>
        <v>4.6939999999999996E-2</v>
      </c>
      <c r="I86" s="5">
        <v>46057</v>
      </c>
      <c r="J86" s="4" t="s">
        <v>62</v>
      </c>
      <c r="K86" s="6">
        <v>3490</v>
      </c>
      <c r="L86" s="4" t="s">
        <v>21</v>
      </c>
      <c r="M86" s="9">
        <v>0.23499999999999999</v>
      </c>
      <c r="N86" s="22">
        <v>-4.2063981761234412</v>
      </c>
      <c r="O86" s="18">
        <v>-8.4127963522468817E-9</v>
      </c>
    </row>
    <row r="87" spans="1:15" x14ac:dyDescent="0.2">
      <c r="A87" s="4" t="s">
        <v>291</v>
      </c>
      <c r="B87" s="4" t="s">
        <v>105</v>
      </c>
      <c r="C87" s="19">
        <v>-4.1659028025099856</v>
      </c>
      <c r="D87" s="7">
        <v>1.0049999999999999</v>
      </c>
      <c r="E87" s="8">
        <v>0.04</v>
      </c>
      <c r="F87" s="7">
        <v>0.01</v>
      </c>
      <c r="G87" s="7">
        <f t="shared" si="1"/>
        <v>1.9400000000000001E-3</v>
      </c>
      <c r="H87" s="7">
        <f t="shared" si="2"/>
        <v>0.05</v>
      </c>
      <c r="I87" s="5">
        <v>45218</v>
      </c>
      <c r="J87" s="4" t="s">
        <v>62</v>
      </c>
      <c r="K87" s="6">
        <v>3490</v>
      </c>
      <c r="L87" s="4" t="s">
        <v>22</v>
      </c>
      <c r="M87" s="9">
        <v>0.35</v>
      </c>
      <c r="N87" s="22">
        <v>-4.1867323165225354</v>
      </c>
      <c r="O87" s="18">
        <v>-8.3734646330450705E-9</v>
      </c>
    </row>
    <row r="88" spans="1:15" x14ac:dyDescent="0.2">
      <c r="A88" s="4" t="s">
        <v>115</v>
      </c>
      <c r="B88" s="4" t="s">
        <v>105</v>
      </c>
      <c r="C88" s="19">
        <v>-4.1940887770331834</v>
      </c>
      <c r="D88" s="7">
        <v>0.99750000000000005</v>
      </c>
      <c r="E88" s="8">
        <v>3.2500000000000001E-2</v>
      </c>
      <c r="F88" s="7">
        <v>5.0000000000000001E-3</v>
      </c>
      <c r="G88" s="7">
        <f t="shared" si="1"/>
        <v>1.9400000000000001E-3</v>
      </c>
      <c r="H88" s="7">
        <f t="shared" si="2"/>
        <v>3.7499999999999999E-2</v>
      </c>
      <c r="I88" s="5">
        <v>46783</v>
      </c>
      <c r="J88" s="4" t="s">
        <v>61</v>
      </c>
      <c r="K88" s="6">
        <v>2720</v>
      </c>
      <c r="L88" s="4" t="s">
        <v>21</v>
      </c>
      <c r="M88" s="9">
        <v>0.27</v>
      </c>
      <c r="N88" s="22">
        <v>-4.1836035550905999</v>
      </c>
      <c r="O88" s="18">
        <v>-8.3672071101812E-9</v>
      </c>
    </row>
    <row r="89" spans="1:15" x14ac:dyDescent="0.2">
      <c r="A89" s="4" t="s">
        <v>319</v>
      </c>
      <c r="B89" s="4" t="s">
        <v>320</v>
      </c>
      <c r="C89" s="19">
        <v>7509390.8422604501</v>
      </c>
      <c r="D89" s="7">
        <v>0.99875000000000003</v>
      </c>
      <c r="E89" s="8">
        <v>0.02</v>
      </c>
      <c r="F89" s="7">
        <v>0</v>
      </c>
      <c r="G89" s="7">
        <f t="shared" si="1"/>
        <v>1.9400000000000001E-3</v>
      </c>
      <c r="H89" s="7">
        <f t="shared" si="2"/>
        <v>2.1940000000000001E-2</v>
      </c>
      <c r="I89" s="5">
        <v>45260</v>
      </c>
      <c r="J89" s="4" t="s">
        <v>59</v>
      </c>
      <c r="K89" s="6">
        <v>1766</v>
      </c>
      <c r="L89" s="4" t="s">
        <v>29</v>
      </c>
      <c r="M89" s="9">
        <v>0.55000000000000004</v>
      </c>
      <c r="N89" s="22">
        <v>7500004.1037076246</v>
      </c>
      <c r="O89" s="18">
        <v>1.500000820741525E-2</v>
      </c>
    </row>
    <row r="90" spans="1:15" x14ac:dyDescent="0.2">
      <c r="A90" s="4" t="s">
        <v>321</v>
      </c>
      <c r="B90" s="4" t="s">
        <v>322</v>
      </c>
      <c r="C90" s="19">
        <v>7552874.0864112359</v>
      </c>
      <c r="D90" s="7">
        <v>0.99299999999999999</v>
      </c>
      <c r="E90" s="8">
        <v>2.2499999999999999E-2</v>
      </c>
      <c r="F90" s="7">
        <v>0</v>
      </c>
      <c r="G90" s="7">
        <f t="shared" si="1"/>
        <v>1.9400000000000001E-3</v>
      </c>
      <c r="H90" s="7">
        <f t="shared" si="2"/>
        <v>2.444E-2</v>
      </c>
      <c r="I90" s="5">
        <v>46416</v>
      </c>
      <c r="J90" s="4" t="s">
        <v>60</v>
      </c>
      <c r="K90" s="6">
        <v>2220</v>
      </c>
      <c r="L90" s="4" t="s">
        <v>36</v>
      </c>
      <c r="M90" s="9">
        <v>0.35</v>
      </c>
      <c r="N90" s="22">
        <v>7500003.967806357</v>
      </c>
      <c r="O90" s="18">
        <v>1.500000793561271E-2</v>
      </c>
    </row>
    <row r="91" spans="1:15" x14ac:dyDescent="0.2">
      <c r="A91" s="4" t="s">
        <v>243</v>
      </c>
      <c r="B91" s="4" t="s">
        <v>109</v>
      </c>
      <c r="C91" s="19">
        <v>7462690.5846759658</v>
      </c>
      <c r="D91" s="7">
        <v>1.0049999999999999</v>
      </c>
      <c r="E91" s="8">
        <v>2.5000000000000001E-2</v>
      </c>
      <c r="F91" s="7">
        <v>0</v>
      </c>
      <c r="G91" s="7">
        <f t="shared" si="1"/>
        <v>1.9400000000000001E-3</v>
      </c>
      <c r="H91" s="7">
        <f t="shared" si="2"/>
        <v>2.6940000000000002E-2</v>
      </c>
      <c r="I91" s="5">
        <v>45885</v>
      </c>
      <c r="J91" s="4" t="s">
        <v>59</v>
      </c>
      <c r="K91" s="6">
        <v>1766</v>
      </c>
      <c r="L91" s="4" t="s">
        <v>51</v>
      </c>
      <c r="M91" s="9">
        <v>0.4</v>
      </c>
      <c r="N91" s="22">
        <v>7500004.0375993447</v>
      </c>
      <c r="O91" s="18">
        <v>1.500000807519869E-2</v>
      </c>
    </row>
    <row r="92" spans="1:15" x14ac:dyDescent="0.2">
      <c r="A92" s="4" t="s">
        <v>116</v>
      </c>
      <c r="B92" s="4" t="s">
        <v>117</v>
      </c>
      <c r="C92" s="19">
        <v>7537692.5796514275</v>
      </c>
      <c r="D92" s="7">
        <v>0.995</v>
      </c>
      <c r="E92" s="8">
        <v>3.2500000000000001E-2</v>
      </c>
      <c r="F92" s="7">
        <v>5.0000000000000001E-3</v>
      </c>
      <c r="G92" s="7">
        <f t="shared" ref="G92:G155" si="3">G91</f>
        <v>1.9400000000000001E-3</v>
      </c>
      <c r="H92" s="7">
        <f t="shared" ref="H92:H155" si="4">E92+MAX(F92,G92)</f>
        <v>3.7499999999999999E-2</v>
      </c>
      <c r="I92" s="5">
        <v>46818</v>
      </c>
      <c r="J92" s="4" t="s">
        <v>58</v>
      </c>
      <c r="K92" s="6">
        <v>1350</v>
      </c>
      <c r="L92" s="4" t="s">
        <v>26</v>
      </c>
      <c r="M92" s="9">
        <v>0.5</v>
      </c>
      <c r="N92" s="22">
        <v>7500004.1167531693</v>
      </c>
      <c r="O92" s="18">
        <v>1.500000823350634E-2</v>
      </c>
    </row>
    <row r="93" spans="1:15" x14ac:dyDescent="0.2">
      <c r="A93" s="4" t="s">
        <v>226</v>
      </c>
      <c r="B93" s="4" t="s">
        <v>227</v>
      </c>
      <c r="C93" s="19">
        <v>-4.097492524374462</v>
      </c>
      <c r="D93" s="7">
        <v>1.0024999999999999</v>
      </c>
      <c r="E93" s="8">
        <v>2.75E-2</v>
      </c>
      <c r="F93" s="7">
        <v>7.4999999999999997E-3</v>
      </c>
      <c r="G93" s="7">
        <f t="shared" si="3"/>
        <v>1.9400000000000001E-3</v>
      </c>
      <c r="H93" s="7">
        <f t="shared" si="4"/>
        <v>3.5000000000000003E-2</v>
      </c>
      <c r="I93" s="5">
        <v>46477</v>
      </c>
      <c r="J93" s="4" t="s">
        <v>61</v>
      </c>
      <c r="K93" s="6">
        <v>2720</v>
      </c>
      <c r="L93" s="4" t="s">
        <v>1</v>
      </c>
      <c r="M93" s="9">
        <v>0.4</v>
      </c>
      <c r="N93" s="22">
        <v>-4.1077362556853982</v>
      </c>
      <c r="O93" s="18">
        <v>-8.2154725113707964E-9</v>
      </c>
    </row>
    <row r="94" spans="1:15" x14ac:dyDescent="0.2">
      <c r="A94" s="4" t="s">
        <v>250</v>
      </c>
      <c r="B94" s="4" t="s">
        <v>109</v>
      </c>
      <c r="C94" s="19">
        <v>7475111.9066985352</v>
      </c>
      <c r="D94" s="7">
        <v>1.0033300000000001</v>
      </c>
      <c r="E94" s="8">
        <v>0.02</v>
      </c>
      <c r="F94" s="7">
        <v>0</v>
      </c>
      <c r="G94" s="7">
        <f t="shared" si="3"/>
        <v>1.9400000000000001E-3</v>
      </c>
      <c r="H94" s="7">
        <f t="shared" si="4"/>
        <v>2.1940000000000001E-2</v>
      </c>
      <c r="I94" s="5">
        <v>46386</v>
      </c>
      <c r="J94" s="4" t="s">
        <v>58</v>
      </c>
      <c r="K94" s="6">
        <v>1350</v>
      </c>
      <c r="L94" s="4" t="s">
        <v>25</v>
      </c>
      <c r="M94" s="9">
        <v>0.45</v>
      </c>
      <c r="N94" s="22">
        <v>7500004.0293478416</v>
      </c>
      <c r="O94" s="18">
        <v>1.5000008058695681E-2</v>
      </c>
    </row>
    <row r="95" spans="1:15" x14ac:dyDescent="0.2">
      <c r="A95" s="4" t="s">
        <v>118</v>
      </c>
      <c r="B95" s="4" t="s">
        <v>85</v>
      </c>
      <c r="C95" s="19">
        <v>7500003.9143388672</v>
      </c>
      <c r="D95" s="7">
        <v>1</v>
      </c>
      <c r="E95" s="8">
        <v>2.75E-2</v>
      </c>
      <c r="F95" s="7">
        <v>0</v>
      </c>
      <c r="G95" s="7">
        <f t="shared" si="3"/>
        <v>1.9400000000000001E-3</v>
      </c>
      <c r="H95" s="7">
        <f t="shared" si="4"/>
        <v>2.9440000000000001E-2</v>
      </c>
      <c r="I95" s="5">
        <v>45840</v>
      </c>
      <c r="J95" s="4" t="s">
        <v>60</v>
      </c>
      <c r="K95" s="6">
        <v>2220</v>
      </c>
      <c r="L95" s="4" t="s">
        <v>40</v>
      </c>
      <c r="M95" s="9">
        <v>0.3</v>
      </c>
      <c r="N95" s="22">
        <v>7500003.9143388672</v>
      </c>
      <c r="O95" s="18">
        <v>1.500000782867774E-2</v>
      </c>
    </row>
    <row r="96" spans="1:15" x14ac:dyDescent="0.2">
      <c r="A96" s="4" t="s">
        <v>296</v>
      </c>
      <c r="B96" s="4" t="s">
        <v>71</v>
      </c>
      <c r="C96" s="19">
        <v>-4.1228264971416104</v>
      </c>
      <c r="D96" s="7">
        <v>1.0024999999999999</v>
      </c>
      <c r="E96" s="8">
        <v>4.4999999999999998E-2</v>
      </c>
      <c r="F96" s="7">
        <v>0</v>
      </c>
      <c r="G96" s="7">
        <f t="shared" si="3"/>
        <v>1.9400000000000001E-3</v>
      </c>
      <c r="H96" s="7">
        <f t="shared" si="4"/>
        <v>4.6939999999999996E-2</v>
      </c>
      <c r="I96" s="5">
        <v>46072</v>
      </c>
      <c r="J96" s="4" t="s">
        <v>62</v>
      </c>
      <c r="K96" s="6">
        <v>3490</v>
      </c>
      <c r="L96" s="4" t="s">
        <v>31</v>
      </c>
      <c r="M96" s="9">
        <v>0.4</v>
      </c>
      <c r="N96" s="22">
        <v>-4.1331335633844644</v>
      </c>
      <c r="O96" s="18">
        <v>-8.266267126768928E-9</v>
      </c>
    </row>
    <row r="97" spans="1:15" x14ac:dyDescent="0.2">
      <c r="A97" s="4" t="s">
        <v>213</v>
      </c>
      <c r="B97" s="4" t="s">
        <v>214</v>
      </c>
      <c r="C97" s="19">
        <v>7481300.5344243152</v>
      </c>
      <c r="D97" s="7">
        <v>1.0024999999999999</v>
      </c>
      <c r="E97" s="8">
        <v>0.03</v>
      </c>
      <c r="F97" s="7">
        <v>5.0000000000000001E-3</v>
      </c>
      <c r="G97" s="7">
        <f t="shared" si="3"/>
        <v>1.9400000000000001E-3</v>
      </c>
      <c r="H97" s="7">
        <f t="shared" si="4"/>
        <v>3.4999999999999996E-2</v>
      </c>
      <c r="I97" s="5">
        <v>45807</v>
      </c>
      <c r="J97" s="4" t="s">
        <v>60</v>
      </c>
      <c r="K97" s="6">
        <v>2220</v>
      </c>
      <c r="L97" s="4" t="s">
        <v>22</v>
      </c>
      <c r="M97" s="9">
        <v>0.5</v>
      </c>
      <c r="N97" s="22">
        <v>7500003.7857603757</v>
      </c>
      <c r="O97" s="18">
        <v>1.500000757152075E-2</v>
      </c>
    </row>
    <row r="98" spans="1:15" x14ac:dyDescent="0.2">
      <c r="A98" s="4" t="s">
        <v>368</v>
      </c>
      <c r="B98" s="4" t="s">
        <v>214</v>
      </c>
      <c r="C98" s="19">
        <v>-4.0515431580718433</v>
      </c>
      <c r="D98" s="7">
        <v>1.00604</v>
      </c>
      <c r="E98" s="8">
        <v>4.7500000000000001E-2</v>
      </c>
      <c r="F98" s="7">
        <v>0.01</v>
      </c>
      <c r="G98" s="7">
        <f t="shared" si="3"/>
        <v>1.9400000000000001E-3</v>
      </c>
      <c r="H98" s="7">
        <f t="shared" si="4"/>
        <v>5.7500000000000002E-2</v>
      </c>
      <c r="I98" s="5">
        <v>45932</v>
      </c>
      <c r="J98" s="4" t="s">
        <v>61</v>
      </c>
      <c r="K98" s="6">
        <v>2720</v>
      </c>
      <c r="L98" s="4" t="s">
        <v>40</v>
      </c>
      <c r="M98" s="9">
        <v>0.35</v>
      </c>
      <c r="N98" s="22">
        <v>-4.0760144787465977</v>
      </c>
      <c r="O98" s="18">
        <v>-8.1520289574931952E-9</v>
      </c>
    </row>
    <row r="99" spans="1:15" x14ac:dyDescent="0.2">
      <c r="A99" s="4" t="s">
        <v>119</v>
      </c>
      <c r="B99" s="4" t="s">
        <v>120</v>
      </c>
      <c r="C99" s="19">
        <v>7500004.0375846773</v>
      </c>
      <c r="D99" s="7">
        <v>1</v>
      </c>
      <c r="E99" s="8">
        <v>0.02</v>
      </c>
      <c r="F99" s="7">
        <v>0</v>
      </c>
      <c r="G99" s="7">
        <f t="shared" si="3"/>
        <v>1.9400000000000001E-3</v>
      </c>
      <c r="H99" s="7">
        <f t="shared" si="4"/>
        <v>2.1940000000000001E-2</v>
      </c>
      <c r="I99" s="5">
        <v>46609</v>
      </c>
      <c r="J99" s="4" t="s">
        <v>58</v>
      </c>
      <c r="K99" s="6">
        <v>1350</v>
      </c>
      <c r="L99" s="4" t="s">
        <v>46</v>
      </c>
      <c r="M99" s="9">
        <v>0.45</v>
      </c>
      <c r="N99" s="22">
        <v>7500004.0375846773</v>
      </c>
      <c r="O99" s="18">
        <v>1.500000807516935E-2</v>
      </c>
    </row>
    <row r="100" spans="1:15" x14ac:dyDescent="0.2">
      <c r="A100" s="4" t="s">
        <v>261</v>
      </c>
      <c r="B100" s="4" t="s">
        <v>69</v>
      </c>
      <c r="C100" s="19">
        <v>-3.8936573609916691</v>
      </c>
      <c r="D100" s="7">
        <v>1.0055000000000001</v>
      </c>
      <c r="E100" s="8">
        <v>2.75E-2</v>
      </c>
      <c r="F100" s="7">
        <v>0</v>
      </c>
      <c r="G100" s="7">
        <f t="shared" si="3"/>
        <v>1.9400000000000001E-3</v>
      </c>
      <c r="H100" s="7">
        <f t="shared" si="4"/>
        <v>2.9440000000000001E-2</v>
      </c>
      <c r="I100" s="5">
        <v>45952</v>
      </c>
      <c r="J100" s="4" t="s">
        <v>60</v>
      </c>
      <c r="K100" s="6">
        <v>2220</v>
      </c>
      <c r="L100" s="4" t="s">
        <v>35</v>
      </c>
      <c r="M100" s="9">
        <v>0.625</v>
      </c>
      <c r="N100" s="22">
        <v>-3.915072476477123</v>
      </c>
      <c r="O100" s="18">
        <v>-7.8301449529542461E-9</v>
      </c>
    </row>
    <row r="101" spans="1:15" x14ac:dyDescent="0.2">
      <c r="A101" s="4" t="s">
        <v>121</v>
      </c>
      <c r="B101" s="4" t="s">
        <v>109</v>
      </c>
      <c r="C101" s="19">
        <v>7500004.1699339477</v>
      </c>
      <c r="D101" s="7">
        <v>1</v>
      </c>
      <c r="E101" s="8">
        <v>0.03</v>
      </c>
      <c r="F101" s="7">
        <v>5.0000000000000001E-3</v>
      </c>
      <c r="G101" s="7">
        <f t="shared" si="3"/>
        <v>1.9400000000000001E-3</v>
      </c>
      <c r="H101" s="7">
        <f t="shared" si="4"/>
        <v>3.4999999999999996E-2</v>
      </c>
      <c r="I101" s="5">
        <v>45700</v>
      </c>
      <c r="J101" s="4" t="s">
        <v>59</v>
      </c>
      <c r="K101" s="6">
        <v>1766</v>
      </c>
      <c r="L101" s="4" t="s">
        <v>43</v>
      </c>
      <c r="M101" s="9">
        <v>0.55000000000000004</v>
      </c>
      <c r="N101" s="22">
        <v>7500004.1699339477</v>
      </c>
      <c r="O101" s="18">
        <v>1.5000008339867889E-2</v>
      </c>
    </row>
    <row r="102" spans="1:15" x14ac:dyDescent="0.2">
      <c r="A102" s="4" t="s">
        <v>207</v>
      </c>
      <c r="B102" s="4" t="s">
        <v>65</v>
      </c>
      <c r="C102" s="19">
        <v>7459573.2583202049</v>
      </c>
      <c r="D102" s="7">
        <v>1.00542</v>
      </c>
      <c r="E102" s="8">
        <v>3.7499999999999999E-2</v>
      </c>
      <c r="F102" s="7">
        <v>0.01</v>
      </c>
      <c r="G102" s="7">
        <f t="shared" si="3"/>
        <v>1.9400000000000001E-3</v>
      </c>
      <c r="H102" s="7">
        <f t="shared" si="4"/>
        <v>4.7500000000000001E-2</v>
      </c>
      <c r="I102" s="5">
        <v>46335</v>
      </c>
      <c r="J102" s="4" t="s">
        <v>59</v>
      </c>
      <c r="K102" s="6">
        <v>1766</v>
      </c>
      <c r="L102" s="4" t="s">
        <v>52</v>
      </c>
      <c r="M102" s="9">
        <v>0.625</v>
      </c>
      <c r="N102" s="22">
        <v>7500004.1453802995</v>
      </c>
      <c r="O102" s="18">
        <v>1.50000082907606E-2</v>
      </c>
    </row>
    <row r="103" spans="1:15" x14ac:dyDescent="0.2">
      <c r="A103" s="4" t="s">
        <v>122</v>
      </c>
      <c r="B103" s="4" t="s">
        <v>123</v>
      </c>
      <c r="C103" s="19">
        <v>-4.0901089200094773</v>
      </c>
      <c r="D103" s="7">
        <v>1.0024999999999999</v>
      </c>
      <c r="E103" s="8">
        <v>0.04</v>
      </c>
      <c r="F103" s="7">
        <v>0</v>
      </c>
      <c r="G103" s="7">
        <f t="shared" si="3"/>
        <v>1.9400000000000001E-3</v>
      </c>
      <c r="H103" s="7">
        <f t="shared" si="4"/>
        <v>4.1939999999999998E-2</v>
      </c>
      <c r="I103" s="5">
        <v>46295</v>
      </c>
      <c r="J103" s="4" t="s">
        <v>61</v>
      </c>
      <c r="K103" s="6">
        <v>2720</v>
      </c>
      <c r="L103" s="4" t="s">
        <v>43</v>
      </c>
      <c r="M103" s="9">
        <v>0.4</v>
      </c>
      <c r="N103" s="22">
        <v>-4.1003341923095009</v>
      </c>
      <c r="O103" s="18">
        <v>-8.200668384619002E-9</v>
      </c>
    </row>
    <row r="104" spans="1:15" x14ac:dyDescent="0.2">
      <c r="A104" s="4" t="s">
        <v>89</v>
      </c>
      <c r="B104" s="4" t="s">
        <v>78</v>
      </c>
      <c r="C104" s="19">
        <v>7537692.4694256959</v>
      </c>
      <c r="D104" s="7">
        <v>0.995</v>
      </c>
      <c r="E104" s="8">
        <v>4.2500000000000003E-2</v>
      </c>
      <c r="F104" s="7">
        <v>7.4999999999999997E-3</v>
      </c>
      <c r="G104" s="7">
        <f t="shared" si="3"/>
        <v>1.9400000000000001E-3</v>
      </c>
      <c r="H104" s="7">
        <f t="shared" si="4"/>
        <v>0.05</v>
      </c>
      <c r="I104" s="5">
        <v>46808</v>
      </c>
      <c r="J104" s="4" t="s">
        <v>59</v>
      </c>
      <c r="K104" s="6">
        <v>1766</v>
      </c>
      <c r="L104" s="4" t="s">
        <v>34</v>
      </c>
      <c r="M104" s="9">
        <v>0.3</v>
      </c>
      <c r="N104" s="22">
        <v>7500004.0070785685</v>
      </c>
      <c r="O104" s="18">
        <v>1.5000008014157131E-2</v>
      </c>
    </row>
    <row r="105" spans="1:15" x14ac:dyDescent="0.2">
      <c r="A105" s="4" t="s">
        <v>307</v>
      </c>
      <c r="B105" s="4" t="s">
        <v>308</v>
      </c>
      <c r="C105" s="19">
        <v>-3.7259174508383941</v>
      </c>
      <c r="D105" s="7">
        <v>1.0070000000000001</v>
      </c>
      <c r="E105" s="8">
        <v>2.5000000000000001E-2</v>
      </c>
      <c r="F105" s="7">
        <v>0.01</v>
      </c>
      <c r="G105" s="7">
        <f t="shared" si="3"/>
        <v>1.9400000000000001E-3</v>
      </c>
      <c r="H105" s="7">
        <f t="shared" si="4"/>
        <v>3.5000000000000003E-2</v>
      </c>
      <c r="I105" s="5">
        <v>44861</v>
      </c>
      <c r="J105" s="4" t="s">
        <v>60</v>
      </c>
      <c r="K105" s="6">
        <v>2220</v>
      </c>
      <c r="L105" s="4" t="s">
        <v>39</v>
      </c>
      <c r="M105" s="9">
        <v>0.3</v>
      </c>
      <c r="N105" s="22">
        <v>-3.751998872994263</v>
      </c>
      <c r="O105" s="18">
        <v>-7.5039977459885271E-9</v>
      </c>
    </row>
    <row r="106" spans="1:15" x14ac:dyDescent="0.2">
      <c r="A106" s="4" t="s">
        <v>355</v>
      </c>
      <c r="B106" s="4" t="s">
        <v>356</v>
      </c>
      <c r="C106" s="19">
        <v>-4.1534399399319328</v>
      </c>
      <c r="D106" s="7">
        <v>1.00525</v>
      </c>
      <c r="E106" s="8">
        <v>0.04</v>
      </c>
      <c r="F106" s="7">
        <v>7.4999999999999997E-3</v>
      </c>
      <c r="G106" s="7">
        <f t="shared" si="3"/>
        <v>1.9400000000000001E-3</v>
      </c>
      <c r="H106" s="7">
        <f t="shared" si="4"/>
        <v>4.7500000000000001E-2</v>
      </c>
      <c r="I106" s="5">
        <v>46722</v>
      </c>
      <c r="J106" s="4" t="s">
        <v>62</v>
      </c>
      <c r="K106" s="6">
        <v>3490</v>
      </c>
      <c r="L106" s="4" t="s">
        <v>47</v>
      </c>
      <c r="M106" s="9">
        <v>0.3</v>
      </c>
      <c r="N106" s="22">
        <v>-4.1752454996165751</v>
      </c>
      <c r="O106" s="18">
        <v>-8.3504909992331503E-9</v>
      </c>
    </row>
    <row r="107" spans="1:15" x14ac:dyDescent="0.2">
      <c r="A107" s="4" t="s">
        <v>315</v>
      </c>
      <c r="B107" s="4" t="s">
        <v>316</v>
      </c>
      <c r="C107" s="19">
        <v>7525062.5474663526</v>
      </c>
      <c r="D107" s="7">
        <v>0.99666999999999994</v>
      </c>
      <c r="E107" s="8">
        <v>0.02</v>
      </c>
      <c r="F107" s="7">
        <v>0</v>
      </c>
      <c r="G107" s="7">
        <f t="shared" si="3"/>
        <v>1.9400000000000001E-3</v>
      </c>
      <c r="H107" s="7">
        <f t="shared" si="4"/>
        <v>2.1940000000000001E-2</v>
      </c>
      <c r="I107" s="5">
        <v>46706</v>
      </c>
      <c r="J107" s="4" t="s">
        <v>59</v>
      </c>
      <c r="K107" s="6">
        <v>1766</v>
      </c>
      <c r="L107" s="4" t="s">
        <v>41</v>
      </c>
      <c r="M107" s="9">
        <v>0.5</v>
      </c>
      <c r="N107" s="22">
        <v>7500004.0891832896</v>
      </c>
      <c r="O107" s="18">
        <v>1.5000008178366581E-2</v>
      </c>
    </row>
    <row r="108" spans="1:15" x14ac:dyDescent="0.2">
      <c r="A108" s="4" t="s">
        <v>275</v>
      </c>
      <c r="B108" s="4" t="s">
        <v>105</v>
      </c>
      <c r="C108" s="19">
        <v>-4.0404992412490399</v>
      </c>
      <c r="D108" s="7">
        <v>1.0075000000000001</v>
      </c>
      <c r="E108" s="8">
        <v>0.05</v>
      </c>
      <c r="F108" s="7">
        <v>0.01</v>
      </c>
      <c r="G108" s="7">
        <f t="shared" si="3"/>
        <v>1.9400000000000001E-3</v>
      </c>
      <c r="H108" s="7">
        <f t="shared" si="4"/>
        <v>6.0000000000000005E-2</v>
      </c>
      <c r="I108" s="5">
        <v>46689</v>
      </c>
      <c r="J108" s="4" t="s">
        <v>61</v>
      </c>
      <c r="K108" s="6">
        <v>2720</v>
      </c>
      <c r="L108" s="4" t="s">
        <v>40</v>
      </c>
      <c r="M108" s="9">
        <v>0.35</v>
      </c>
      <c r="N108" s="22">
        <v>-4.0708029855584078</v>
      </c>
      <c r="O108" s="18">
        <v>-8.1416059711168163E-9</v>
      </c>
    </row>
    <row r="109" spans="1:15" x14ac:dyDescent="0.2">
      <c r="A109" s="4" t="s">
        <v>211</v>
      </c>
      <c r="B109" s="4" t="s">
        <v>65</v>
      </c>
      <c r="C109" s="19">
        <v>7481300.7503851522</v>
      </c>
      <c r="D109" s="7">
        <v>1.0024999999999999</v>
      </c>
      <c r="E109" s="8">
        <v>0.02</v>
      </c>
      <c r="F109" s="7">
        <v>0</v>
      </c>
      <c r="G109" s="7">
        <f t="shared" si="3"/>
        <v>1.9400000000000001E-3</v>
      </c>
      <c r="H109" s="7">
        <f t="shared" si="4"/>
        <v>2.1940000000000001E-2</v>
      </c>
      <c r="I109" s="5">
        <v>46389</v>
      </c>
      <c r="J109" s="4" t="s">
        <v>57</v>
      </c>
      <c r="K109" s="6">
        <v>940</v>
      </c>
      <c r="L109" s="4" t="s">
        <v>13</v>
      </c>
      <c r="M109" s="9">
        <v>0.35</v>
      </c>
      <c r="N109" s="22">
        <v>7500004.0022611143</v>
      </c>
      <c r="O109" s="18">
        <v>1.500000800452223E-2</v>
      </c>
    </row>
    <row r="110" spans="1:15" x14ac:dyDescent="0.2">
      <c r="A110" s="4" t="s">
        <v>205</v>
      </c>
      <c r="B110" s="4" t="s">
        <v>206</v>
      </c>
      <c r="C110" s="19">
        <v>7451864.9333597198</v>
      </c>
      <c r="D110" s="7">
        <v>1.0064599999999999</v>
      </c>
      <c r="E110" s="8">
        <v>3.2500000000000001E-2</v>
      </c>
      <c r="F110" s="7">
        <v>7.4999999999999997E-3</v>
      </c>
      <c r="G110" s="7">
        <f t="shared" si="3"/>
        <v>1.9400000000000001E-3</v>
      </c>
      <c r="H110" s="7">
        <f t="shared" si="4"/>
        <v>0.04</v>
      </c>
      <c r="I110" s="5">
        <v>46679</v>
      </c>
      <c r="J110" s="4" t="s">
        <v>59</v>
      </c>
      <c r="K110" s="6">
        <v>1766</v>
      </c>
      <c r="L110" s="4" t="s">
        <v>34</v>
      </c>
      <c r="M110" s="9">
        <v>0.3</v>
      </c>
      <c r="N110" s="22">
        <v>7500003.9808292231</v>
      </c>
      <c r="O110" s="18">
        <v>1.500000796165845E-2</v>
      </c>
    </row>
    <row r="111" spans="1:15" x14ac:dyDescent="0.2">
      <c r="A111" s="4" t="s">
        <v>334</v>
      </c>
      <c r="B111" s="4" t="s">
        <v>109</v>
      </c>
      <c r="C111" s="19">
        <v>-4.1755875349759117</v>
      </c>
      <c r="D111" s="7">
        <v>1.0049999999999999</v>
      </c>
      <c r="E111" s="8">
        <v>0.03</v>
      </c>
      <c r="F111" s="7">
        <v>0.01</v>
      </c>
      <c r="G111" s="7">
        <f t="shared" si="3"/>
        <v>1.9400000000000001E-3</v>
      </c>
      <c r="H111" s="7">
        <f t="shared" si="4"/>
        <v>0.04</v>
      </c>
      <c r="I111" s="5">
        <v>45428</v>
      </c>
      <c r="J111" s="4" t="s">
        <v>61</v>
      </c>
      <c r="K111" s="6">
        <v>2720</v>
      </c>
      <c r="L111" s="4" t="s">
        <v>50</v>
      </c>
      <c r="M111" s="9">
        <v>0.3</v>
      </c>
      <c r="N111" s="22">
        <v>-4.1964654726507913</v>
      </c>
      <c r="O111" s="18">
        <v>-8.3929309453015825E-9</v>
      </c>
    </row>
    <row r="112" spans="1:15" x14ac:dyDescent="0.2">
      <c r="A112" s="4" t="s">
        <v>284</v>
      </c>
      <c r="B112" s="4" t="s">
        <v>105</v>
      </c>
      <c r="C112" s="19">
        <v>-4.0716304733309387</v>
      </c>
      <c r="D112" s="7">
        <v>1.0121899999999999</v>
      </c>
      <c r="E112" s="8">
        <v>4.7500000000000001E-2</v>
      </c>
      <c r="F112" s="7">
        <v>0.01</v>
      </c>
      <c r="G112" s="7">
        <f t="shared" si="3"/>
        <v>1.9400000000000001E-3</v>
      </c>
      <c r="H112" s="7">
        <f t="shared" si="4"/>
        <v>5.7500000000000002E-2</v>
      </c>
      <c r="I112" s="5">
        <v>46345</v>
      </c>
      <c r="J112" s="4" t="s">
        <v>62</v>
      </c>
      <c r="K112" s="6">
        <v>3490</v>
      </c>
      <c r="L112" s="4" t="s">
        <v>47</v>
      </c>
      <c r="M112" s="9">
        <v>0.35</v>
      </c>
      <c r="N112" s="22">
        <v>-4.1212636488008423</v>
      </c>
      <c r="O112" s="18">
        <v>-8.2425272976016854E-9</v>
      </c>
    </row>
    <row r="113" spans="1:15" x14ac:dyDescent="0.2">
      <c r="A113" s="4" t="s">
        <v>179</v>
      </c>
      <c r="B113" s="4" t="s">
        <v>180</v>
      </c>
      <c r="C113" s="19">
        <v>7518801.1267268769</v>
      </c>
      <c r="D113" s="7">
        <v>0.99750000000000005</v>
      </c>
      <c r="E113" s="8">
        <v>2.75E-2</v>
      </c>
      <c r="F113" s="7">
        <v>5.0000000000000001E-3</v>
      </c>
      <c r="G113" s="7">
        <f t="shared" si="3"/>
        <v>1.9400000000000001E-3</v>
      </c>
      <c r="H113" s="7">
        <f t="shared" si="4"/>
        <v>3.2500000000000001E-2</v>
      </c>
      <c r="I113" s="5">
        <v>46807</v>
      </c>
      <c r="J113" s="4" t="s">
        <v>60</v>
      </c>
      <c r="K113" s="6">
        <v>2220</v>
      </c>
      <c r="L113" s="4" t="s">
        <v>21</v>
      </c>
      <c r="M113" s="9">
        <v>0.5</v>
      </c>
      <c r="N113" s="22">
        <v>7500004.1239100602</v>
      </c>
      <c r="O113" s="18">
        <v>1.5000008247820121E-2</v>
      </c>
    </row>
    <row r="114" spans="1:15" x14ac:dyDescent="0.2">
      <c r="A114" s="4" t="s">
        <v>311</v>
      </c>
      <c r="B114" s="4" t="s">
        <v>312</v>
      </c>
      <c r="C114" s="19">
        <v>7512550.1770530883</v>
      </c>
      <c r="D114" s="7">
        <v>0.99833000000000005</v>
      </c>
      <c r="E114" s="8">
        <v>1.7500000000000002E-2</v>
      </c>
      <c r="F114" s="7">
        <v>0</v>
      </c>
      <c r="G114" s="7">
        <f t="shared" si="3"/>
        <v>1.9400000000000001E-3</v>
      </c>
      <c r="H114" s="7">
        <f t="shared" si="4"/>
        <v>1.9440000000000002E-2</v>
      </c>
      <c r="I114" s="5">
        <v>46195</v>
      </c>
      <c r="J114" s="4" t="s">
        <v>57</v>
      </c>
      <c r="K114" s="6">
        <v>940</v>
      </c>
      <c r="L114" s="4" t="s">
        <v>29</v>
      </c>
      <c r="M114" s="9">
        <v>0.7</v>
      </c>
      <c r="N114" s="22">
        <v>7500004.2182574105</v>
      </c>
      <c r="O114" s="18">
        <v>1.500000843651482E-2</v>
      </c>
    </row>
    <row r="115" spans="1:15" x14ac:dyDescent="0.2">
      <c r="A115" s="4" t="s">
        <v>124</v>
      </c>
      <c r="B115" s="4" t="s">
        <v>125</v>
      </c>
      <c r="C115" s="19">
        <v>7518801.0885899039</v>
      </c>
      <c r="D115" s="7">
        <v>0.99750000000000005</v>
      </c>
      <c r="E115" s="8">
        <v>0.02</v>
      </c>
      <c r="F115" s="7">
        <v>5.0000000000000001E-3</v>
      </c>
      <c r="G115" s="7">
        <f t="shared" si="3"/>
        <v>1.9400000000000001E-3</v>
      </c>
      <c r="H115" s="7">
        <f t="shared" si="4"/>
        <v>2.5000000000000001E-2</v>
      </c>
      <c r="I115" s="5">
        <v>46809</v>
      </c>
      <c r="J115" s="4" t="s">
        <v>58</v>
      </c>
      <c r="K115" s="6">
        <v>1350</v>
      </c>
      <c r="L115" s="4" t="s">
        <v>42</v>
      </c>
      <c r="M115" s="9">
        <v>0.5</v>
      </c>
      <c r="N115" s="22">
        <v>7500004.0858684294</v>
      </c>
      <c r="O115" s="18">
        <v>1.500000817173686E-2</v>
      </c>
    </row>
    <row r="116" spans="1:15" x14ac:dyDescent="0.2">
      <c r="A116" s="4" t="s">
        <v>215</v>
      </c>
      <c r="B116" s="4" t="s">
        <v>216</v>
      </c>
      <c r="C116" s="19">
        <v>7488546.5378817972</v>
      </c>
      <c r="D116" s="7">
        <v>1.00153</v>
      </c>
      <c r="E116" s="8">
        <v>2.2499999999999999E-2</v>
      </c>
      <c r="F116" s="7">
        <v>7.4999999999999997E-3</v>
      </c>
      <c r="G116" s="7">
        <f t="shared" si="3"/>
        <v>1.9400000000000001E-3</v>
      </c>
      <c r="H116" s="7">
        <f t="shared" si="4"/>
        <v>0.03</v>
      </c>
      <c r="I116" s="5">
        <v>45872</v>
      </c>
      <c r="J116" s="4" t="s">
        <v>60</v>
      </c>
      <c r="K116" s="6">
        <v>2220</v>
      </c>
      <c r="L116" s="4" t="s">
        <v>36</v>
      </c>
      <c r="M116" s="9">
        <v>0.55000000000000004</v>
      </c>
      <c r="N116" s="22">
        <v>7500004.0140847564</v>
      </c>
      <c r="O116" s="18">
        <v>1.5000008028169511E-2</v>
      </c>
    </row>
    <row r="117" spans="1:15" x14ac:dyDescent="0.2">
      <c r="A117" s="4" t="s">
        <v>126</v>
      </c>
      <c r="B117" s="4" t="s">
        <v>127</v>
      </c>
      <c r="C117" s="19">
        <v>-4.1452941080723793</v>
      </c>
      <c r="D117" s="7">
        <v>1</v>
      </c>
      <c r="E117" s="8">
        <v>3.2500000000000001E-2</v>
      </c>
      <c r="F117" s="7">
        <v>7.4999999999999997E-3</v>
      </c>
      <c r="G117" s="7">
        <f t="shared" si="3"/>
        <v>1.9400000000000001E-3</v>
      </c>
      <c r="H117" s="7">
        <f t="shared" si="4"/>
        <v>0.04</v>
      </c>
      <c r="I117" s="5">
        <v>45772</v>
      </c>
      <c r="J117" s="4" t="s">
        <v>62</v>
      </c>
      <c r="K117" s="6">
        <v>3490</v>
      </c>
      <c r="L117" s="4" t="s">
        <v>45</v>
      </c>
      <c r="M117" s="9">
        <v>0.3</v>
      </c>
      <c r="N117" s="22">
        <v>-4.1452941080723793</v>
      </c>
      <c r="O117" s="18">
        <v>-8.290588216144758E-9</v>
      </c>
    </row>
    <row r="118" spans="1:15" x14ac:dyDescent="0.2">
      <c r="A118" s="4" t="s">
        <v>128</v>
      </c>
      <c r="B118" s="4" t="s">
        <v>129</v>
      </c>
      <c r="C118" s="19">
        <v>-4.1497744609905043</v>
      </c>
      <c r="D118" s="7">
        <v>0.99750000000000005</v>
      </c>
      <c r="E118" s="8">
        <v>3.7499999999999999E-2</v>
      </c>
      <c r="F118" s="7">
        <v>7.4999999999999997E-3</v>
      </c>
      <c r="G118" s="7">
        <f t="shared" si="3"/>
        <v>1.9400000000000001E-3</v>
      </c>
      <c r="H118" s="7">
        <f t="shared" si="4"/>
        <v>4.4999999999999998E-2</v>
      </c>
      <c r="I118" s="5">
        <v>46787</v>
      </c>
      <c r="J118" s="4" t="s">
        <v>62</v>
      </c>
      <c r="K118" s="6">
        <v>3490</v>
      </c>
      <c r="L118" s="4" t="s">
        <v>47</v>
      </c>
      <c r="M118" s="9">
        <v>0.35</v>
      </c>
      <c r="N118" s="22">
        <v>-4.1394000248380278</v>
      </c>
      <c r="O118" s="18">
        <v>-8.2788000496760554E-9</v>
      </c>
    </row>
    <row r="119" spans="1:15" x14ac:dyDescent="0.2">
      <c r="A119" s="4" t="s">
        <v>130</v>
      </c>
      <c r="B119" s="4" t="s">
        <v>131</v>
      </c>
      <c r="C119" s="19">
        <v>7537692.5213182084</v>
      </c>
      <c r="D119" s="7">
        <v>0.995</v>
      </c>
      <c r="E119" s="8">
        <v>2.75E-2</v>
      </c>
      <c r="F119" s="7">
        <v>5.0000000000000001E-3</v>
      </c>
      <c r="G119" s="7">
        <f t="shared" si="3"/>
        <v>1.9400000000000001E-3</v>
      </c>
      <c r="H119" s="7">
        <f t="shared" si="4"/>
        <v>3.2500000000000001E-2</v>
      </c>
      <c r="I119" s="5">
        <v>46051</v>
      </c>
      <c r="J119" s="4" t="s">
        <v>59</v>
      </c>
      <c r="K119" s="6">
        <v>1766</v>
      </c>
      <c r="L119" s="4" t="s">
        <v>12</v>
      </c>
      <c r="M119" s="9">
        <v>0.4</v>
      </c>
      <c r="N119" s="22">
        <v>7500004.0587116173</v>
      </c>
      <c r="O119" s="18">
        <v>1.500000811742323E-2</v>
      </c>
    </row>
    <row r="120" spans="1:15" x14ac:dyDescent="0.2">
      <c r="A120" s="4" t="s">
        <v>309</v>
      </c>
      <c r="B120" s="4" t="s">
        <v>310</v>
      </c>
      <c r="C120" s="19">
        <v>7537692.4300336251</v>
      </c>
      <c r="D120" s="7">
        <v>0.995</v>
      </c>
      <c r="E120" s="8">
        <v>1.7500000000000002E-2</v>
      </c>
      <c r="F120" s="7">
        <v>0</v>
      </c>
      <c r="G120" s="7">
        <f t="shared" si="3"/>
        <v>1.9400000000000001E-3</v>
      </c>
      <c r="H120" s="7">
        <f t="shared" si="4"/>
        <v>1.9440000000000002E-2</v>
      </c>
      <c r="I120" s="5">
        <v>46447</v>
      </c>
      <c r="J120" s="4" t="s">
        <v>58</v>
      </c>
      <c r="K120" s="6">
        <v>1350</v>
      </c>
      <c r="L120" s="4" t="s">
        <v>18</v>
      </c>
      <c r="M120" s="9">
        <v>0.3</v>
      </c>
      <c r="N120" s="22">
        <v>7500003.9678834556</v>
      </c>
      <c r="O120" s="18">
        <v>1.5000007935766909E-2</v>
      </c>
    </row>
    <row r="121" spans="1:15" x14ac:dyDescent="0.2">
      <c r="A121" s="4" t="s">
        <v>364</v>
      </c>
      <c r="B121" s="4" t="s">
        <v>105</v>
      </c>
      <c r="C121" s="19">
        <v>-4.1328371546393976</v>
      </c>
      <c r="D121" s="7">
        <v>0.99943000000000004</v>
      </c>
      <c r="E121" s="8">
        <v>0.04</v>
      </c>
      <c r="F121" s="7">
        <v>0.01</v>
      </c>
      <c r="G121" s="7">
        <f t="shared" si="3"/>
        <v>1.9400000000000001E-3</v>
      </c>
      <c r="H121" s="7">
        <f t="shared" si="4"/>
        <v>0.05</v>
      </c>
      <c r="I121" s="5">
        <v>45413</v>
      </c>
      <c r="J121" s="4" t="s">
        <v>62</v>
      </c>
      <c r="K121" s="6">
        <v>3490</v>
      </c>
      <c r="L121" s="4" t="s">
        <v>47</v>
      </c>
      <c r="M121" s="9">
        <v>0.35</v>
      </c>
      <c r="N121" s="22">
        <v>-4.1304814374612544</v>
      </c>
      <c r="O121" s="18">
        <v>-8.2609628749225077E-9</v>
      </c>
    </row>
    <row r="122" spans="1:15" x14ac:dyDescent="0.2">
      <c r="A122" s="4" t="s">
        <v>219</v>
      </c>
      <c r="B122" s="4" t="s">
        <v>220</v>
      </c>
      <c r="C122" s="19">
        <v>-4.1591097944428714</v>
      </c>
      <c r="D122" s="7">
        <v>1.0049999999999999</v>
      </c>
      <c r="E122" s="8">
        <v>3.2500000000000001E-2</v>
      </c>
      <c r="F122" s="7">
        <v>0.01</v>
      </c>
      <c r="G122" s="7">
        <f t="shared" si="3"/>
        <v>1.9400000000000001E-3</v>
      </c>
      <c r="H122" s="7">
        <f t="shared" si="4"/>
        <v>4.2500000000000003E-2</v>
      </c>
      <c r="I122" s="5">
        <v>46736</v>
      </c>
      <c r="J122" s="4" t="s">
        <v>61</v>
      </c>
      <c r="K122" s="6">
        <v>2720</v>
      </c>
      <c r="L122" s="4" t="s">
        <v>29</v>
      </c>
      <c r="M122" s="9">
        <v>0.35</v>
      </c>
      <c r="N122" s="22">
        <v>-4.1799053434150846</v>
      </c>
      <c r="O122" s="18">
        <v>-8.3598106868301706E-9</v>
      </c>
    </row>
    <row r="123" spans="1:15" x14ac:dyDescent="0.2">
      <c r="A123" s="4" t="s">
        <v>132</v>
      </c>
      <c r="B123" s="4" t="s">
        <v>133</v>
      </c>
      <c r="C123" s="19">
        <v>-4.0697355418562706</v>
      </c>
      <c r="D123" s="7">
        <v>0.99750000000000005</v>
      </c>
      <c r="E123" s="8">
        <v>0.04</v>
      </c>
      <c r="F123" s="7">
        <v>7.4999999999999997E-3</v>
      </c>
      <c r="G123" s="7">
        <f t="shared" si="3"/>
        <v>1.9400000000000001E-3</v>
      </c>
      <c r="H123" s="7">
        <f t="shared" si="4"/>
        <v>4.7500000000000001E-2</v>
      </c>
      <c r="I123" s="5">
        <v>46722</v>
      </c>
      <c r="J123" s="4" t="s">
        <v>62</v>
      </c>
      <c r="K123" s="6">
        <v>3490</v>
      </c>
      <c r="L123" s="4" t="s">
        <v>47</v>
      </c>
      <c r="M123" s="9">
        <v>0.45</v>
      </c>
      <c r="N123" s="22">
        <v>-4.0595612030016301</v>
      </c>
      <c r="O123" s="18">
        <v>-8.1191224060032607E-9</v>
      </c>
    </row>
    <row r="124" spans="1:15" x14ac:dyDescent="0.2">
      <c r="A124" s="4" t="s">
        <v>132</v>
      </c>
      <c r="B124" s="4" t="s">
        <v>105</v>
      </c>
      <c r="C124" s="19">
        <v>-4.0142737326951998</v>
      </c>
      <c r="D124" s="7">
        <v>1.0075000000000001</v>
      </c>
      <c r="E124" s="8">
        <v>4.7500000000000001E-2</v>
      </c>
      <c r="F124" s="7">
        <v>0.01</v>
      </c>
      <c r="G124" s="7">
        <f t="shared" si="3"/>
        <v>1.9400000000000001E-3</v>
      </c>
      <c r="H124" s="7">
        <f t="shared" si="4"/>
        <v>5.7500000000000002E-2</v>
      </c>
      <c r="I124" s="5">
        <v>46722</v>
      </c>
      <c r="J124" s="4" t="s">
        <v>62</v>
      </c>
      <c r="K124" s="6">
        <v>3490</v>
      </c>
      <c r="L124" s="4" t="s">
        <v>47</v>
      </c>
      <c r="M124" s="9">
        <v>0.45</v>
      </c>
      <c r="N124" s="22">
        <v>-4.0443807856904144</v>
      </c>
      <c r="O124" s="18">
        <v>-8.0887615713808286E-9</v>
      </c>
    </row>
    <row r="125" spans="1:15" x14ac:dyDescent="0.2">
      <c r="A125" s="4" t="s">
        <v>134</v>
      </c>
      <c r="B125" s="4" t="s">
        <v>135</v>
      </c>
      <c r="C125" s="19">
        <v>7509390.818682787</v>
      </c>
      <c r="D125" s="7">
        <v>0.99875000000000003</v>
      </c>
      <c r="E125" s="8">
        <v>2.75E-2</v>
      </c>
      <c r="F125" s="7">
        <v>0</v>
      </c>
      <c r="G125" s="7">
        <f t="shared" si="3"/>
        <v>1.9400000000000001E-3</v>
      </c>
      <c r="H125" s="7">
        <f t="shared" si="4"/>
        <v>2.9440000000000001E-2</v>
      </c>
      <c r="I125" s="5">
        <v>46778</v>
      </c>
      <c r="J125" s="4" t="s">
        <v>58</v>
      </c>
      <c r="K125" s="6">
        <v>1350</v>
      </c>
      <c r="L125" s="4" t="s">
        <v>44</v>
      </c>
      <c r="M125" s="9">
        <v>0.5</v>
      </c>
      <c r="N125" s="22">
        <v>7500004.0801594341</v>
      </c>
      <c r="O125" s="18">
        <v>1.500000816031887E-2</v>
      </c>
    </row>
    <row r="126" spans="1:15" x14ac:dyDescent="0.2">
      <c r="A126" s="4" t="s">
        <v>137</v>
      </c>
      <c r="B126" s="4" t="s">
        <v>138</v>
      </c>
      <c r="C126" s="19">
        <v>-4.2648348745078266</v>
      </c>
      <c r="D126" s="7">
        <v>1</v>
      </c>
      <c r="E126" s="8">
        <v>3.7499999999999999E-2</v>
      </c>
      <c r="F126" s="7">
        <v>5.0000000000000001E-3</v>
      </c>
      <c r="G126" s="7">
        <f t="shared" si="3"/>
        <v>1.9400000000000001E-3</v>
      </c>
      <c r="H126" s="7">
        <f t="shared" si="4"/>
        <v>4.2499999999999996E-2</v>
      </c>
      <c r="I126" s="5">
        <v>46378</v>
      </c>
      <c r="J126" s="4" t="s">
        <v>62</v>
      </c>
      <c r="K126" s="6">
        <v>3490</v>
      </c>
      <c r="L126" s="4" t="s">
        <v>37</v>
      </c>
      <c r="M126" s="9">
        <v>0.23499999999999999</v>
      </c>
      <c r="N126" s="22">
        <v>-4.2648348745078266</v>
      </c>
      <c r="O126" s="18">
        <v>-8.5296697490156525E-9</v>
      </c>
    </row>
    <row r="127" spans="1:15" x14ac:dyDescent="0.2">
      <c r="A127" s="4" t="s">
        <v>248</v>
      </c>
      <c r="B127" s="4" t="s">
        <v>105</v>
      </c>
      <c r="C127" s="19">
        <v>-4.1899496641623788</v>
      </c>
      <c r="D127" s="7">
        <v>1</v>
      </c>
      <c r="E127" s="8">
        <v>3.7499999999999999E-2</v>
      </c>
      <c r="F127" s="7">
        <v>7.4999999999999997E-3</v>
      </c>
      <c r="G127" s="7">
        <f t="shared" si="3"/>
        <v>1.9400000000000001E-3</v>
      </c>
      <c r="H127" s="7">
        <f t="shared" si="4"/>
        <v>4.4999999999999998E-2</v>
      </c>
      <c r="I127" s="5">
        <v>46738</v>
      </c>
      <c r="J127" s="4" t="s">
        <v>62</v>
      </c>
      <c r="K127" s="6">
        <v>3490</v>
      </c>
      <c r="L127" s="4" t="s">
        <v>18</v>
      </c>
      <c r="M127" s="9">
        <v>0.27</v>
      </c>
      <c r="N127" s="22">
        <v>-4.1899496641623788</v>
      </c>
      <c r="O127" s="18">
        <v>-8.3798993283247575E-9</v>
      </c>
    </row>
    <row r="128" spans="1:15" x14ac:dyDescent="0.2">
      <c r="A128" s="4" t="s">
        <v>139</v>
      </c>
      <c r="B128" s="4" t="s">
        <v>140</v>
      </c>
      <c r="C128" s="19">
        <v>7518800.9377904143</v>
      </c>
      <c r="D128" s="7">
        <v>0.99750000000000005</v>
      </c>
      <c r="E128" s="8">
        <v>0.03</v>
      </c>
      <c r="F128" s="7">
        <v>5.0000000000000001E-3</v>
      </c>
      <c r="G128" s="7">
        <f t="shared" si="3"/>
        <v>1.9400000000000001E-3</v>
      </c>
      <c r="H128" s="7">
        <f t="shared" si="4"/>
        <v>3.4999999999999996E-2</v>
      </c>
      <c r="I128" s="5">
        <v>46815</v>
      </c>
      <c r="J128" s="4" t="s">
        <v>60</v>
      </c>
      <c r="K128" s="6">
        <v>2220</v>
      </c>
      <c r="L128" s="4" t="s">
        <v>34</v>
      </c>
      <c r="M128" s="9">
        <v>0.27</v>
      </c>
      <c r="N128" s="22">
        <v>7500003.9354459383</v>
      </c>
      <c r="O128" s="18">
        <v>1.500000787089188E-2</v>
      </c>
    </row>
    <row r="129" spans="1:15" x14ac:dyDescent="0.2">
      <c r="A129" s="4" t="s">
        <v>141</v>
      </c>
      <c r="B129" s="4" t="s">
        <v>105</v>
      </c>
      <c r="C129" s="19">
        <v>7556678.5999468798</v>
      </c>
      <c r="D129" s="7">
        <v>0.99250000000000005</v>
      </c>
      <c r="E129" s="8">
        <v>4.7500000000000001E-2</v>
      </c>
      <c r="F129" s="7">
        <v>0</v>
      </c>
      <c r="G129" s="7">
        <f t="shared" si="3"/>
        <v>1.9400000000000001E-3</v>
      </c>
      <c r="H129" s="7">
        <f t="shared" si="4"/>
        <v>4.9439999999999998E-2</v>
      </c>
      <c r="I129" s="5">
        <v>46630</v>
      </c>
      <c r="J129" s="4" t="s">
        <v>61</v>
      </c>
      <c r="K129" s="6">
        <v>2720</v>
      </c>
      <c r="L129" s="4" t="s">
        <v>47</v>
      </c>
      <c r="M129" s="9">
        <v>0.3</v>
      </c>
      <c r="N129" s="22">
        <v>7500003.5104472786</v>
      </c>
      <c r="O129" s="18">
        <v>1.500000702089456E-2</v>
      </c>
    </row>
    <row r="130" spans="1:15" x14ac:dyDescent="0.2">
      <c r="A130" s="4" t="s">
        <v>141</v>
      </c>
      <c r="B130" s="4" t="s">
        <v>105</v>
      </c>
      <c r="C130" s="19">
        <v>-4.1373550166263708</v>
      </c>
      <c r="D130" s="7">
        <v>1.0049999999999999</v>
      </c>
      <c r="E130" s="8">
        <v>4.7500000000000001E-2</v>
      </c>
      <c r="F130" s="7">
        <v>0</v>
      </c>
      <c r="G130" s="7">
        <f t="shared" si="3"/>
        <v>1.9400000000000001E-3</v>
      </c>
      <c r="H130" s="7">
        <f t="shared" si="4"/>
        <v>4.9439999999999998E-2</v>
      </c>
      <c r="I130" s="5">
        <v>46630</v>
      </c>
      <c r="J130" s="4" t="s">
        <v>61</v>
      </c>
      <c r="K130" s="6">
        <v>2720</v>
      </c>
      <c r="L130" s="4" t="s">
        <v>47</v>
      </c>
      <c r="M130" s="9">
        <v>0.3</v>
      </c>
      <c r="N130" s="22">
        <v>-4.1580417917095023</v>
      </c>
      <c r="O130" s="18">
        <v>-8.3160835834190041E-9</v>
      </c>
    </row>
    <row r="131" spans="1:15" x14ac:dyDescent="0.2">
      <c r="A131" s="4" t="s">
        <v>142</v>
      </c>
      <c r="B131" s="4" t="s">
        <v>143</v>
      </c>
      <c r="C131" s="19">
        <v>-4.0612294977820467</v>
      </c>
      <c r="D131" s="7">
        <v>1</v>
      </c>
      <c r="E131" s="8">
        <v>3.5000000000000003E-2</v>
      </c>
      <c r="F131" s="7">
        <v>0</v>
      </c>
      <c r="G131" s="7">
        <f t="shared" si="3"/>
        <v>1.9400000000000001E-3</v>
      </c>
      <c r="H131" s="7">
        <f t="shared" si="4"/>
        <v>3.6940000000000001E-2</v>
      </c>
      <c r="I131" s="5">
        <v>46568</v>
      </c>
      <c r="J131" s="4" t="s">
        <v>61</v>
      </c>
      <c r="K131" s="6">
        <v>2720</v>
      </c>
      <c r="L131" s="4" t="s">
        <v>26</v>
      </c>
      <c r="M131" s="9">
        <v>0.5</v>
      </c>
      <c r="N131" s="22">
        <v>-4.0612294977820467</v>
      </c>
      <c r="O131" s="18">
        <v>-8.122458995564094E-9</v>
      </c>
    </row>
    <row r="132" spans="1:15" x14ac:dyDescent="0.2">
      <c r="A132" s="4" t="s">
        <v>373</v>
      </c>
      <c r="B132" s="4" t="s">
        <v>109</v>
      </c>
      <c r="C132" s="19">
        <v>-3.822239000989228</v>
      </c>
      <c r="D132" s="7">
        <v>1.0075000000000001</v>
      </c>
      <c r="E132" s="8">
        <v>0.06</v>
      </c>
      <c r="F132" s="7">
        <v>0.01</v>
      </c>
      <c r="G132" s="7">
        <f t="shared" si="3"/>
        <v>1.9400000000000001E-3</v>
      </c>
      <c r="H132" s="7">
        <f t="shared" si="4"/>
        <v>6.9999999999999993E-2</v>
      </c>
      <c r="I132" s="5">
        <v>45785</v>
      </c>
      <c r="J132" s="4" t="s">
        <v>61</v>
      </c>
      <c r="K132" s="6">
        <v>2720</v>
      </c>
      <c r="L132" s="4" t="s">
        <v>47</v>
      </c>
      <c r="M132" s="9">
        <v>0.3</v>
      </c>
      <c r="N132" s="22">
        <v>-3.8509057934966471</v>
      </c>
      <c r="O132" s="18">
        <v>-7.7018115869932942E-9</v>
      </c>
    </row>
    <row r="133" spans="1:15" x14ac:dyDescent="0.2">
      <c r="A133" s="4" t="s">
        <v>357</v>
      </c>
      <c r="B133" s="4" t="s">
        <v>358</v>
      </c>
      <c r="C133" s="19">
        <v>-4.1156037230393672</v>
      </c>
      <c r="D133" s="7">
        <v>1.0062500000000001</v>
      </c>
      <c r="E133" s="8">
        <v>0.04</v>
      </c>
      <c r="F133" s="7">
        <v>0.01</v>
      </c>
      <c r="G133" s="7">
        <f t="shared" si="3"/>
        <v>1.9400000000000001E-3</v>
      </c>
      <c r="H133" s="7">
        <f t="shared" si="4"/>
        <v>0.05</v>
      </c>
      <c r="I133" s="5">
        <v>45736</v>
      </c>
      <c r="J133" s="4" t="s">
        <v>62</v>
      </c>
      <c r="K133" s="6">
        <v>3490</v>
      </c>
      <c r="L133" s="4" t="s">
        <v>34</v>
      </c>
      <c r="M133" s="9">
        <v>0.35</v>
      </c>
      <c r="N133" s="22">
        <v>-4.1413262463083633</v>
      </c>
      <c r="O133" s="18">
        <v>-8.282652492616727E-9</v>
      </c>
    </row>
    <row r="134" spans="1:15" x14ac:dyDescent="0.2">
      <c r="A134" s="4" t="s">
        <v>192</v>
      </c>
      <c r="B134" s="4" t="s">
        <v>193</v>
      </c>
      <c r="C134" s="19">
        <v>-4.0797925212854711</v>
      </c>
      <c r="D134" s="7">
        <v>1.0049999999999999</v>
      </c>
      <c r="E134" s="8">
        <v>3.7499999999999999E-2</v>
      </c>
      <c r="F134" s="7">
        <v>0.01</v>
      </c>
      <c r="G134" s="7">
        <f t="shared" si="3"/>
        <v>1.9400000000000001E-3</v>
      </c>
      <c r="H134" s="7">
        <f t="shared" si="4"/>
        <v>4.7500000000000001E-2</v>
      </c>
      <c r="I134" s="5">
        <v>45548</v>
      </c>
      <c r="J134" s="4" t="s">
        <v>62</v>
      </c>
      <c r="K134" s="6">
        <v>3490</v>
      </c>
      <c r="L134" s="4" t="s">
        <v>47</v>
      </c>
      <c r="M134" s="9">
        <v>0.4</v>
      </c>
      <c r="N134" s="22">
        <v>-4.1001914838918978</v>
      </c>
      <c r="O134" s="18">
        <v>-8.2003829677837953E-9</v>
      </c>
    </row>
    <row r="135" spans="1:15" x14ac:dyDescent="0.2">
      <c r="A135" s="4" t="s">
        <v>144</v>
      </c>
      <c r="B135" s="4" t="s">
        <v>145</v>
      </c>
      <c r="C135" s="19">
        <v>-4.1548031575590789</v>
      </c>
      <c r="D135" s="7">
        <v>0.995</v>
      </c>
      <c r="E135" s="8">
        <v>3.5000000000000003E-2</v>
      </c>
      <c r="F135" s="7">
        <v>7.4999999999999997E-3</v>
      </c>
      <c r="G135" s="7">
        <f t="shared" si="3"/>
        <v>1.9400000000000001E-3</v>
      </c>
      <c r="H135" s="7">
        <f t="shared" si="4"/>
        <v>4.2500000000000003E-2</v>
      </c>
      <c r="I135" s="5">
        <v>46843</v>
      </c>
      <c r="J135" s="4" t="s">
        <v>61</v>
      </c>
      <c r="K135" s="6">
        <v>2720</v>
      </c>
      <c r="L135" s="4" t="s">
        <v>40</v>
      </c>
      <c r="M135" s="9">
        <v>0.3</v>
      </c>
      <c r="N135" s="22">
        <v>-4.1340291417712844</v>
      </c>
      <c r="O135" s="18">
        <v>-8.2680582835425671E-9</v>
      </c>
    </row>
    <row r="136" spans="1:15" x14ac:dyDescent="0.2">
      <c r="A136" s="4" t="s">
        <v>146</v>
      </c>
      <c r="B136" s="4" t="s">
        <v>147</v>
      </c>
      <c r="C136" s="19">
        <v>-4.0395569788892134</v>
      </c>
      <c r="D136" s="7">
        <v>1.0049999999999999</v>
      </c>
      <c r="E136" s="8">
        <v>0.04</v>
      </c>
      <c r="F136" s="7">
        <v>7.4999999999999997E-3</v>
      </c>
      <c r="G136" s="7">
        <f t="shared" si="3"/>
        <v>1.9400000000000001E-3</v>
      </c>
      <c r="H136" s="7">
        <f t="shared" si="4"/>
        <v>4.7500000000000001E-2</v>
      </c>
      <c r="I136" s="5">
        <v>46661</v>
      </c>
      <c r="J136" s="4" t="s">
        <v>62</v>
      </c>
      <c r="K136" s="6">
        <v>3490</v>
      </c>
      <c r="L136" s="4" t="s">
        <v>46</v>
      </c>
      <c r="M136" s="9">
        <v>0.5</v>
      </c>
      <c r="N136" s="22">
        <v>-4.0597547637836584</v>
      </c>
      <c r="O136" s="18">
        <v>-8.119509527567316E-9</v>
      </c>
    </row>
    <row r="137" spans="1:15" x14ac:dyDescent="0.2">
      <c r="A137" s="4" t="s">
        <v>297</v>
      </c>
      <c r="B137" s="4" t="s">
        <v>105</v>
      </c>
      <c r="C137" s="19">
        <v>-4.1833759147665939</v>
      </c>
      <c r="D137" s="7">
        <v>0.99356999999999995</v>
      </c>
      <c r="E137" s="8">
        <v>3.2500000000000001E-2</v>
      </c>
      <c r="F137" s="7">
        <v>0</v>
      </c>
      <c r="G137" s="7">
        <f t="shared" si="3"/>
        <v>1.9400000000000001E-3</v>
      </c>
      <c r="H137" s="7">
        <f t="shared" si="4"/>
        <v>3.4439999999999998E-2</v>
      </c>
      <c r="I137" s="5">
        <v>46156</v>
      </c>
      <c r="J137" s="4" t="s">
        <v>62</v>
      </c>
      <c r="K137" s="6">
        <v>3490</v>
      </c>
      <c r="L137" s="4" t="s">
        <v>51</v>
      </c>
      <c r="M137" s="9">
        <v>0.35</v>
      </c>
      <c r="N137" s="22">
        <v>-4.1564768076346441</v>
      </c>
      <c r="O137" s="18">
        <v>-8.3129536152692874E-9</v>
      </c>
    </row>
    <row r="138" spans="1:15" x14ac:dyDescent="0.2">
      <c r="A138" s="4" t="s">
        <v>262</v>
      </c>
      <c r="B138" s="4" t="s">
        <v>109</v>
      </c>
      <c r="C138" s="19">
        <v>7451124.740018609</v>
      </c>
      <c r="D138" s="7">
        <v>1.0065600000000001</v>
      </c>
      <c r="E138" s="8">
        <v>3.2500000000000001E-2</v>
      </c>
      <c r="F138" s="7">
        <v>0</v>
      </c>
      <c r="G138" s="7">
        <f t="shared" si="3"/>
        <v>1.9400000000000001E-3</v>
      </c>
      <c r="H138" s="7">
        <f t="shared" si="4"/>
        <v>3.4439999999999998E-2</v>
      </c>
      <c r="I138" s="5">
        <v>45929</v>
      </c>
      <c r="J138" s="4" t="s">
        <v>59</v>
      </c>
      <c r="K138" s="6">
        <v>1766</v>
      </c>
      <c r="L138" s="4" t="s">
        <v>11</v>
      </c>
      <c r="M138" s="9">
        <v>0.7</v>
      </c>
      <c r="N138" s="22">
        <v>7500004.1183131319</v>
      </c>
      <c r="O138" s="18">
        <v>1.5000008236626261E-2</v>
      </c>
    </row>
    <row r="139" spans="1:15" x14ac:dyDescent="0.2">
      <c r="A139" s="4" t="s">
        <v>268</v>
      </c>
      <c r="B139" s="4" t="s">
        <v>109</v>
      </c>
      <c r="C139" s="19">
        <v>-4.1798514615484503</v>
      </c>
      <c r="D139" s="7">
        <v>1.0020499999999999</v>
      </c>
      <c r="E139" s="8">
        <v>0.03</v>
      </c>
      <c r="F139" s="7">
        <v>0.01</v>
      </c>
      <c r="G139" s="7">
        <f t="shared" si="3"/>
        <v>1.9400000000000001E-3</v>
      </c>
      <c r="H139" s="7">
        <f t="shared" si="4"/>
        <v>0.04</v>
      </c>
      <c r="I139" s="5">
        <v>45084</v>
      </c>
      <c r="J139" s="4" t="s">
        <v>62</v>
      </c>
      <c r="K139" s="6">
        <v>3490</v>
      </c>
      <c r="L139" s="4" t="s">
        <v>43</v>
      </c>
      <c r="M139" s="9">
        <v>0.3</v>
      </c>
      <c r="N139" s="22">
        <v>-4.1884201570446242</v>
      </c>
      <c r="O139" s="18">
        <v>-8.3768403140892481E-9</v>
      </c>
    </row>
    <row r="140" spans="1:15" x14ac:dyDescent="0.2">
      <c r="A140" s="4" t="s">
        <v>148</v>
      </c>
      <c r="B140" s="4" t="s">
        <v>149</v>
      </c>
      <c r="C140" s="19">
        <v>7518801.1074217083</v>
      </c>
      <c r="D140" s="7">
        <v>0.99750000000000005</v>
      </c>
      <c r="E140" s="8">
        <v>1.7500000000000002E-2</v>
      </c>
      <c r="F140" s="7">
        <v>5.0000000000000001E-3</v>
      </c>
      <c r="G140" s="7">
        <f t="shared" si="3"/>
        <v>1.9400000000000001E-3</v>
      </c>
      <c r="H140" s="7">
        <f t="shared" si="4"/>
        <v>2.2500000000000003E-2</v>
      </c>
      <c r="I140" s="5">
        <v>46783</v>
      </c>
      <c r="J140" s="4" t="s">
        <v>57</v>
      </c>
      <c r="K140" s="6">
        <v>940</v>
      </c>
      <c r="L140" s="4" t="s">
        <v>11</v>
      </c>
      <c r="M140" s="9">
        <v>0.7</v>
      </c>
      <c r="N140" s="22">
        <v>7500004.1046531536</v>
      </c>
      <c r="O140" s="18">
        <v>1.5000008209306311E-2</v>
      </c>
    </row>
    <row r="141" spans="1:15" x14ac:dyDescent="0.2">
      <c r="A141" s="4" t="s">
        <v>150</v>
      </c>
      <c r="B141" s="4" t="s">
        <v>109</v>
      </c>
      <c r="C141" s="19">
        <v>-4.1337591627797359</v>
      </c>
      <c r="D141" s="7">
        <v>0.99280000000000002</v>
      </c>
      <c r="E141" s="8">
        <v>4.4999999999999998E-2</v>
      </c>
      <c r="F141" s="7">
        <v>0.01</v>
      </c>
      <c r="G141" s="7">
        <f t="shared" si="3"/>
        <v>1.9400000000000001E-3</v>
      </c>
      <c r="H141" s="7">
        <f t="shared" si="4"/>
        <v>5.5E-2</v>
      </c>
      <c r="I141" s="5">
        <v>45639</v>
      </c>
      <c r="J141" s="4" t="s">
        <v>62</v>
      </c>
      <c r="K141" s="6">
        <v>3490</v>
      </c>
      <c r="L141" s="4" t="s">
        <v>33</v>
      </c>
      <c r="M141" s="9">
        <v>0.45</v>
      </c>
      <c r="N141" s="22">
        <v>-4.1039960968077223</v>
      </c>
      <c r="O141" s="18">
        <v>-8.2079921936154451E-9</v>
      </c>
    </row>
    <row r="142" spans="1:15" x14ac:dyDescent="0.2">
      <c r="A142" s="4" t="s">
        <v>354</v>
      </c>
      <c r="B142" s="4" t="s">
        <v>105</v>
      </c>
      <c r="C142" s="19">
        <v>-4.1888175519993682</v>
      </c>
      <c r="D142" s="7">
        <v>1.0049999999999999</v>
      </c>
      <c r="E142" s="8">
        <v>0.04</v>
      </c>
      <c r="F142" s="7">
        <v>7.4999999999999997E-3</v>
      </c>
      <c r="G142" s="7">
        <f t="shared" si="3"/>
        <v>1.9400000000000001E-3</v>
      </c>
      <c r="H142" s="7">
        <f t="shared" si="4"/>
        <v>4.7500000000000001E-2</v>
      </c>
      <c r="I142" s="5">
        <v>46661</v>
      </c>
      <c r="J142" s="4" t="s">
        <v>62</v>
      </c>
      <c r="K142" s="6">
        <v>3490</v>
      </c>
      <c r="L142" s="4" t="s">
        <v>46</v>
      </c>
      <c r="M142" s="9">
        <v>0.3</v>
      </c>
      <c r="N142" s="22">
        <v>-4.2097616397593649</v>
      </c>
      <c r="O142" s="18">
        <v>-8.4195232795187306E-9</v>
      </c>
    </row>
    <row r="143" spans="1:15" x14ac:dyDescent="0.2">
      <c r="A143" s="4" t="s">
        <v>266</v>
      </c>
      <c r="B143" s="4" t="s">
        <v>267</v>
      </c>
      <c r="C143" s="19">
        <v>7479211.8756186571</v>
      </c>
      <c r="D143" s="7">
        <v>1.00278</v>
      </c>
      <c r="E143" s="8">
        <v>3.5000000000000003E-2</v>
      </c>
      <c r="F143" s="7">
        <v>0</v>
      </c>
      <c r="G143" s="7">
        <f t="shared" si="3"/>
        <v>1.9400000000000001E-3</v>
      </c>
      <c r="H143" s="7">
        <f t="shared" si="4"/>
        <v>3.6940000000000001E-2</v>
      </c>
      <c r="I143" s="5">
        <v>47149</v>
      </c>
      <c r="J143" s="4" t="s">
        <v>59</v>
      </c>
      <c r="K143" s="6">
        <v>1766</v>
      </c>
      <c r="L143" s="4" t="s">
        <v>50</v>
      </c>
      <c r="M143" s="9">
        <v>0.45</v>
      </c>
      <c r="N143" s="22">
        <v>7500004.0846328773</v>
      </c>
      <c r="O143" s="18">
        <v>1.5000008169265749E-2</v>
      </c>
    </row>
    <row r="144" spans="1:15" x14ac:dyDescent="0.2">
      <c r="A144" s="4" t="s">
        <v>151</v>
      </c>
      <c r="B144" s="4" t="s">
        <v>65</v>
      </c>
      <c r="C144" s="19">
        <v>7537692.5654340647</v>
      </c>
      <c r="D144" s="7">
        <v>0.995</v>
      </c>
      <c r="E144" s="8">
        <v>0.04</v>
      </c>
      <c r="F144" s="7">
        <v>0</v>
      </c>
      <c r="G144" s="7">
        <f t="shared" si="3"/>
        <v>1.9400000000000001E-3</v>
      </c>
      <c r="H144" s="7">
        <f t="shared" si="4"/>
        <v>4.1939999999999998E-2</v>
      </c>
      <c r="I144" s="5">
        <v>46788</v>
      </c>
      <c r="J144" s="4" t="s">
        <v>60</v>
      </c>
      <c r="K144" s="6">
        <v>2220</v>
      </c>
      <c r="L144" s="4" t="s">
        <v>55</v>
      </c>
      <c r="M144" s="9">
        <v>0.45</v>
      </c>
      <c r="N144" s="22">
        <v>7500004.1026068944</v>
      </c>
      <c r="O144" s="18">
        <v>1.5000008205213791E-2</v>
      </c>
    </row>
    <row r="145" spans="1:15" x14ac:dyDescent="0.2">
      <c r="A145" s="4" t="s">
        <v>305</v>
      </c>
      <c r="B145" s="4" t="s">
        <v>109</v>
      </c>
      <c r="C145" s="19">
        <v>-4.0752236979618059</v>
      </c>
      <c r="D145" s="7">
        <v>1.0125</v>
      </c>
      <c r="E145" s="8">
        <v>4.4999999999999998E-2</v>
      </c>
      <c r="F145" s="7">
        <v>7.4999999999999997E-3</v>
      </c>
      <c r="G145" s="7">
        <f t="shared" si="3"/>
        <v>1.9400000000000001E-3</v>
      </c>
      <c r="H145" s="7">
        <f t="shared" si="4"/>
        <v>5.2499999999999998E-2</v>
      </c>
      <c r="I145" s="5">
        <v>46707</v>
      </c>
      <c r="J145" s="4" t="s">
        <v>62</v>
      </c>
      <c r="K145" s="6">
        <v>3490</v>
      </c>
      <c r="L145" s="4" t="s">
        <v>45</v>
      </c>
      <c r="M145" s="9">
        <v>0.3</v>
      </c>
      <c r="N145" s="22">
        <v>-4.126163994186328</v>
      </c>
      <c r="O145" s="18">
        <v>-8.2523279883726567E-9</v>
      </c>
    </row>
    <row r="146" spans="1:15" x14ac:dyDescent="0.2">
      <c r="A146" s="4" t="s">
        <v>90</v>
      </c>
      <c r="B146" s="4" t="s">
        <v>91</v>
      </c>
      <c r="C146" s="19">
        <v>-4.1653638788192087</v>
      </c>
      <c r="D146" s="7">
        <v>0.99750000000000005</v>
      </c>
      <c r="E146" s="8">
        <v>3.7499999999999999E-2</v>
      </c>
      <c r="F146" s="7">
        <v>0</v>
      </c>
      <c r="G146" s="7">
        <f t="shared" si="3"/>
        <v>1.9400000000000001E-3</v>
      </c>
      <c r="H146" s="7">
        <f t="shared" si="4"/>
        <v>3.9439999999999996E-2</v>
      </c>
      <c r="I146" s="5">
        <v>46240</v>
      </c>
      <c r="J146" s="4" t="s">
        <v>61</v>
      </c>
      <c r="K146" s="6">
        <v>2720</v>
      </c>
      <c r="L146" s="4" t="s">
        <v>40</v>
      </c>
      <c r="M146" s="9">
        <v>0.3</v>
      </c>
      <c r="N146" s="22">
        <v>-4.154950469122161</v>
      </c>
      <c r="O146" s="18">
        <v>-8.3099009382443229E-9</v>
      </c>
    </row>
    <row r="147" spans="1:15" x14ac:dyDescent="0.2">
      <c r="A147" s="4" t="s">
        <v>323</v>
      </c>
      <c r="B147" s="4" t="s">
        <v>324</v>
      </c>
      <c r="C147" s="19">
        <v>-4.1468981700004699</v>
      </c>
      <c r="D147" s="7">
        <v>0.99812999999999996</v>
      </c>
      <c r="E147" s="8">
        <v>3.2500000000000001E-2</v>
      </c>
      <c r="F147" s="7">
        <v>0</v>
      </c>
      <c r="G147" s="7">
        <f t="shared" si="3"/>
        <v>1.9400000000000001E-3</v>
      </c>
      <c r="H147" s="7">
        <f t="shared" si="4"/>
        <v>3.4439999999999998E-2</v>
      </c>
      <c r="I147" s="5">
        <v>46058</v>
      </c>
      <c r="J147" s="4" t="s">
        <v>61</v>
      </c>
      <c r="K147" s="6">
        <v>2720</v>
      </c>
      <c r="L147" s="4" t="s">
        <v>14</v>
      </c>
      <c r="M147" s="9">
        <v>0.4</v>
      </c>
      <c r="N147" s="22">
        <v>-4.1391434704225691</v>
      </c>
      <c r="O147" s="18">
        <v>-8.2782869408451383E-9</v>
      </c>
    </row>
    <row r="148" spans="1:15" x14ac:dyDescent="0.2">
      <c r="A148" s="4" t="s">
        <v>241</v>
      </c>
      <c r="B148" s="4" t="s">
        <v>105</v>
      </c>
      <c r="C148" s="19">
        <v>-4.1460422605012006</v>
      </c>
      <c r="D148" s="7">
        <v>1.0075000000000001</v>
      </c>
      <c r="E148" s="8">
        <v>4.4999999999999998E-2</v>
      </c>
      <c r="F148" s="7">
        <v>7.4999999999999997E-3</v>
      </c>
      <c r="G148" s="7">
        <f t="shared" si="3"/>
        <v>1.9400000000000001E-3</v>
      </c>
      <c r="H148" s="7">
        <f t="shared" si="4"/>
        <v>5.2499999999999998E-2</v>
      </c>
      <c r="I148" s="5">
        <v>46679</v>
      </c>
      <c r="J148" s="4" t="s">
        <v>61</v>
      </c>
      <c r="K148" s="6">
        <v>2720</v>
      </c>
      <c r="L148" s="4" t="s">
        <v>17</v>
      </c>
      <c r="M148" s="9">
        <v>0.28999999999999998</v>
      </c>
      <c r="N148" s="22">
        <v>-4.1771375774549604</v>
      </c>
      <c r="O148" s="18">
        <v>-8.3542751549099182E-9</v>
      </c>
    </row>
    <row r="149" spans="1:15" x14ac:dyDescent="0.2">
      <c r="A149" s="4" t="s">
        <v>359</v>
      </c>
      <c r="B149" s="4" t="s">
        <v>147</v>
      </c>
      <c r="C149" s="19">
        <v>-4.0361599222510396</v>
      </c>
      <c r="D149" s="7">
        <v>1.0106299999999999</v>
      </c>
      <c r="E149" s="8">
        <v>0.04</v>
      </c>
      <c r="F149" s="7">
        <v>0.01</v>
      </c>
      <c r="G149" s="7">
        <f t="shared" si="3"/>
        <v>1.9400000000000001E-3</v>
      </c>
      <c r="H149" s="7">
        <f t="shared" si="4"/>
        <v>0.05</v>
      </c>
      <c r="I149" s="5">
        <v>46688</v>
      </c>
      <c r="J149" s="4" t="s">
        <v>61</v>
      </c>
      <c r="K149" s="6">
        <v>2720</v>
      </c>
      <c r="L149" s="4" t="s">
        <v>26</v>
      </c>
      <c r="M149" s="9">
        <v>0.45</v>
      </c>
      <c r="N149" s="22">
        <v>-4.0790643022245678</v>
      </c>
      <c r="O149" s="18">
        <v>-8.1581286044491355E-9</v>
      </c>
    </row>
    <row r="150" spans="1:15" x14ac:dyDescent="0.2">
      <c r="A150" s="4" t="s">
        <v>152</v>
      </c>
      <c r="B150" s="4" t="s">
        <v>65</v>
      </c>
      <c r="C150" s="19">
        <v>-4.2130055919365388</v>
      </c>
      <c r="D150" s="7">
        <v>0.99250000000000005</v>
      </c>
      <c r="E150" s="8">
        <v>4.4999999999999998E-2</v>
      </c>
      <c r="F150" s="7">
        <v>5.0000000000000001E-3</v>
      </c>
      <c r="G150" s="7">
        <f t="shared" si="3"/>
        <v>1.9400000000000001E-3</v>
      </c>
      <c r="H150" s="7">
        <f t="shared" si="4"/>
        <v>4.9999999999999996E-2</v>
      </c>
      <c r="I150" s="5">
        <v>46759</v>
      </c>
      <c r="J150" s="4" t="s">
        <v>62</v>
      </c>
      <c r="K150" s="6">
        <v>3490</v>
      </c>
      <c r="L150" s="4" t="s">
        <v>22</v>
      </c>
      <c r="M150" s="9">
        <v>0.35</v>
      </c>
      <c r="N150" s="22">
        <v>-4.1814080499970148</v>
      </c>
      <c r="O150" s="18">
        <v>-8.3628160999940289E-9</v>
      </c>
    </row>
    <row r="151" spans="1:15" x14ac:dyDescent="0.2">
      <c r="A151" s="4" t="s">
        <v>153</v>
      </c>
      <c r="B151" s="4" t="s">
        <v>109</v>
      </c>
      <c r="C151" s="19">
        <v>-4.2671303911071341</v>
      </c>
      <c r="D151" s="7">
        <v>0.99250000000000005</v>
      </c>
      <c r="E151" s="8">
        <v>0.03</v>
      </c>
      <c r="F151" s="7">
        <v>0</v>
      </c>
      <c r="G151" s="7">
        <f t="shared" si="3"/>
        <v>1.9400000000000001E-3</v>
      </c>
      <c r="H151" s="7">
        <f t="shared" si="4"/>
        <v>3.1939999999999996E-2</v>
      </c>
      <c r="I151" s="5">
        <v>45562</v>
      </c>
      <c r="J151" s="4" t="s">
        <v>61</v>
      </c>
      <c r="K151" s="6">
        <v>2720</v>
      </c>
      <c r="L151" s="4" t="s">
        <v>53</v>
      </c>
      <c r="M151" s="9">
        <v>0.23499999999999999</v>
      </c>
      <c r="N151" s="22">
        <v>-4.2351269131738309</v>
      </c>
      <c r="O151" s="18">
        <v>-8.4702538263476619E-9</v>
      </c>
    </row>
    <row r="152" spans="1:15" x14ac:dyDescent="0.2">
      <c r="A152" s="4" t="s">
        <v>154</v>
      </c>
      <c r="B152" s="4" t="s">
        <v>105</v>
      </c>
      <c r="C152" s="19">
        <v>-4.1532147243356468</v>
      </c>
      <c r="D152" s="7">
        <v>1</v>
      </c>
      <c r="E152" s="8">
        <v>4.2500000000000003E-2</v>
      </c>
      <c r="F152" s="7">
        <v>0</v>
      </c>
      <c r="G152" s="7">
        <f t="shared" si="3"/>
        <v>1.9400000000000001E-3</v>
      </c>
      <c r="H152" s="7">
        <f t="shared" si="4"/>
        <v>4.444E-2</v>
      </c>
      <c r="I152" s="5">
        <v>45473</v>
      </c>
      <c r="J152" s="4" t="s">
        <v>62</v>
      </c>
      <c r="K152" s="6">
        <v>3490</v>
      </c>
      <c r="L152" s="4" t="s">
        <v>38</v>
      </c>
      <c r="M152" s="9">
        <v>0.35</v>
      </c>
      <c r="N152" s="22">
        <v>-4.1532147243356468</v>
      </c>
      <c r="O152" s="18">
        <v>-8.3064294486712936E-9</v>
      </c>
    </row>
    <row r="153" spans="1:15" x14ac:dyDescent="0.2">
      <c r="A153" s="4" t="s">
        <v>155</v>
      </c>
      <c r="B153" s="4" t="s">
        <v>105</v>
      </c>
      <c r="C153" s="19">
        <v>-4.1610654350478882</v>
      </c>
      <c r="D153" s="7">
        <v>0.995</v>
      </c>
      <c r="E153" s="8">
        <v>3.7499999999999999E-2</v>
      </c>
      <c r="F153" s="7">
        <v>7.4999999999999997E-3</v>
      </c>
      <c r="G153" s="7">
        <f t="shared" si="3"/>
        <v>1.9400000000000001E-3</v>
      </c>
      <c r="H153" s="7">
        <f t="shared" si="4"/>
        <v>4.4999999999999998E-2</v>
      </c>
      <c r="I153" s="5">
        <v>46749</v>
      </c>
      <c r="J153" s="4" t="s">
        <v>61</v>
      </c>
      <c r="K153" s="6">
        <v>2720</v>
      </c>
      <c r="L153" s="4" t="s">
        <v>21</v>
      </c>
      <c r="M153" s="9">
        <v>0.27</v>
      </c>
      <c r="N153" s="22">
        <v>-4.1402601078726491</v>
      </c>
      <c r="O153" s="18">
        <v>-8.2805202157452977E-9</v>
      </c>
    </row>
    <row r="154" spans="1:15" x14ac:dyDescent="0.2">
      <c r="A154" s="4" t="s">
        <v>156</v>
      </c>
      <c r="B154" s="4" t="s">
        <v>157</v>
      </c>
      <c r="C154" s="19">
        <v>-4.1696566349141744</v>
      </c>
      <c r="D154" s="7">
        <v>1</v>
      </c>
      <c r="E154" s="8">
        <v>3.7499999999999999E-2</v>
      </c>
      <c r="F154" s="7">
        <v>0</v>
      </c>
      <c r="G154" s="7">
        <f t="shared" si="3"/>
        <v>1.9400000000000001E-3</v>
      </c>
      <c r="H154" s="7">
        <f t="shared" si="4"/>
        <v>3.9439999999999996E-2</v>
      </c>
      <c r="I154" s="5">
        <v>46477</v>
      </c>
      <c r="J154" s="4" t="s">
        <v>62</v>
      </c>
      <c r="K154" s="6">
        <v>3490</v>
      </c>
      <c r="L154" s="4" t="s">
        <v>40</v>
      </c>
      <c r="M154" s="9">
        <v>0.3</v>
      </c>
      <c r="N154" s="22">
        <v>-4.1696566349141744</v>
      </c>
      <c r="O154" s="18">
        <v>-8.339313269828349E-9</v>
      </c>
    </row>
    <row r="155" spans="1:15" x14ac:dyDescent="0.2">
      <c r="A155" s="4" t="s">
        <v>158</v>
      </c>
      <c r="B155" s="4" t="s">
        <v>147</v>
      </c>
      <c r="C155" s="19">
        <v>-4.0219278564263847</v>
      </c>
      <c r="D155" s="7">
        <v>0.995</v>
      </c>
      <c r="E155" s="8">
        <v>3.7499999999999999E-2</v>
      </c>
      <c r="F155" s="7">
        <v>7.4999999999999997E-3</v>
      </c>
      <c r="G155" s="7">
        <f t="shared" si="3"/>
        <v>1.9400000000000001E-3</v>
      </c>
      <c r="H155" s="7">
        <f t="shared" si="4"/>
        <v>4.4999999999999998E-2</v>
      </c>
      <c r="I155" s="5">
        <v>46784</v>
      </c>
      <c r="J155" s="4" t="s">
        <v>61</v>
      </c>
      <c r="K155" s="6">
        <v>2720</v>
      </c>
      <c r="L155" s="4" t="s">
        <v>17</v>
      </c>
      <c r="M155" s="9">
        <v>0.5</v>
      </c>
      <c r="N155" s="22">
        <v>-4.0018182171442529</v>
      </c>
      <c r="O155" s="18">
        <v>-8.0036364342885058E-9</v>
      </c>
    </row>
    <row r="156" spans="1:15" x14ac:dyDescent="0.2">
      <c r="A156" s="4" t="s">
        <v>159</v>
      </c>
      <c r="B156" s="4" t="s">
        <v>109</v>
      </c>
      <c r="C156" s="19">
        <v>2814293.0151443402</v>
      </c>
      <c r="D156" s="7">
        <v>0.99</v>
      </c>
      <c r="E156" s="8">
        <v>3.7499999999999999E-2</v>
      </c>
      <c r="F156" s="7">
        <v>7.4999999999999997E-3</v>
      </c>
      <c r="G156" s="7">
        <f t="shared" ref="G156:G219" si="5">G155</f>
        <v>1.9400000000000001E-3</v>
      </c>
      <c r="H156" s="7">
        <f t="shared" ref="H156:H219" si="6">E156+MAX(F156,G156)</f>
        <v>4.4999999999999998E-2</v>
      </c>
      <c r="I156" s="5">
        <v>46794</v>
      </c>
      <c r="J156" s="4" t="s">
        <v>61</v>
      </c>
      <c r="K156" s="6">
        <v>2720</v>
      </c>
      <c r="L156" s="4" t="s">
        <v>34</v>
      </c>
      <c r="M156" s="9">
        <v>0.65</v>
      </c>
      <c r="N156" s="22">
        <v>2786150.0849928958</v>
      </c>
      <c r="O156" s="18">
        <v>5.5723001699857916E-3</v>
      </c>
    </row>
    <row r="157" spans="1:15" x14ac:dyDescent="0.2">
      <c r="A157" s="4" t="s">
        <v>160</v>
      </c>
      <c r="B157" s="4" t="s">
        <v>161</v>
      </c>
      <c r="C157" s="19">
        <v>-4.1637473421409332</v>
      </c>
      <c r="D157" s="7">
        <v>1</v>
      </c>
      <c r="E157" s="8">
        <v>3.5000000000000003E-2</v>
      </c>
      <c r="F157" s="7">
        <v>7.4999999999999997E-3</v>
      </c>
      <c r="G157" s="7">
        <f t="shared" si="5"/>
        <v>1.9400000000000001E-3</v>
      </c>
      <c r="H157" s="7">
        <f t="shared" si="6"/>
        <v>4.2500000000000003E-2</v>
      </c>
      <c r="I157" s="5">
        <v>45702</v>
      </c>
      <c r="J157" s="4" t="s">
        <v>62</v>
      </c>
      <c r="K157" s="6">
        <v>3490</v>
      </c>
      <c r="L157" s="4" t="s">
        <v>40</v>
      </c>
      <c r="M157" s="9">
        <v>0.3</v>
      </c>
      <c r="N157" s="22">
        <v>-4.1637473421409332</v>
      </c>
      <c r="O157" s="18">
        <v>-8.3274946842818673E-9</v>
      </c>
    </row>
    <row r="158" spans="1:15" x14ac:dyDescent="0.2">
      <c r="A158" s="4" t="s">
        <v>162</v>
      </c>
      <c r="B158" s="4" t="s">
        <v>65</v>
      </c>
      <c r="C158" s="19">
        <v>-4.1473452797145658</v>
      </c>
      <c r="D158" s="7">
        <v>1</v>
      </c>
      <c r="E158" s="8">
        <v>3.5000000000000003E-2</v>
      </c>
      <c r="F158" s="7">
        <v>0</v>
      </c>
      <c r="G158" s="7">
        <f t="shared" si="5"/>
        <v>1.9400000000000001E-3</v>
      </c>
      <c r="H158" s="7">
        <f t="shared" si="6"/>
        <v>3.6940000000000001E-2</v>
      </c>
      <c r="I158" s="5">
        <v>46086</v>
      </c>
      <c r="J158" s="4" t="s">
        <v>61</v>
      </c>
      <c r="K158" s="6">
        <v>2720</v>
      </c>
      <c r="L158" s="4" t="s">
        <v>43</v>
      </c>
      <c r="M158" s="9">
        <v>0.35</v>
      </c>
      <c r="N158" s="22">
        <v>-4.1473452797145658</v>
      </c>
      <c r="O158" s="18">
        <v>-8.2946905594291317E-9</v>
      </c>
    </row>
    <row r="159" spans="1:15" x14ac:dyDescent="0.2">
      <c r="A159" s="4" t="s">
        <v>375</v>
      </c>
      <c r="B159" s="4" t="s">
        <v>376</v>
      </c>
      <c r="C159" s="19">
        <v>-4.3029009962658993</v>
      </c>
      <c r="D159" s="7">
        <v>1.0024999999999999</v>
      </c>
      <c r="E159" s="8">
        <v>7.2499999999999995E-2</v>
      </c>
      <c r="F159" s="7">
        <v>0.01</v>
      </c>
      <c r="G159" s="7">
        <f t="shared" si="5"/>
        <v>1.9400000000000001E-3</v>
      </c>
      <c r="H159" s="7">
        <f t="shared" si="6"/>
        <v>8.249999999999999E-2</v>
      </c>
      <c r="I159" s="5">
        <v>46013</v>
      </c>
      <c r="J159" s="4" t="s">
        <v>62</v>
      </c>
      <c r="K159" s="6">
        <v>3490</v>
      </c>
      <c r="L159" s="4" t="s">
        <v>43</v>
      </c>
      <c r="M159" s="9">
        <v>0.02</v>
      </c>
      <c r="N159" s="22">
        <v>-4.313658248756564</v>
      </c>
      <c r="O159" s="18">
        <v>-8.6273164975131279E-9</v>
      </c>
    </row>
    <row r="160" spans="1:15" x14ac:dyDescent="0.2">
      <c r="A160" s="4" t="s">
        <v>163</v>
      </c>
      <c r="B160" s="4" t="s">
        <v>164</v>
      </c>
      <c r="C160" s="19">
        <v>-4.1208260567288351</v>
      </c>
      <c r="D160" s="7">
        <v>0.99875000000000003</v>
      </c>
      <c r="E160" s="8">
        <v>0.03</v>
      </c>
      <c r="F160" s="7">
        <v>0</v>
      </c>
      <c r="G160" s="7">
        <f t="shared" si="5"/>
        <v>1.9400000000000001E-3</v>
      </c>
      <c r="H160" s="7">
        <f t="shared" si="6"/>
        <v>3.1939999999999996E-2</v>
      </c>
      <c r="I160" s="5">
        <v>46773</v>
      </c>
      <c r="J160" s="4" t="s">
        <v>61</v>
      </c>
      <c r="K160" s="6">
        <v>2720</v>
      </c>
      <c r="L160" s="4" t="s">
        <v>19</v>
      </c>
      <c r="M160" s="9">
        <v>0.4</v>
      </c>
      <c r="N160" s="22">
        <v>-4.1156750241579241</v>
      </c>
      <c r="O160" s="18">
        <v>-8.231350048315848E-9</v>
      </c>
    </row>
    <row r="161" spans="1:15" x14ac:dyDescent="0.2">
      <c r="A161" s="4" t="s">
        <v>66</v>
      </c>
      <c r="B161" s="4" t="s">
        <v>65</v>
      </c>
      <c r="C161" s="19">
        <v>7537692.7135318806</v>
      </c>
      <c r="D161" s="7">
        <v>0.995</v>
      </c>
      <c r="E161" s="8">
        <v>4.2500000000000003E-2</v>
      </c>
      <c r="F161" s="7">
        <v>0</v>
      </c>
      <c r="G161" s="7">
        <f t="shared" si="5"/>
        <v>1.9400000000000001E-3</v>
      </c>
      <c r="H161" s="7">
        <f t="shared" si="6"/>
        <v>4.444E-2</v>
      </c>
      <c r="I161" s="5">
        <v>45664</v>
      </c>
      <c r="J161" s="4" t="s">
        <v>59</v>
      </c>
      <c r="K161" s="6">
        <v>1766</v>
      </c>
      <c r="L161" s="4" t="s">
        <v>22</v>
      </c>
      <c r="M161" s="9">
        <v>0.7</v>
      </c>
      <c r="N161" s="22">
        <v>7500004.2499642214</v>
      </c>
      <c r="O161" s="18">
        <v>1.5000008499928439E-2</v>
      </c>
    </row>
    <row r="162" spans="1:15" x14ac:dyDescent="0.2">
      <c r="A162" s="4" t="s">
        <v>253</v>
      </c>
      <c r="B162" s="4" t="s">
        <v>254</v>
      </c>
      <c r="C162" s="19">
        <v>-3.9439055869294029</v>
      </c>
      <c r="D162" s="7">
        <v>1.00359</v>
      </c>
      <c r="E162" s="8">
        <v>2.5000000000000001E-2</v>
      </c>
      <c r="F162" s="7">
        <v>0</v>
      </c>
      <c r="G162" s="7">
        <f t="shared" si="5"/>
        <v>1.9400000000000001E-3</v>
      </c>
      <c r="H162" s="7">
        <f t="shared" si="6"/>
        <v>2.6940000000000002E-2</v>
      </c>
      <c r="I162" s="5">
        <v>45579</v>
      </c>
      <c r="J162" s="4" t="s">
        <v>60</v>
      </c>
      <c r="K162" s="6">
        <v>2220</v>
      </c>
      <c r="L162" s="4" t="s">
        <v>14</v>
      </c>
      <c r="M162" s="9">
        <v>0.55000000000000004</v>
      </c>
      <c r="N162" s="22">
        <v>-3.9580642079864798</v>
      </c>
      <c r="O162" s="18">
        <v>-7.9161284159729593E-9</v>
      </c>
    </row>
    <row r="163" spans="1:15" x14ac:dyDescent="0.2">
      <c r="A163" s="4" t="s">
        <v>165</v>
      </c>
      <c r="B163" s="4" t="s">
        <v>65</v>
      </c>
      <c r="C163" s="19">
        <v>7537692.5901957937</v>
      </c>
      <c r="D163" s="7">
        <v>0.995</v>
      </c>
      <c r="E163" s="8">
        <v>2.75E-2</v>
      </c>
      <c r="F163" s="7">
        <v>0</v>
      </c>
      <c r="G163" s="7">
        <f t="shared" si="5"/>
        <v>1.9400000000000001E-3</v>
      </c>
      <c r="H163" s="7">
        <f t="shared" si="6"/>
        <v>2.9440000000000001E-2</v>
      </c>
      <c r="I163" s="5">
        <v>46843</v>
      </c>
      <c r="J163" s="4" t="s">
        <v>59</v>
      </c>
      <c r="K163" s="6">
        <v>1766</v>
      </c>
      <c r="L163" s="4" t="s">
        <v>30</v>
      </c>
      <c r="M163" s="9">
        <v>0.5</v>
      </c>
      <c r="N163" s="22">
        <v>7500004.1272448143</v>
      </c>
      <c r="O163" s="18">
        <v>1.5000008254489629E-2</v>
      </c>
    </row>
    <row r="164" spans="1:15" x14ac:dyDescent="0.2">
      <c r="A164" s="4" t="s">
        <v>325</v>
      </c>
      <c r="B164" s="4" t="s">
        <v>109</v>
      </c>
      <c r="C164" s="19">
        <v>-4.1087609755420802</v>
      </c>
      <c r="D164" s="7">
        <v>1.0075000000000001</v>
      </c>
      <c r="E164" s="8">
        <v>3.7499999999999999E-2</v>
      </c>
      <c r="F164" s="7">
        <v>0</v>
      </c>
      <c r="G164" s="7">
        <f t="shared" si="5"/>
        <v>1.9400000000000001E-3</v>
      </c>
      <c r="H164" s="7">
        <f t="shared" si="6"/>
        <v>3.9439999999999996E-2</v>
      </c>
      <c r="I164" s="5">
        <v>45759</v>
      </c>
      <c r="J164" s="4" t="s">
        <v>61</v>
      </c>
      <c r="K164" s="6">
        <v>2720</v>
      </c>
      <c r="L164" s="4" t="s">
        <v>18</v>
      </c>
      <c r="M164" s="9">
        <v>0.35</v>
      </c>
      <c r="N164" s="22">
        <v>-4.139576682858646</v>
      </c>
      <c r="O164" s="18">
        <v>-8.2791533657172912E-9</v>
      </c>
    </row>
    <row r="165" spans="1:15" x14ac:dyDescent="0.2">
      <c r="A165" s="4" t="s">
        <v>201</v>
      </c>
      <c r="B165" s="4" t="s">
        <v>202</v>
      </c>
      <c r="C165" s="19">
        <v>-4.0387694144949764</v>
      </c>
      <c r="D165" s="7">
        <v>1</v>
      </c>
      <c r="E165" s="8">
        <v>2.75E-2</v>
      </c>
      <c r="F165" s="7">
        <v>0.01</v>
      </c>
      <c r="G165" s="7">
        <f t="shared" si="5"/>
        <v>1.9400000000000001E-3</v>
      </c>
      <c r="H165" s="7">
        <f t="shared" si="6"/>
        <v>3.7499999999999999E-2</v>
      </c>
      <c r="I165" s="5">
        <v>45632</v>
      </c>
      <c r="J165" s="4" t="s">
        <v>61</v>
      </c>
      <c r="K165" s="6">
        <v>2720</v>
      </c>
      <c r="L165" s="4" t="s">
        <v>25</v>
      </c>
      <c r="M165" s="9">
        <v>0.55000000000000004</v>
      </c>
      <c r="N165" s="22">
        <v>-4.0387694144949764</v>
      </c>
      <c r="O165" s="18">
        <v>-8.0775388289899506E-9</v>
      </c>
    </row>
    <row r="166" spans="1:15" x14ac:dyDescent="0.2">
      <c r="A166" s="4" t="s">
        <v>166</v>
      </c>
      <c r="B166" s="4" t="s">
        <v>109</v>
      </c>
      <c r="C166" s="19">
        <v>7537692.5453639729</v>
      </c>
      <c r="D166" s="7">
        <v>0.995</v>
      </c>
      <c r="E166" s="8">
        <v>2.2499999999999999E-2</v>
      </c>
      <c r="F166" s="7">
        <v>5.0000000000000001E-3</v>
      </c>
      <c r="G166" s="7">
        <f t="shared" si="5"/>
        <v>1.9400000000000001E-3</v>
      </c>
      <c r="H166" s="7">
        <f t="shared" si="6"/>
        <v>2.75E-2</v>
      </c>
      <c r="I166" s="5">
        <v>46765</v>
      </c>
      <c r="J166" s="4" t="s">
        <v>59</v>
      </c>
      <c r="K166" s="6">
        <v>1766</v>
      </c>
      <c r="L166" s="4" t="s">
        <v>53</v>
      </c>
      <c r="M166" s="9">
        <v>0.45</v>
      </c>
      <c r="N166" s="22">
        <v>7500004.0826371526</v>
      </c>
      <c r="O166" s="18">
        <v>1.500000816527431E-2</v>
      </c>
    </row>
    <row r="167" spans="1:15" x14ac:dyDescent="0.2">
      <c r="A167" s="4" t="s">
        <v>332</v>
      </c>
      <c r="B167" s="4" t="s">
        <v>109</v>
      </c>
      <c r="C167" s="19">
        <v>-4.1220866560222804</v>
      </c>
      <c r="D167" s="7">
        <v>1.0075000000000001</v>
      </c>
      <c r="E167" s="8">
        <v>0</v>
      </c>
      <c r="F167" s="7">
        <v>0</v>
      </c>
      <c r="G167" s="7">
        <f t="shared" si="5"/>
        <v>1.9400000000000001E-3</v>
      </c>
      <c r="H167" s="7">
        <f t="shared" si="6"/>
        <v>1.9400000000000001E-3</v>
      </c>
      <c r="I167" s="5">
        <v>46375</v>
      </c>
      <c r="J167" s="4" t="s">
        <v>61</v>
      </c>
      <c r="K167" s="6">
        <v>2720</v>
      </c>
      <c r="L167" s="4" t="s">
        <v>333</v>
      </c>
      <c r="M167" s="9">
        <v>0.45</v>
      </c>
      <c r="N167" s="22">
        <v>-4.1530023059424481</v>
      </c>
      <c r="O167" s="18">
        <v>-8.3060046118848962E-9</v>
      </c>
    </row>
    <row r="168" spans="1:15" x14ac:dyDescent="0.2">
      <c r="A168" s="4" t="s">
        <v>244</v>
      </c>
      <c r="B168" s="4" t="s">
        <v>245</v>
      </c>
      <c r="C168" s="19">
        <v>4983645.8342464436</v>
      </c>
      <c r="D168" s="7">
        <v>1.0032799999999999</v>
      </c>
      <c r="E168" s="8">
        <v>2.75E-2</v>
      </c>
      <c r="F168" s="7">
        <v>7.4999999999999997E-3</v>
      </c>
      <c r="G168" s="7">
        <f t="shared" si="5"/>
        <v>1.9400000000000001E-3</v>
      </c>
      <c r="H168" s="7">
        <f t="shared" si="6"/>
        <v>3.5000000000000003E-2</v>
      </c>
      <c r="I168" s="5">
        <v>46288</v>
      </c>
      <c r="J168" s="4" t="s">
        <v>60</v>
      </c>
      <c r="K168" s="6">
        <v>2220</v>
      </c>
      <c r="L168" s="4" t="s">
        <v>22</v>
      </c>
      <c r="M168" s="9">
        <v>0.5</v>
      </c>
      <c r="N168" s="22">
        <v>4999992.1925827721</v>
      </c>
      <c r="O168" s="18">
        <v>9.9999843851655435E-3</v>
      </c>
    </row>
    <row r="169" spans="1:15" x14ac:dyDescent="0.2">
      <c r="A169" s="4" t="s">
        <v>167</v>
      </c>
      <c r="B169" s="4" t="s">
        <v>109</v>
      </c>
      <c r="C169" s="19">
        <v>-4.1846072344902376</v>
      </c>
      <c r="D169" s="7">
        <v>1</v>
      </c>
      <c r="E169" s="8">
        <v>3.5000000000000003E-2</v>
      </c>
      <c r="F169" s="7">
        <v>0</v>
      </c>
      <c r="G169" s="7">
        <f t="shared" si="5"/>
        <v>1.9400000000000001E-3</v>
      </c>
      <c r="H169" s="7">
        <f t="shared" si="6"/>
        <v>3.6940000000000001E-2</v>
      </c>
      <c r="I169" s="5">
        <v>46318</v>
      </c>
      <c r="J169" s="4" t="s">
        <v>61</v>
      </c>
      <c r="K169" s="6">
        <v>2720</v>
      </c>
      <c r="L169" s="4" t="s">
        <v>47</v>
      </c>
      <c r="M169" s="9">
        <v>0.3</v>
      </c>
      <c r="N169" s="22">
        <v>-4.1846072344902376</v>
      </c>
      <c r="O169" s="18">
        <v>-8.3692144689804748E-9</v>
      </c>
    </row>
    <row r="170" spans="1:15" x14ac:dyDescent="0.2">
      <c r="A170" s="4" t="s">
        <v>283</v>
      </c>
      <c r="B170" s="4" t="s">
        <v>239</v>
      </c>
      <c r="C170" s="19">
        <v>-4.0818312984844818</v>
      </c>
      <c r="D170" s="7">
        <v>1.0062500000000001</v>
      </c>
      <c r="E170" s="8">
        <v>4.2500000000000003E-2</v>
      </c>
      <c r="F170" s="7">
        <v>0.01</v>
      </c>
      <c r="G170" s="7">
        <f t="shared" si="5"/>
        <v>1.9400000000000001E-3</v>
      </c>
      <c r="H170" s="7">
        <f t="shared" si="6"/>
        <v>5.2500000000000005E-2</v>
      </c>
      <c r="I170" s="5">
        <v>45576</v>
      </c>
      <c r="J170" s="4" t="s">
        <v>62</v>
      </c>
      <c r="K170" s="6">
        <v>3490</v>
      </c>
      <c r="L170" s="4" t="s">
        <v>22</v>
      </c>
      <c r="M170" s="9">
        <v>0.45</v>
      </c>
      <c r="N170" s="22">
        <v>-4.1073427441000101</v>
      </c>
      <c r="O170" s="18">
        <v>-8.2146854882000205E-9</v>
      </c>
    </row>
    <row r="171" spans="1:15" x14ac:dyDescent="0.2">
      <c r="A171" s="4" t="s">
        <v>168</v>
      </c>
      <c r="B171" s="4" t="s">
        <v>169</v>
      </c>
      <c r="C171" s="19">
        <v>-4.01221347808875</v>
      </c>
      <c r="D171" s="7">
        <v>0.995</v>
      </c>
      <c r="E171" s="8">
        <v>2.75E-2</v>
      </c>
      <c r="F171" s="7">
        <v>7.4999999999999997E-3</v>
      </c>
      <c r="G171" s="7">
        <f t="shared" si="5"/>
        <v>1.9400000000000001E-3</v>
      </c>
      <c r="H171" s="7">
        <f t="shared" si="6"/>
        <v>3.5000000000000003E-2</v>
      </c>
      <c r="I171" s="5">
        <v>46798</v>
      </c>
      <c r="J171" s="4" t="s">
        <v>61</v>
      </c>
      <c r="K171" s="6">
        <v>2720</v>
      </c>
      <c r="L171" s="4" t="s">
        <v>46</v>
      </c>
      <c r="M171" s="9">
        <v>0.6</v>
      </c>
      <c r="N171" s="22">
        <v>-3.992152410698306</v>
      </c>
      <c r="O171" s="18">
        <v>-7.9843048213966132E-9</v>
      </c>
    </row>
    <row r="172" spans="1:15" x14ac:dyDescent="0.2">
      <c r="A172" s="4" t="s">
        <v>235</v>
      </c>
      <c r="B172" s="4" t="s">
        <v>91</v>
      </c>
      <c r="C172" s="19">
        <v>-4.1294081024374432</v>
      </c>
      <c r="D172" s="7">
        <v>1.0060100000000001</v>
      </c>
      <c r="E172" s="8">
        <v>3.5000000000000003E-2</v>
      </c>
      <c r="F172" s="7">
        <v>7.4999999999999997E-3</v>
      </c>
      <c r="G172" s="7">
        <f t="shared" si="5"/>
        <v>1.9400000000000001E-3</v>
      </c>
      <c r="H172" s="7">
        <f t="shared" si="6"/>
        <v>4.2500000000000003E-2</v>
      </c>
      <c r="I172" s="5">
        <v>46290</v>
      </c>
      <c r="J172" s="4" t="s">
        <v>61</v>
      </c>
      <c r="K172" s="6">
        <v>2720</v>
      </c>
      <c r="L172" s="4" t="s">
        <v>50</v>
      </c>
      <c r="M172" s="9">
        <v>0.35</v>
      </c>
      <c r="N172" s="22">
        <v>-4.1542258451330927</v>
      </c>
      <c r="O172" s="18">
        <v>-8.308451690266186E-9</v>
      </c>
    </row>
    <row r="173" spans="1:15" x14ac:dyDescent="0.2">
      <c r="A173" s="4" t="s">
        <v>339</v>
      </c>
      <c r="B173" s="4" t="s">
        <v>85</v>
      </c>
      <c r="C173" s="19">
        <v>-4.1395137875554484</v>
      </c>
      <c r="D173" s="7">
        <v>1.0043800000000001</v>
      </c>
      <c r="E173" s="8">
        <v>3.2500000000000001E-2</v>
      </c>
      <c r="F173" s="7">
        <v>0.01</v>
      </c>
      <c r="G173" s="7">
        <f t="shared" si="5"/>
        <v>1.9400000000000001E-3</v>
      </c>
      <c r="H173" s="7">
        <f t="shared" si="6"/>
        <v>4.2500000000000003E-2</v>
      </c>
      <c r="I173" s="5">
        <v>45107</v>
      </c>
      <c r="J173" s="4" t="s">
        <v>61</v>
      </c>
      <c r="K173" s="6">
        <v>2720</v>
      </c>
      <c r="L173" s="4" t="s">
        <v>40</v>
      </c>
      <c r="M173" s="9">
        <v>0.3</v>
      </c>
      <c r="N173" s="22">
        <v>-4.1576448579449403</v>
      </c>
      <c r="O173" s="18">
        <v>-8.3152897158898799E-9</v>
      </c>
    </row>
    <row r="174" spans="1:15" x14ac:dyDescent="0.2">
      <c r="A174" s="4" t="s">
        <v>170</v>
      </c>
      <c r="B174" s="4" t="s">
        <v>65</v>
      </c>
      <c r="C174" s="19">
        <v>-4.0516349206995974</v>
      </c>
      <c r="D174" s="7">
        <v>0.99750000000000005</v>
      </c>
      <c r="E174" s="8">
        <v>3.2500000000000001E-2</v>
      </c>
      <c r="F174" s="7">
        <v>5.0000000000000001E-3</v>
      </c>
      <c r="G174" s="7">
        <f t="shared" si="5"/>
        <v>1.9400000000000001E-3</v>
      </c>
      <c r="H174" s="7">
        <f t="shared" si="6"/>
        <v>3.7499999999999999E-2</v>
      </c>
      <c r="I174" s="5">
        <v>46801</v>
      </c>
      <c r="J174" s="4" t="s">
        <v>62</v>
      </c>
      <c r="K174" s="6">
        <v>3490</v>
      </c>
      <c r="L174" s="4" t="s">
        <v>47</v>
      </c>
      <c r="M174" s="9">
        <v>0.5</v>
      </c>
      <c r="N174" s="22">
        <v>-4.0415058333978484</v>
      </c>
      <c r="O174" s="18">
        <v>-8.0830116667956971E-9</v>
      </c>
    </row>
    <row r="175" spans="1:15" x14ac:dyDescent="0.2">
      <c r="A175" s="4" t="s">
        <v>203</v>
      </c>
      <c r="B175" s="4" t="s">
        <v>204</v>
      </c>
      <c r="C175" s="19">
        <v>7444172.6533244811</v>
      </c>
      <c r="D175" s="7">
        <v>1.0075000000000001</v>
      </c>
      <c r="E175" s="8">
        <v>3.5000000000000003E-2</v>
      </c>
      <c r="F175" s="7">
        <v>7.4999999999999997E-3</v>
      </c>
      <c r="G175" s="7">
        <f t="shared" si="5"/>
        <v>1.9400000000000001E-3</v>
      </c>
      <c r="H175" s="7">
        <f t="shared" si="6"/>
        <v>4.2500000000000003E-2</v>
      </c>
      <c r="I175" s="5">
        <v>45604</v>
      </c>
      <c r="J175" s="4" t="s">
        <v>60</v>
      </c>
      <c r="K175" s="6">
        <v>2220</v>
      </c>
      <c r="L175" s="4" t="s">
        <v>31</v>
      </c>
      <c r="M175" s="9">
        <v>0.35</v>
      </c>
      <c r="N175" s="22">
        <v>7500003.9482244151</v>
      </c>
      <c r="O175" s="18">
        <v>1.5000007896448829E-2</v>
      </c>
    </row>
    <row r="176" spans="1:15" x14ac:dyDescent="0.2">
      <c r="A176" s="4" t="s">
        <v>304</v>
      </c>
      <c r="B176" s="4" t="s">
        <v>109</v>
      </c>
      <c r="C176" s="19">
        <v>-4.0994879767796837</v>
      </c>
      <c r="D176" s="7">
        <v>1.0095799999999999</v>
      </c>
      <c r="E176" s="8">
        <v>0.04</v>
      </c>
      <c r="F176" s="7">
        <v>7.4999999999999997E-3</v>
      </c>
      <c r="G176" s="7">
        <f t="shared" si="5"/>
        <v>1.9400000000000001E-3</v>
      </c>
      <c r="H176" s="7">
        <f t="shared" si="6"/>
        <v>4.7500000000000001E-2</v>
      </c>
      <c r="I176" s="5">
        <v>46737</v>
      </c>
      <c r="J176" s="4" t="s">
        <v>61</v>
      </c>
      <c r="K176" s="6">
        <v>2720</v>
      </c>
      <c r="L176" s="4" t="s">
        <v>49</v>
      </c>
      <c r="M176" s="9">
        <v>0.35</v>
      </c>
      <c r="N176" s="22">
        <v>-4.1387610715972327</v>
      </c>
      <c r="O176" s="18">
        <v>-8.2775221431944663E-9</v>
      </c>
    </row>
    <row r="177" spans="1:15" x14ac:dyDescent="0.2">
      <c r="A177" s="4" t="s">
        <v>242</v>
      </c>
      <c r="B177" s="4" t="s">
        <v>105</v>
      </c>
      <c r="C177" s="19">
        <v>-2.524551308748316</v>
      </c>
      <c r="D177" s="7">
        <v>1.0034999999999998</v>
      </c>
      <c r="E177" s="8">
        <v>5.5E-2</v>
      </c>
      <c r="F177" s="7">
        <v>0.01</v>
      </c>
      <c r="G177" s="7">
        <f t="shared" si="5"/>
        <v>1.9400000000000001E-3</v>
      </c>
      <c r="H177" s="7">
        <f t="shared" si="6"/>
        <v>6.5000000000000002E-2</v>
      </c>
      <c r="I177" s="5">
        <v>45646</v>
      </c>
      <c r="J177" s="4" t="s">
        <v>61</v>
      </c>
      <c r="K177" s="6">
        <v>2720</v>
      </c>
      <c r="L177" s="4" t="s">
        <v>31</v>
      </c>
      <c r="M177" s="9">
        <v>0.5</v>
      </c>
      <c r="N177" s="22">
        <v>-2.5333872383289351</v>
      </c>
      <c r="O177" s="18">
        <v>-5.0667744766578698E-9</v>
      </c>
    </row>
    <row r="178" spans="1:15" x14ac:dyDescent="0.2">
      <c r="A178" s="4" t="s">
        <v>171</v>
      </c>
      <c r="B178" s="4" t="s">
        <v>109</v>
      </c>
      <c r="C178" s="19">
        <v>7518801.2716151727</v>
      </c>
      <c r="D178" s="7">
        <v>0.99750000000000005</v>
      </c>
      <c r="E178" s="8">
        <v>2.2499999999999999E-2</v>
      </c>
      <c r="F178" s="7">
        <v>5.0000000000000001E-3</v>
      </c>
      <c r="G178" s="7">
        <f t="shared" si="5"/>
        <v>1.9400000000000001E-3</v>
      </c>
      <c r="H178" s="7">
        <f t="shared" si="6"/>
        <v>2.75E-2</v>
      </c>
      <c r="I178" s="5">
        <v>46794</v>
      </c>
      <c r="J178" s="4" t="s">
        <v>59</v>
      </c>
      <c r="K178" s="6">
        <v>1766</v>
      </c>
      <c r="L178" s="4" t="s">
        <v>43</v>
      </c>
      <c r="M178" s="9">
        <v>0.7</v>
      </c>
      <c r="N178" s="22">
        <v>7500004.2684361348</v>
      </c>
      <c r="O178" s="18">
        <v>1.5000008536872269E-2</v>
      </c>
    </row>
    <row r="179" spans="1:15" x14ac:dyDescent="0.2">
      <c r="A179" s="4" t="s">
        <v>367</v>
      </c>
      <c r="B179" s="4" t="s">
        <v>109</v>
      </c>
      <c r="C179" s="19">
        <v>-4.0978437882643366</v>
      </c>
      <c r="D179" s="7">
        <v>1.01</v>
      </c>
      <c r="E179" s="8">
        <v>0.05</v>
      </c>
      <c r="F179" s="7">
        <v>7.4999999999999997E-3</v>
      </c>
      <c r="G179" s="7">
        <f t="shared" si="5"/>
        <v>1.9400000000000001E-3</v>
      </c>
      <c r="H179" s="7">
        <f t="shared" si="6"/>
        <v>5.7500000000000002E-2</v>
      </c>
      <c r="I179" s="5">
        <v>46675</v>
      </c>
      <c r="J179" s="4" t="s">
        <v>62</v>
      </c>
      <c r="K179" s="6">
        <v>3490</v>
      </c>
      <c r="L179" s="4" t="s">
        <v>40</v>
      </c>
      <c r="M179" s="9">
        <v>0.3</v>
      </c>
      <c r="N179" s="22">
        <v>-4.1388222261469796</v>
      </c>
      <c r="O179" s="18">
        <v>-8.2776444522939602E-9</v>
      </c>
    </row>
    <row r="180" spans="1:15" x14ac:dyDescent="0.2">
      <c r="A180" s="4" t="s">
        <v>292</v>
      </c>
      <c r="B180" s="4" t="s">
        <v>105</v>
      </c>
      <c r="C180" s="19">
        <v>-3.9637893930145238</v>
      </c>
      <c r="D180" s="7">
        <v>1.0049999999999999</v>
      </c>
      <c r="E180" s="8">
        <v>3.5000000000000003E-2</v>
      </c>
      <c r="F180" s="7">
        <v>0.01</v>
      </c>
      <c r="G180" s="7">
        <f t="shared" si="5"/>
        <v>1.9400000000000001E-3</v>
      </c>
      <c r="H180" s="7">
        <f t="shared" si="6"/>
        <v>4.5000000000000005E-2</v>
      </c>
      <c r="I180" s="5">
        <v>45716</v>
      </c>
      <c r="J180" s="4" t="s">
        <v>63</v>
      </c>
      <c r="K180" s="6">
        <v>4770</v>
      </c>
      <c r="L180" s="4" t="s">
        <v>293</v>
      </c>
      <c r="M180" s="9">
        <v>0.65</v>
      </c>
      <c r="N180" s="22">
        <v>-3.9836083399795958</v>
      </c>
      <c r="O180" s="18">
        <v>-7.9672166799591929E-9</v>
      </c>
    </row>
    <row r="181" spans="1:15" x14ac:dyDescent="0.2">
      <c r="A181" s="4" t="s">
        <v>225</v>
      </c>
      <c r="B181" s="4" t="s">
        <v>109</v>
      </c>
      <c r="C181" s="19">
        <v>7425746.4194109449</v>
      </c>
      <c r="D181" s="7">
        <v>1.01</v>
      </c>
      <c r="E181" s="8">
        <v>5.5E-2</v>
      </c>
      <c r="F181" s="7">
        <v>0.01</v>
      </c>
      <c r="G181" s="7">
        <f t="shared" si="5"/>
        <v>1.9400000000000001E-3</v>
      </c>
      <c r="H181" s="7">
        <f t="shared" si="6"/>
        <v>6.5000000000000002E-2</v>
      </c>
      <c r="I181" s="5">
        <v>46744</v>
      </c>
      <c r="J181" s="4" t="s">
        <v>59</v>
      </c>
      <c r="K181" s="6">
        <v>1766</v>
      </c>
      <c r="L181" s="4" t="s">
        <v>10</v>
      </c>
      <c r="M181" s="9">
        <v>0.02</v>
      </c>
      <c r="N181" s="22">
        <v>7500003.8836050546</v>
      </c>
      <c r="O181" s="18">
        <v>1.5000007767210111E-2</v>
      </c>
    </row>
    <row r="182" spans="1:15" x14ac:dyDescent="0.2">
      <c r="A182" s="4" t="s">
        <v>335</v>
      </c>
      <c r="B182" s="4" t="s">
        <v>109</v>
      </c>
      <c r="C182" s="19">
        <v>7462690.5397327254</v>
      </c>
      <c r="D182" s="7">
        <v>1.0049999999999999</v>
      </c>
      <c r="E182" s="8">
        <v>3.2500000000000001E-2</v>
      </c>
      <c r="F182" s="7">
        <v>7.4999999999999997E-3</v>
      </c>
      <c r="G182" s="7">
        <f t="shared" si="5"/>
        <v>1.9400000000000001E-3</v>
      </c>
      <c r="H182" s="7">
        <f t="shared" si="6"/>
        <v>0.04</v>
      </c>
      <c r="I182" s="5">
        <v>46631</v>
      </c>
      <c r="J182" s="4" t="s">
        <v>60</v>
      </c>
      <c r="K182" s="6">
        <v>2220</v>
      </c>
      <c r="L182" s="4" t="s">
        <v>45</v>
      </c>
      <c r="M182" s="9">
        <v>0.3</v>
      </c>
      <c r="N182" s="22">
        <v>7500003.9924313882</v>
      </c>
      <c r="O182" s="18">
        <v>1.5000007984862781E-2</v>
      </c>
    </row>
    <row r="183" spans="1:15" x14ac:dyDescent="0.2">
      <c r="A183" s="4" t="s">
        <v>351</v>
      </c>
      <c r="B183" s="4" t="s">
        <v>352</v>
      </c>
      <c r="C183" s="19">
        <v>7389166.5743619427</v>
      </c>
      <c r="D183" s="7">
        <v>1.0149999999999999</v>
      </c>
      <c r="E183" s="8">
        <v>0.04</v>
      </c>
      <c r="F183" s="7">
        <v>7.4999999999999997E-3</v>
      </c>
      <c r="G183" s="7">
        <f t="shared" si="5"/>
        <v>1.9400000000000001E-3</v>
      </c>
      <c r="H183" s="7">
        <f t="shared" si="6"/>
        <v>4.7500000000000001E-2</v>
      </c>
      <c r="I183" s="5">
        <v>46738</v>
      </c>
      <c r="J183" s="4" t="s">
        <v>59</v>
      </c>
      <c r="K183" s="6">
        <v>1766</v>
      </c>
      <c r="L183" s="4" t="s">
        <v>47</v>
      </c>
      <c r="M183" s="9">
        <v>0.4</v>
      </c>
      <c r="N183" s="22">
        <v>7500004.0729773724</v>
      </c>
      <c r="O183" s="18">
        <v>1.500000814595474E-2</v>
      </c>
    </row>
    <row r="184" spans="1:15" x14ac:dyDescent="0.2">
      <c r="A184" s="4" t="s">
        <v>290</v>
      </c>
      <c r="B184" s="4" t="s">
        <v>109</v>
      </c>
      <c r="C184" s="19">
        <v>-4.1025953620662827</v>
      </c>
      <c r="D184" s="7">
        <v>1.0024999999999999</v>
      </c>
      <c r="E184" s="8">
        <v>4.7500000000000001E-2</v>
      </c>
      <c r="F184" s="7">
        <v>0</v>
      </c>
      <c r="G184" s="7">
        <f t="shared" si="5"/>
        <v>1.9400000000000001E-3</v>
      </c>
      <c r="H184" s="7">
        <f t="shared" si="6"/>
        <v>4.9439999999999998E-2</v>
      </c>
      <c r="I184" s="5">
        <v>45945</v>
      </c>
      <c r="J184" s="4" t="s">
        <v>61</v>
      </c>
      <c r="K184" s="6">
        <v>2720</v>
      </c>
      <c r="L184" s="4" t="s">
        <v>12</v>
      </c>
      <c r="M184" s="9">
        <v>0.35</v>
      </c>
      <c r="N184" s="22">
        <v>-4.112851850471448</v>
      </c>
      <c r="O184" s="18">
        <v>-8.2257037009428967E-9</v>
      </c>
    </row>
    <row r="185" spans="1:15" x14ac:dyDescent="0.2">
      <c r="A185" s="4" t="s">
        <v>172</v>
      </c>
      <c r="B185" s="4" t="s">
        <v>149</v>
      </c>
      <c r="C185" s="19">
        <v>7509390.7831577174</v>
      </c>
      <c r="D185" s="7">
        <v>0.99875000000000003</v>
      </c>
      <c r="E185" s="8">
        <v>2.5000000000000001E-2</v>
      </c>
      <c r="F185" s="7">
        <v>0</v>
      </c>
      <c r="G185" s="7">
        <f t="shared" si="5"/>
        <v>1.9400000000000001E-3</v>
      </c>
      <c r="H185" s="7">
        <f t="shared" si="6"/>
        <v>2.6940000000000002E-2</v>
      </c>
      <c r="I185" s="5">
        <v>45722</v>
      </c>
      <c r="J185" s="4" t="s">
        <v>60</v>
      </c>
      <c r="K185" s="6">
        <v>2220</v>
      </c>
      <c r="L185" s="4" t="s">
        <v>40</v>
      </c>
      <c r="M185" s="9">
        <v>0.5</v>
      </c>
      <c r="N185" s="22">
        <v>7500004.04467877</v>
      </c>
      <c r="O185" s="18">
        <v>1.5000008089357539E-2</v>
      </c>
    </row>
    <row r="186" spans="1:15" x14ac:dyDescent="0.2">
      <c r="A186" s="4" t="s">
        <v>209</v>
      </c>
      <c r="B186" s="4" t="s">
        <v>210</v>
      </c>
      <c r="C186" s="19">
        <v>7469677.1622057343</v>
      </c>
      <c r="D186" s="7">
        <v>1.00406</v>
      </c>
      <c r="E186" s="8">
        <v>1.7500000000000002E-2</v>
      </c>
      <c r="F186" s="7">
        <v>0</v>
      </c>
      <c r="G186" s="7">
        <f t="shared" si="5"/>
        <v>1.9400000000000001E-3</v>
      </c>
      <c r="H186" s="7">
        <f t="shared" si="6"/>
        <v>1.9440000000000002E-2</v>
      </c>
      <c r="I186" s="5">
        <v>45481</v>
      </c>
      <c r="J186" s="4" t="s">
        <v>56</v>
      </c>
      <c r="K186" s="6">
        <v>360</v>
      </c>
      <c r="L186" s="4" t="s">
        <v>22</v>
      </c>
      <c r="M186" s="9">
        <v>0.5</v>
      </c>
      <c r="N186" s="22">
        <v>7500004.0514842896</v>
      </c>
      <c r="O186" s="18">
        <v>1.500000810296858E-2</v>
      </c>
    </row>
    <row r="187" spans="1:15" x14ac:dyDescent="0.2">
      <c r="A187" s="4" t="s">
        <v>238</v>
      </c>
      <c r="B187" s="4" t="s">
        <v>239</v>
      </c>
      <c r="C187" s="19">
        <v>-4.112587800851041</v>
      </c>
      <c r="D187" s="7">
        <v>1.00542</v>
      </c>
      <c r="E187" s="8">
        <v>0.04</v>
      </c>
      <c r="F187" s="7">
        <v>7.4999999999999997E-3</v>
      </c>
      <c r="G187" s="7">
        <f t="shared" si="5"/>
        <v>1.9400000000000001E-3</v>
      </c>
      <c r="H187" s="7">
        <f t="shared" si="6"/>
        <v>4.7500000000000001E-2</v>
      </c>
      <c r="I187" s="5">
        <v>46653</v>
      </c>
      <c r="J187" s="4" t="s">
        <v>61</v>
      </c>
      <c r="K187" s="6">
        <v>2720</v>
      </c>
      <c r="L187" s="4" t="s">
        <v>36</v>
      </c>
      <c r="M187" s="9">
        <v>0.35</v>
      </c>
      <c r="N187" s="22">
        <v>-4.1348780267316538</v>
      </c>
      <c r="O187" s="18">
        <v>-8.2697560534633074E-9</v>
      </c>
    </row>
    <row r="188" spans="1:15" x14ac:dyDescent="0.2">
      <c r="A188" s="4" t="s">
        <v>257</v>
      </c>
      <c r="B188" s="4" t="s">
        <v>258</v>
      </c>
      <c r="C188" s="19">
        <v>7495282.0719379913</v>
      </c>
      <c r="D188" s="7">
        <v>1.0006300000000001</v>
      </c>
      <c r="E188" s="8">
        <v>2.5000000000000001E-2</v>
      </c>
      <c r="F188" s="7">
        <v>0</v>
      </c>
      <c r="G188" s="7">
        <f t="shared" si="5"/>
        <v>1.9400000000000001E-3</v>
      </c>
      <c r="H188" s="7">
        <f t="shared" si="6"/>
        <v>2.6940000000000002E-2</v>
      </c>
      <c r="I188" s="5">
        <v>46295</v>
      </c>
      <c r="J188" s="4" t="s">
        <v>59</v>
      </c>
      <c r="K188" s="6">
        <v>1766</v>
      </c>
      <c r="L188" s="4" t="s">
        <v>32</v>
      </c>
      <c r="M188" s="9">
        <v>0.6</v>
      </c>
      <c r="N188" s="22">
        <v>7500004.0996433133</v>
      </c>
      <c r="O188" s="18">
        <v>1.5000008199286629E-2</v>
      </c>
    </row>
    <row r="189" spans="1:15" x14ac:dyDescent="0.2">
      <c r="A189" s="4" t="s">
        <v>236</v>
      </c>
      <c r="B189" s="4" t="s">
        <v>105</v>
      </c>
      <c r="C189" s="19">
        <v>-4.0995822145213294</v>
      </c>
      <c r="D189" s="7">
        <v>1.0022899999999999</v>
      </c>
      <c r="E189" s="8">
        <v>4.2500000000000003E-2</v>
      </c>
      <c r="F189" s="7">
        <v>0</v>
      </c>
      <c r="G189" s="7">
        <f t="shared" si="5"/>
        <v>1.9400000000000001E-3</v>
      </c>
      <c r="H189" s="7">
        <f t="shared" si="6"/>
        <v>4.444E-2</v>
      </c>
      <c r="I189" s="5">
        <v>45823</v>
      </c>
      <c r="J189" s="4" t="s">
        <v>62</v>
      </c>
      <c r="K189" s="6">
        <v>3490</v>
      </c>
      <c r="L189" s="4" t="s">
        <v>27</v>
      </c>
      <c r="M189" s="9">
        <v>0.35</v>
      </c>
      <c r="N189" s="22">
        <v>-4.1089702577925822</v>
      </c>
      <c r="O189" s="18">
        <v>-8.2179405155851651E-9</v>
      </c>
    </row>
    <row r="190" spans="1:15" x14ac:dyDescent="0.2">
      <c r="A190" s="4" t="s">
        <v>236</v>
      </c>
      <c r="B190" s="4" t="s">
        <v>374</v>
      </c>
      <c r="C190" s="19">
        <v>-4.2793379145888766</v>
      </c>
      <c r="D190" s="7">
        <v>0.99624999999999997</v>
      </c>
      <c r="E190" s="8">
        <v>8.5000000000000006E-2</v>
      </c>
      <c r="F190" s="7">
        <v>0</v>
      </c>
      <c r="G190" s="7">
        <f t="shared" si="5"/>
        <v>1.9400000000000001E-3</v>
      </c>
      <c r="H190" s="7">
        <f t="shared" si="6"/>
        <v>8.6940000000000003E-2</v>
      </c>
      <c r="I190" s="5">
        <v>46188</v>
      </c>
      <c r="J190" s="4" t="s">
        <v>62</v>
      </c>
      <c r="K190" s="6">
        <v>3490</v>
      </c>
      <c r="L190" s="4" t="s">
        <v>27</v>
      </c>
      <c r="M190" s="9">
        <v>0.02</v>
      </c>
      <c r="N190" s="22">
        <v>-4.2632903974091683</v>
      </c>
      <c r="O190" s="18">
        <v>-8.5265807948183367E-9</v>
      </c>
    </row>
    <row r="191" spans="1:15" x14ac:dyDescent="0.2">
      <c r="A191" s="4" t="s">
        <v>228</v>
      </c>
      <c r="B191" s="4" t="s">
        <v>229</v>
      </c>
      <c r="C191" s="19">
        <v>-4.0900408407476281</v>
      </c>
      <c r="D191" s="7">
        <v>1.01125</v>
      </c>
      <c r="E191" s="8">
        <v>0.04</v>
      </c>
      <c r="F191" s="7">
        <v>0.01</v>
      </c>
      <c r="G191" s="7">
        <f t="shared" si="5"/>
        <v>1.9400000000000001E-3</v>
      </c>
      <c r="H191" s="7">
        <f t="shared" si="6"/>
        <v>0.05</v>
      </c>
      <c r="I191" s="5">
        <v>46374</v>
      </c>
      <c r="J191" s="4" t="s">
        <v>61</v>
      </c>
      <c r="K191" s="6">
        <v>2720</v>
      </c>
      <c r="L191" s="4" t="s">
        <v>36</v>
      </c>
      <c r="M191" s="9">
        <v>0.35</v>
      </c>
      <c r="N191" s="22">
        <v>-4.1360538002060387</v>
      </c>
      <c r="O191" s="18">
        <v>-8.2721076004120773E-9</v>
      </c>
    </row>
    <row r="192" spans="1:15" x14ac:dyDescent="0.2">
      <c r="A192" s="4" t="s">
        <v>173</v>
      </c>
      <c r="B192" s="4" t="s">
        <v>174</v>
      </c>
      <c r="C192" s="19">
        <v>-4.2020307635989633</v>
      </c>
      <c r="D192" s="7">
        <v>1</v>
      </c>
      <c r="E192" s="8">
        <v>2.75E-2</v>
      </c>
      <c r="F192" s="7">
        <v>5.0000000000000001E-3</v>
      </c>
      <c r="G192" s="7">
        <f t="shared" si="5"/>
        <v>1.9400000000000001E-3</v>
      </c>
      <c r="H192" s="7">
        <f t="shared" si="6"/>
        <v>3.2500000000000001E-2</v>
      </c>
      <c r="I192" s="5">
        <v>46367</v>
      </c>
      <c r="J192" s="4" t="s">
        <v>62</v>
      </c>
      <c r="K192" s="6">
        <v>3490</v>
      </c>
      <c r="L192" s="4" t="s">
        <v>43</v>
      </c>
      <c r="M192" s="9">
        <v>0.3</v>
      </c>
      <c r="N192" s="22">
        <v>-4.2020307635989633</v>
      </c>
      <c r="O192" s="18">
        <v>-8.4040615271979269E-9</v>
      </c>
    </row>
    <row r="193" spans="1:15" x14ac:dyDescent="0.2">
      <c r="A193" s="4" t="s">
        <v>249</v>
      </c>
      <c r="B193" s="4" t="s">
        <v>109</v>
      </c>
      <c r="C193" s="19">
        <v>7480330.843226077</v>
      </c>
      <c r="D193" s="7">
        <v>1.0026300000000001</v>
      </c>
      <c r="E193" s="8">
        <v>0.02</v>
      </c>
      <c r="F193" s="7">
        <v>0</v>
      </c>
      <c r="G193" s="7">
        <f t="shared" si="5"/>
        <v>1.9400000000000001E-3</v>
      </c>
      <c r="H193" s="7">
        <f t="shared" si="6"/>
        <v>2.1940000000000001E-2</v>
      </c>
      <c r="I193" s="5">
        <v>45796</v>
      </c>
      <c r="J193" s="4" t="s">
        <v>57</v>
      </c>
      <c r="K193" s="6">
        <v>940</v>
      </c>
      <c r="L193" s="4" t="s">
        <v>20</v>
      </c>
      <c r="M193" s="9">
        <v>0.55000000000000004</v>
      </c>
      <c r="N193" s="22">
        <v>7500004.1133437622</v>
      </c>
      <c r="O193" s="18">
        <v>1.500000822668753E-2</v>
      </c>
    </row>
    <row r="194" spans="1:15" x14ac:dyDescent="0.2">
      <c r="A194" s="4" t="s">
        <v>67</v>
      </c>
      <c r="B194" s="4" t="s">
        <v>65</v>
      </c>
      <c r="C194" s="19">
        <v>-4.1247494061329144</v>
      </c>
      <c r="D194" s="7">
        <v>0.995</v>
      </c>
      <c r="E194" s="8">
        <v>0.04</v>
      </c>
      <c r="F194" s="7">
        <v>7.4999999999999997E-3</v>
      </c>
      <c r="G194" s="7">
        <f t="shared" si="5"/>
        <v>1.9400000000000001E-3</v>
      </c>
      <c r="H194" s="7">
        <f t="shared" si="6"/>
        <v>4.7500000000000001E-2</v>
      </c>
      <c r="I194" s="5">
        <v>46823</v>
      </c>
      <c r="J194" s="4" t="s">
        <v>61</v>
      </c>
      <c r="K194" s="6">
        <v>2720</v>
      </c>
      <c r="L194" s="4" t="s">
        <v>16</v>
      </c>
      <c r="M194" s="9">
        <v>0.3</v>
      </c>
      <c r="N194" s="22">
        <v>-4.1041256591022499</v>
      </c>
      <c r="O194" s="18">
        <v>-8.2082513182045004E-9</v>
      </c>
    </row>
    <row r="195" spans="1:15" x14ac:dyDescent="0.2">
      <c r="A195" s="4" t="s">
        <v>175</v>
      </c>
      <c r="B195" s="4" t="s">
        <v>65</v>
      </c>
      <c r="C195" s="19">
        <v>7518801.139918183</v>
      </c>
      <c r="D195" s="7">
        <v>0.99750000000000005</v>
      </c>
      <c r="E195" s="8">
        <v>0.02</v>
      </c>
      <c r="F195" s="7">
        <v>5.0000000000000001E-3</v>
      </c>
      <c r="G195" s="7">
        <f t="shared" si="5"/>
        <v>1.9400000000000001E-3</v>
      </c>
      <c r="H195" s="7">
        <f t="shared" si="6"/>
        <v>2.5000000000000001E-2</v>
      </c>
      <c r="I195" s="5">
        <v>46801</v>
      </c>
      <c r="J195" s="4" t="s">
        <v>60</v>
      </c>
      <c r="K195" s="6">
        <v>2220</v>
      </c>
      <c r="L195" s="4" t="s">
        <v>37</v>
      </c>
      <c r="M195" s="9">
        <v>0.7</v>
      </c>
      <c r="N195" s="22">
        <v>7500004.1370683881</v>
      </c>
      <c r="O195" s="18">
        <v>1.500000827413678E-2</v>
      </c>
    </row>
    <row r="196" spans="1:15" x14ac:dyDescent="0.2">
      <c r="A196" s="4" t="s">
        <v>176</v>
      </c>
      <c r="B196" s="4" t="s">
        <v>65</v>
      </c>
      <c r="C196" s="19">
        <v>-4.1019199240731874</v>
      </c>
      <c r="D196" s="7">
        <v>0.99250000000000005</v>
      </c>
      <c r="E196" s="8">
        <v>4.2500000000000003E-2</v>
      </c>
      <c r="F196" s="7">
        <v>7.4999999999999997E-3</v>
      </c>
      <c r="G196" s="7">
        <f t="shared" si="5"/>
        <v>1.9400000000000001E-3</v>
      </c>
      <c r="H196" s="7">
        <f t="shared" si="6"/>
        <v>0.05</v>
      </c>
      <c r="I196" s="5">
        <v>46809</v>
      </c>
      <c r="J196" s="4" t="s">
        <v>62</v>
      </c>
      <c r="K196" s="6">
        <v>3490</v>
      </c>
      <c r="L196" s="4" t="s">
        <v>21</v>
      </c>
      <c r="M196" s="9">
        <v>0.4</v>
      </c>
      <c r="N196" s="22">
        <v>-4.0711555246426379</v>
      </c>
      <c r="O196" s="18">
        <v>-8.1423110492852764E-9</v>
      </c>
    </row>
    <row r="197" spans="1:15" x14ac:dyDescent="0.2">
      <c r="A197" s="4" t="s">
        <v>330</v>
      </c>
      <c r="B197" s="4" t="s">
        <v>331</v>
      </c>
      <c r="C197" s="19">
        <v>5219982.5671327226</v>
      </c>
      <c r="D197" s="7">
        <v>1.00813</v>
      </c>
      <c r="E197" s="8">
        <v>2.75E-2</v>
      </c>
      <c r="F197" s="7">
        <v>0.01</v>
      </c>
      <c r="G197" s="7">
        <f t="shared" si="5"/>
        <v>1.9400000000000001E-3</v>
      </c>
      <c r="H197" s="7">
        <f t="shared" si="6"/>
        <v>3.7499999999999999E-2</v>
      </c>
      <c r="I197" s="5">
        <v>45366</v>
      </c>
      <c r="J197" s="4" t="s">
        <v>60</v>
      </c>
      <c r="K197" s="6">
        <v>2220</v>
      </c>
      <c r="L197" s="4" t="s">
        <v>28</v>
      </c>
      <c r="M197" s="9">
        <v>0.4</v>
      </c>
      <c r="N197" s="22">
        <v>5262421.0254035117</v>
      </c>
      <c r="O197" s="18">
        <v>1.052484205080702E-2</v>
      </c>
    </row>
    <row r="198" spans="1:15" x14ac:dyDescent="0.2">
      <c r="A198" s="4" t="s">
        <v>347</v>
      </c>
      <c r="B198" s="4" t="s">
        <v>348</v>
      </c>
      <c r="C198" s="19">
        <v>-4.1609243182944429</v>
      </c>
      <c r="D198" s="7">
        <v>1.00458</v>
      </c>
      <c r="E198" s="8">
        <v>4.4999999999999998E-2</v>
      </c>
      <c r="F198" s="7">
        <v>0</v>
      </c>
      <c r="G198" s="7">
        <f t="shared" si="5"/>
        <v>1.9400000000000001E-3</v>
      </c>
      <c r="H198" s="7">
        <f t="shared" si="6"/>
        <v>4.6939999999999996E-2</v>
      </c>
      <c r="I198" s="5">
        <v>45800</v>
      </c>
      <c r="J198" s="4" t="s">
        <v>62</v>
      </c>
      <c r="K198" s="6">
        <v>3490</v>
      </c>
      <c r="L198" s="4" t="s">
        <v>21</v>
      </c>
      <c r="M198" s="9">
        <v>0.27</v>
      </c>
      <c r="N198" s="22">
        <v>-4.1799813516722324</v>
      </c>
      <c r="O198" s="18">
        <v>-8.359962703344463E-9</v>
      </c>
    </row>
    <row r="199" spans="1:15" x14ac:dyDescent="0.2">
      <c r="A199" s="4" t="s">
        <v>282</v>
      </c>
      <c r="B199" s="4" t="s">
        <v>105</v>
      </c>
      <c r="C199" s="19">
        <v>-4.1591641488096718</v>
      </c>
      <c r="D199" s="7">
        <v>1.0049999999999999</v>
      </c>
      <c r="E199" s="8">
        <v>3.5000000000000003E-2</v>
      </c>
      <c r="F199" s="7">
        <v>0.01</v>
      </c>
      <c r="G199" s="7">
        <f t="shared" si="5"/>
        <v>1.9400000000000001E-3</v>
      </c>
      <c r="H199" s="7">
        <f t="shared" si="6"/>
        <v>4.5000000000000005E-2</v>
      </c>
      <c r="I199" s="5">
        <v>45462</v>
      </c>
      <c r="J199" s="4" t="s">
        <v>62</v>
      </c>
      <c r="K199" s="6">
        <v>3490</v>
      </c>
      <c r="L199" s="4" t="s">
        <v>43</v>
      </c>
      <c r="M199" s="9">
        <v>0.3</v>
      </c>
      <c r="N199" s="22">
        <v>-4.1799599695537193</v>
      </c>
      <c r="O199" s="18">
        <v>-8.3599199391074394E-9</v>
      </c>
    </row>
    <row r="200" spans="1:15" x14ac:dyDescent="0.2">
      <c r="A200" s="4" t="s">
        <v>361</v>
      </c>
      <c r="B200" s="4" t="s">
        <v>362</v>
      </c>
      <c r="C200" s="19">
        <v>-4.0284497483813508</v>
      </c>
      <c r="D200" s="7">
        <v>1.0094400000000001</v>
      </c>
      <c r="E200" s="8">
        <v>4.2500000000000003E-2</v>
      </c>
      <c r="F200" s="7">
        <v>0.01</v>
      </c>
      <c r="G200" s="7">
        <f t="shared" si="5"/>
        <v>1.9400000000000001E-3</v>
      </c>
      <c r="H200" s="7">
        <f t="shared" si="6"/>
        <v>5.2500000000000005E-2</v>
      </c>
      <c r="I200" s="5">
        <v>46296</v>
      </c>
      <c r="J200" s="4" t="s">
        <v>62</v>
      </c>
      <c r="K200" s="6">
        <v>3490</v>
      </c>
      <c r="L200" s="4" t="s">
        <v>38</v>
      </c>
      <c r="M200" s="9">
        <v>0.45</v>
      </c>
      <c r="N200" s="22">
        <v>-4.066478314006071</v>
      </c>
      <c r="O200" s="18">
        <v>-8.1329566280121424E-9</v>
      </c>
    </row>
    <row r="201" spans="1:15" x14ac:dyDescent="0.2">
      <c r="A201" s="4" t="s">
        <v>177</v>
      </c>
      <c r="B201" s="4" t="s">
        <v>178</v>
      </c>
      <c r="C201" s="19">
        <v>-4.1371801682936233</v>
      </c>
      <c r="D201" s="7">
        <v>0.995</v>
      </c>
      <c r="E201" s="8">
        <v>3.5000000000000003E-2</v>
      </c>
      <c r="F201" s="7">
        <v>0</v>
      </c>
      <c r="G201" s="7">
        <f t="shared" si="5"/>
        <v>1.9400000000000001E-3</v>
      </c>
      <c r="H201" s="7">
        <f t="shared" si="6"/>
        <v>3.6940000000000001E-2</v>
      </c>
      <c r="I201" s="5">
        <v>46451</v>
      </c>
      <c r="J201" s="4" t="s">
        <v>62</v>
      </c>
      <c r="K201" s="6">
        <v>3490</v>
      </c>
      <c r="L201" s="4" t="s">
        <v>43</v>
      </c>
      <c r="M201" s="9">
        <v>0.4</v>
      </c>
      <c r="N201" s="22">
        <v>-4.116494267452155</v>
      </c>
      <c r="O201" s="18">
        <v>-8.23298853490431E-9</v>
      </c>
    </row>
    <row r="202" spans="1:15" x14ac:dyDescent="0.2">
      <c r="A202" s="4" t="s">
        <v>280</v>
      </c>
      <c r="B202" s="4" t="s">
        <v>149</v>
      </c>
      <c r="C202" s="19">
        <v>-3.9664775808502299</v>
      </c>
      <c r="D202" s="7">
        <v>1</v>
      </c>
      <c r="E202" s="8">
        <v>2.75E-2</v>
      </c>
      <c r="F202" s="7">
        <v>0</v>
      </c>
      <c r="G202" s="7">
        <f t="shared" si="5"/>
        <v>1.9400000000000001E-3</v>
      </c>
      <c r="H202" s="7">
        <f t="shared" si="6"/>
        <v>2.9440000000000001E-2</v>
      </c>
      <c r="I202" s="5">
        <v>45931</v>
      </c>
      <c r="J202" s="4" t="s">
        <v>61</v>
      </c>
      <c r="K202" s="6">
        <v>2720</v>
      </c>
      <c r="L202" s="4" t="s">
        <v>26</v>
      </c>
      <c r="M202" s="9">
        <v>0.65</v>
      </c>
      <c r="N202" s="22">
        <v>-3.9664775808502299</v>
      </c>
      <c r="O202" s="18">
        <v>-7.9329551617004602E-9</v>
      </c>
    </row>
    <row r="203" spans="1:15" x14ac:dyDescent="0.2">
      <c r="A203" s="4" t="s">
        <v>271</v>
      </c>
      <c r="B203" s="4" t="s">
        <v>272</v>
      </c>
      <c r="C203" s="19">
        <v>7448756.5745251607</v>
      </c>
      <c r="D203" s="7">
        <v>1.00688</v>
      </c>
      <c r="E203" s="8">
        <v>3.7499999999999999E-2</v>
      </c>
      <c r="F203" s="7">
        <v>7.4999999999999997E-3</v>
      </c>
      <c r="G203" s="7">
        <f t="shared" si="5"/>
        <v>1.9400000000000001E-3</v>
      </c>
      <c r="H203" s="7">
        <f t="shared" si="6"/>
        <v>4.4999999999999998E-2</v>
      </c>
      <c r="I203" s="5">
        <v>45642</v>
      </c>
      <c r="J203" s="4" t="s">
        <v>60</v>
      </c>
      <c r="K203" s="6">
        <v>2220</v>
      </c>
      <c r="L203" s="4" t="s">
        <v>26</v>
      </c>
      <c r="M203" s="9">
        <v>0.4</v>
      </c>
      <c r="N203" s="22">
        <v>7500004.0197578939</v>
      </c>
      <c r="O203" s="18">
        <v>1.500000803951579E-2</v>
      </c>
    </row>
    <row r="204" spans="1:15" x14ac:dyDescent="0.2">
      <c r="A204" s="4" t="s">
        <v>285</v>
      </c>
      <c r="B204" s="4" t="s">
        <v>105</v>
      </c>
      <c r="C204" s="19">
        <v>-4.188121271798531</v>
      </c>
      <c r="D204" s="7">
        <v>1.0049999999999999</v>
      </c>
      <c r="E204" s="8">
        <v>3.7499999999999999E-2</v>
      </c>
      <c r="F204" s="7">
        <v>0.01</v>
      </c>
      <c r="G204" s="7">
        <f t="shared" si="5"/>
        <v>1.9400000000000001E-3</v>
      </c>
      <c r="H204" s="7">
        <f t="shared" si="6"/>
        <v>4.7500000000000001E-2</v>
      </c>
      <c r="I204" s="5">
        <v>44958</v>
      </c>
      <c r="J204" s="4" t="s">
        <v>62</v>
      </c>
      <c r="K204" s="6">
        <v>3490</v>
      </c>
      <c r="L204" s="4" t="s">
        <v>35</v>
      </c>
      <c r="M204" s="9">
        <v>0.3</v>
      </c>
      <c r="N204" s="22">
        <v>-4.2090618781575229</v>
      </c>
      <c r="O204" s="18">
        <v>-8.4181237563150461E-9</v>
      </c>
    </row>
    <row r="205" spans="1:15" x14ac:dyDescent="0.2">
      <c r="A205" s="4" t="s">
        <v>181</v>
      </c>
      <c r="B205" s="4" t="s">
        <v>65</v>
      </c>
      <c r="C205" s="19">
        <v>-4.1550991294465254</v>
      </c>
      <c r="D205" s="7">
        <v>0.995</v>
      </c>
      <c r="E205" s="8">
        <v>3.2500000000000001E-2</v>
      </c>
      <c r="F205" s="7">
        <v>5.0000000000000001E-3</v>
      </c>
      <c r="G205" s="7">
        <f t="shared" si="5"/>
        <v>1.9400000000000001E-3</v>
      </c>
      <c r="H205" s="7">
        <f t="shared" si="6"/>
        <v>3.7499999999999999E-2</v>
      </c>
      <c r="I205" s="5">
        <v>46781</v>
      </c>
      <c r="J205" s="4" t="s">
        <v>62</v>
      </c>
      <c r="K205" s="6">
        <v>3490</v>
      </c>
      <c r="L205" s="4" t="s">
        <v>21</v>
      </c>
      <c r="M205" s="9">
        <v>0.35</v>
      </c>
      <c r="N205" s="22">
        <v>-4.1343236337992924</v>
      </c>
      <c r="O205" s="18">
        <v>-8.2686472675985855E-9</v>
      </c>
    </row>
    <row r="206" spans="1:15" x14ac:dyDescent="0.2">
      <c r="A206" s="4" t="s">
        <v>182</v>
      </c>
      <c r="B206" s="4" t="s">
        <v>109</v>
      </c>
      <c r="C206" s="19">
        <v>-4.2035123146779112</v>
      </c>
      <c r="D206" s="7">
        <v>1</v>
      </c>
      <c r="E206" s="8">
        <v>3.7499999999999999E-2</v>
      </c>
      <c r="F206" s="7">
        <v>7.4999999999999997E-3</v>
      </c>
      <c r="G206" s="7">
        <f t="shared" si="5"/>
        <v>1.9400000000000001E-3</v>
      </c>
      <c r="H206" s="7">
        <f t="shared" si="6"/>
        <v>4.4999999999999998E-2</v>
      </c>
      <c r="I206" s="5">
        <v>46783</v>
      </c>
      <c r="J206" s="4" t="s">
        <v>62</v>
      </c>
      <c r="K206" s="6">
        <v>3490</v>
      </c>
      <c r="L206" s="4" t="s">
        <v>26</v>
      </c>
      <c r="M206" s="9">
        <v>0.3</v>
      </c>
      <c r="N206" s="22">
        <v>-4.2035123146779112</v>
      </c>
      <c r="O206" s="18">
        <v>-8.4070246293558227E-9</v>
      </c>
    </row>
    <row r="207" spans="1:15" x14ac:dyDescent="0.2">
      <c r="A207" s="4" t="s">
        <v>360</v>
      </c>
      <c r="B207" s="4" t="s">
        <v>109</v>
      </c>
      <c r="C207" s="19">
        <v>-4.0719058780913064</v>
      </c>
      <c r="D207" s="7">
        <v>0.99958000000000002</v>
      </c>
      <c r="E207" s="8">
        <v>0.05</v>
      </c>
      <c r="F207" s="7">
        <v>0</v>
      </c>
      <c r="G207" s="7">
        <f t="shared" si="5"/>
        <v>1.9400000000000001E-3</v>
      </c>
      <c r="H207" s="7">
        <f t="shared" si="6"/>
        <v>5.194E-2</v>
      </c>
      <c r="I207" s="5">
        <v>46199</v>
      </c>
      <c r="J207" s="4" t="s">
        <v>62</v>
      </c>
      <c r="K207" s="6">
        <v>3490</v>
      </c>
      <c r="L207" s="4" t="s">
        <v>40</v>
      </c>
      <c r="M207" s="9">
        <v>0.4</v>
      </c>
      <c r="N207" s="22">
        <v>-4.0701956776225083</v>
      </c>
      <c r="O207" s="18">
        <v>-8.1403913552450169E-9</v>
      </c>
    </row>
    <row r="208" spans="1:15" x14ac:dyDescent="0.2">
      <c r="A208" s="4" t="s">
        <v>183</v>
      </c>
      <c r="B208" s="4" t="s">
        <v>184</v>
      </c>
      <c r="C208" s="19">
        <v>-4.0641820114649967</v>
      </c>
      <c r="D208" s="7">
        <v>1</v>
      </c>
      <c r="E208" s="8">
        <v>3.2500000000000001E-2</v>
      </c>
      <c r="F208" s="7">
        <v>7.4999999999999997E-3</v>
      </c>
      <c r="G208" s="7">
        <f t="shared" si="5"/>
        <v>1.9400000000000001E-3</v>
      </c>
      <c r="H208" s="7">
        <f t="shared" si="6"/>
        <v>0.04</v>
      </c>
      <c r="I208" s="5">
        <v>46146</v>
      </c>
      <c r="J208" s="4" t="s">
        <v>61</v>
      </c>
      <c r="K208" s="6">
        <v>2720</v>
      </c>
      <c r="L208" s="4" t="s">
        <v>47</v>
      </c>
      <c r="M208" s="9">
        <v>0.45</v>
      </c>
      <c r="N208" s="22">
        <v>-4.0641820114649967</v>
      </c>
      <c r="O208" s="18">
        <v>-8.1283640229299928E-9</v>
      </c>
    </row>
    <row r="209" spans="1:15" x14ac:dyDescent="0.2">
      <c r="A209" s="4" t="s">
        <v>264</v>
      </c>
      <c r="B209" s="4" t="s">
        <v>265</v>
      </c>
      <c r="C209" s="19">
        <v>7479211.8756186571</v>
      </c>
      <c r="D209" s="7">
        <v>1.00278</v>
      </c>
      <c r="E209" s="8">
        <v>3.5000000000000003E-2</v>
      </c>
      <c r="F209" s="7">
        <v>0</v>
      </c>
      <c r="G209" s="7">
        <f t="shared" si="5"/>
        <v>1.9400000000000001E-3</v>
      </c>
      <c r="H209" s="7">
        <f t="shared" si="6"/>
        <v>3.6940000000000001E-2</v>
      </c>
      <c r="I209" s="5">
        <v>47149</v>
      </c>
      <c r="J209" s="4" t="s">
        <v>59</v>
      </c>
      <c r="K209" s="6">
        <v>1766</v>
      </c>
      <c r="L209" s="4" t="s">
        <v>50</v>
      </c>
      <c r="M209" s="9">
        <v>0.45</v>
      </c>
      <c r="N209" s="22">
        <v>7500004.0846328773</v>
      </c>
      <c r="O209" s="18">
        <v>1.5000008169265749E-2</v>
      </c>
    </row>
    <row r="210" spans="1:15" x14ac:dyDescent="0.2">
      <c r="A210" s="4" t="s">
        <v>255</v>
      </c>
      <c r="B210" s="4" t="s">
        <v>256</v>
      </c>
      <c r="C210" s="19">
        <v>7459573.1667741966</v>
      </c>
      <c r="D210" s="7">
        <v>1.00542</v>
      </c>
      <c r="E210" s="8">
        <v>2.5000000000000001E-2</v>
      </c>
      <c r="F210" s="7">
        <v>0</v>
      </c>
      <c r="G210" s="7">
        <f t="shared" si="5"/>
        <v>1.9400000000000001E-3</v>
      </c>
      <c r="H210" s="7">
        <f t="shared" si="6"/>
        <v>2.6940000000000002E-2</v>
      </c>
      <c r="I210" s="5">
        <v>46328</v>
      </c>
      <c r="J210" s="4" t="s">
        <v>59</v>
      </c>
      <c r="K210" s="6">
        <v>1766</v>
      </c>
      <c r="L210" s="4" t="s">
        <v>22</v>
      </c>
      <c r="M210" s="9">
        <v>0.5</v>
      </c>
      <c r="N210" s="22">
        <v>7500004.0533381123</v>
      </c>
      <c r="O210" s="18">
        <v>1.500000810667622E-2</v>
      </c>
    </row>
    <row r="211" spans="1:15" x14ac:dyDescent="0.2">
      <c r="A211" s="4" t="s">
        <v>370</v>
      </c>
      <c r="B211" s="4" t="s">
        <v>109</v>
      </c>
      <c r="C211" s="19">
        <v>-4.0600914692503594</v>
      </c>
      <c r="D211" s="7">
        <v>1.0075000000000001</v>
      </c>
      <c r="E211" s="8">
        <v>5.5E-2</v>
      </c>
      <c r="F211" s="7">
        <v>7.4999999999999997E-3</v>
      </c>
      <c r="G211" s="7">
        <f t="shared" si="5"/>
        <v>1.9400000000000001E-3</v>
      </c>
      <c r="H211" s="7">
        <f t="shared" si="6"/>
        <v>6.25E-2</v>
      </c>
      <c r="I211" s="5">
        <v>46736</v>
      </c>
      <c r="J211" s="4" t="s">
        <v>62</v>
      </c>
      <c r="K211" s="6">
        <v>3490</v>
      </c>
      <c r="L211" s="4" t="s">
        <v>40</v>
      </c>
      <c r="M211" s="9">
        <v>0.35</v>
      </c>
      <c r="N211" s="22">
        <v>-4.0905421552697376</v>
      </c>
      <c r="O211" s="18">
        <v>-8.1810843105394748E-9</v>
      </c>
    </row>
    <row r="212" spans="1:15" x14ac:dyDescent="0.2">
      <c r="A212" s="4" t="s">
        <v>185</v>
      </c>
      <c r="B212" s="4" t="s">
        <v>186</v>
      </c>
      <c r="C212" s="19">
        <v>-4.1559955509337971</v>
      </c>
      <c r="D212" s="7">
        <v>1</v>
      </c>
      <c r="E212" s="8">
        <v>3.2500000000000001E-2</v>
      </c>
      <c r="F212" s="7">
        <v>0</v>
      </c>
      <c r="G212" s="7">
        <f t="shared" si="5"/>
        <v>1.9400000000000001E-3</v>
      </c>
      <c r="H212" s="7">
        <f t="shared" si="6"/>
        <v>3.4439999999999998E-2</v>
      </c>
      <c r="I212" s="5">
        <v>46358</v>
      </c>
      <c r="J212" s="4" t="s">
        <v>62</v>
      </c>
      <c r="K212" s="6">
        <v>3490</v>
      </c>
      <c r="L212" s="4" t="s">
        <v>45</v>
      </c>
      <c r="M212" s="9">
        <v>0.3</v>
      </c>
      <c r="N212" s="22">
        <v>-4.1559955509337971</v>
      </c>
      <c r="O212" s="18">
        <v>-8.3119911018675942E-9</v>
      </c>
    </row>
    <row r="213" spans="1:15" x14ac:dyDescent="0.2">
      <c r="A213" s="4" t="s">
        <v>187</v>
      </c>
      <c r="B213" s="4" t="s">
        <v>188</v>
      </c>
      <c r="C213" s="19">
        <v>7518801.0231405916</v>
      </c>
      <c r="D213" s="7">
        <v>0.99750000000000005</v>
      </c>
      <c r="E213" s="8">
        <v>0.03</v>
      </c>
      <c r="F213" s="7">
        <v>0</v>
      </c>
      <c r="G213" s="7">
        <f t="shared" si="5"/>
        <v>1.9400000000000001E-3</v>
      </c>
      <c r="H213" s="7">
        <f t="shared" si="6"/>
        <v>3.1939999999999996E-2</v>
      </c>
      <c r="I213" s="5">
        <v>46772</v>
      </c>
      <c r="J213" s="4" t="s">
        <v>60</v>
      </c>
      <c r="K213" s="6">
        <v>2220</v>
      </c>
      <c r="L213" s="4" t="s">
        <v>36</v>
      </c>
      <c r="M213" s="9">
        <v>0.4</v>
      </c>
      <c r="N213" s="22">
        <v>7500004.0205827402</v>
      </c>
      <c r="O213" s="18">
        <v>1.5000008041165479E-2</v>
      </c>
    </row>
    <row r="214" spans="1:15" x14ac:dyDescent="0.2">
      <c r="A214" s="4" t="s">
        <v>189</v>
      </c>
      <c r="B214" s="4" t="s">
        <v>190</v>
      </c>
      <c r="C214" s="19">
        <v>-4.1246148496084221</v>
      </c>
      <c r="D214" s="7">
        <v>1.0024999999999999</v>
      </c>
      <c r="E214" s="8">
        <v>3.2500000000000001E-2</v>
      </c>
      <c r="F214" s="7">
        <v>0.01</v>
      </c>
      <c r="G214" s="7">
        <f t="shared" si="5"/>
        <v>1.9400000000000001E-3</v>
      </c>
      <c r="H214" s="7">
        <f t="shared" si="6"/>
        <v>4.2500000000000003E-2</v>
      </c>
      <c r="I214" s="5">
        <v>45350</v>
      </c>
      <c r="J214" s="4" t="s">
        <v>61</v>
      </c>
      <c r="K214" s="6">
        <v>2720</v>
      </c>
      <c r="L214" s="4" t="s">
        <v>20</v>
      </c>
      <c r="M214" s="9">
        <v>0.4</v>
      </c>
      <c r="N214" s="22">
        <v>-4.1349263867324426</v>
      </c>
      <c r="O214" s="18">
        <v>-8.2698527734648847E-9</v>
      </c>
    </row>
    <row r="215" spans="1:15" x14ac:dyDescent="0.2">
      <c r="A215" s="4" t="s">
        <v>371</v>
      </c>
      <c r="B215" s="4" t="s">
        <v>372</v>
      </c>
      <c r="C215" s="19">
        <v>-4.0018348662558827</v>
      </c>
      <c r="D215" s="7">
        <v>1.00857</v>
      </c>
      <c r="E215" s="8">
        <v>5.5E-2</v>
      </c>
      <c r="F215" s="7">
        <v>0.01</v>
      </c>
      <c r="G215" s="7">
        <f t="shared" si="5"/>
        <v>1.9400000000000001E-3</v>
      </c>
      <c r="H215" s="7">
        <f t="shared" si="6"/>
        <v>6.5000000000000002E-2</v>
      </c>
      <c r="I215" s="5">
        <v>45901</v>
      </c>
      <c r="J215" s="4" t="s">
        <v>62</v>
      </c>
      <c r="K215" s="6">
        <v>3490</v>
      </c>
      <c r="L215" s="4" t="s">
        <v>48</v>
      </c>
      <c r="M215" s="9">
        <v>0.5</v>
      </c>
      <c r="N215" s="22">
        <v>-4.0361305910596954</v>
      </c>
      <c r="O215" s="18">
        <v>-8.0722611821193909E-9</v>
      </c>
    </row>
    <row r="216" spans="1:15" x14ac:dyDescent="0.2">
      <c r="A216" s="4" t="s">
        <v>286</v>
      </c>
      <c r="B216" s="4" t="s">
        <v>287</v>
      </c>
      <c r="C216" s="19">
        <v>-4.0706985427814057</v>
      </c>
      <c r="D216" s="7">
        <v>1.0087600000000001</v>
      </c>
      <c r="E216" s="8">
        <v>6.25E-2</v>
      </c>
      <c r="F216" s="7">
        <v>0</v>
      </c>
      <c r="G216" s="7">
        <f t="shared" si="5"/>
        <v>1.9400000000000001E-3</v>
      </c>
      <c r="H216" s="7">
        <f t="shared" si="6"/>
        <v>6.4439999999999997E-2</v>
      </c>
      <c r="I216" s="5">
        <v>45520</v>
      </c>
      <c r="J216" s="4" t="s">
        <v>62</v>
      </c>
      <c r="K216" s="6">
        <v>3490</v>
      </c>
      <c r="L216" s="4" t="s">
        <v>47</v>
      </c>
      <c r="M216" s="9">
        <v>0.35</v>
      </c>
      <c r="N216" s="22">
        <v>-4.1063578620161714</v>
      </c>
      <c r="O216" s="18">
        <v>-8.2127157240323422E-9</v>
      </c>
    </row>
    <row r="217" spans="1:15" x14ac:dyDescent="0.2">
      <c r="A217" s="4" t="s">
        <v>191</v>
      </c>
      <c r="B217" s="4" t="s">
        <v>78</v>
      </c>
      <c r="C217" s="19">
        <v>-4.0456987846423047</v>
      </c>
      <c r="D217" s="7">
        <v>1</v>
      </c>
      <c r="E217" s="8">
        <v>0.04</v>
      </c>
      <c r="F217" s="7">
        <v>0</v>
      </c>
      <c r="G217" s="7">
        <f t="shared" si="5"/>
        <v>1.9400000000000001E-3</v>
      </c>
      <c r="H217" s="7">
        <f t="shared" si="6"/>
        <v>4.1939999999999998E-2</v>
      </c>
      <c r="I217" s="5">
        <v>45896</v>
      </c>
      <c r="J217" s="4" t="s">
        <v>62</v>
      </c>
      <c r="K217" s="6">
        <v>3490</v>
      </c>
      <c r="L217" s="4" t="s">
        <v>54</v>
      </c>
      <c r="M217" s="9">
        <v>0.5</v>
      </c>
      <c r="N217" s="22">
        <v>-4.0456987846423047</v>
      </c>
      <c r="O217" s="18">
        <v>-8.0913975692846088E-9</v>
      </c>
    </row>
    <row r="218" spans="1:15" x14ac:dyDescent="0.2">
      <c r="A218" s="4" t="s">
        <v>208</v>
      </c>
      <c r="B218" s="4" t="s">
        <v>109</v>
      </c>
      <c r="C218" s="19">
        <v>7464250.3233016077</v>
      </c>
      <c r="D218" s="7">
        <v>1.0047900000000001</v>
      </c>
      <c r="E218" s="8">
        <v>0.03</v>
      </c>
      <c r="F218" s="7">
        <v>0</v>
      </c>
      <c r="G218" s="7">
        <f t="shared" si="5"/>
        <v>1.9400000000000001E-3</v>
      </c>
      <c r="H218" s="7">
        <f t="shared" si="6"/>
        <v>3.1939999999999996E-2</v>
      </c>
      <c r="I218" s="5">
        <v>46082</v>
      </c>
      <c r="J218" s="4" t="s">
        <v>58</v>
      </c>
      <c r="K218" s="6">
        <v>1350</v>
      </c>
      <c r="L218" s="4" t="s">
        <v>44</v>
      </c>
      <c r="M218" s="9">
        <v>0.5</v>
      </c>
      <c r="N218" s="22">
        <v>7500004.0823502233</v>
      </c>
      <c r="O218" s="18">
        <v>1.500000816470045E-2</v>
      </c>
    </row>
    <row r="219" spans="1:15" x14ac:dyDescent="0.2">
      <c r="A219" s="4" t="s">
        <v>259</v>
      </c>
      <c r="B219" s="4" t="s">
        <v>260</v>
      </c>
      <c r="C219" s="19">
        <v>7503380.5868464122</v>
      </c>
      <c r="D219" s="7">
        <v>0.99955000000000005</v>
      </c>
      <c r="E219" s="8">
        <v>2.5000000000000001E-2</v>
      </c>
      <c r="F219" s="7">
        <v>0</v>
      </c>
      <c r="G219" s="7">
        <f t="shared" si="5"/>
        <v>1.9400000000000001E-3</v>
      </c>
      <c r="H219" s="7">
        <f t="shared" si="6"/>
        <v>2.6940000000000002E-2</v>
      </c>
      <c r="I219" s="5">
        <v>46783</v>
      </c>
      <c r="J219" s="4" t="s">
        <v>59</v>
      </c>
      <c r="K219" s="6">
        <v>1766</v>
      </c>
      <c r="L219" s="4" t="s">
        <v>50</v>
      </c>
      <c r="M219" s="9">
        <v>0.45</v>
      </c>
      <c r="N219" s="22">
        <v>7500004.0655823313</v>
      </c>
      <c r="O219" s="18">
        <v>1.5000008131164659E-2</v>
      </c>
    </row>
    <row r="220" spans="1:15" x14ac:dyDescent="0.2">
      <c r="A220" s="4" t="s">
        <v>212</v>
      </c>
      <c r="B220" s="4" t="s">
        <v>111</v>
      </c>
      <c r="C220" s="19">
        <v>-4.0257410039438382</v>
      </c>
      <c r="D220" s="7">
        <v>1.0075000000000001</v>
      </c>
      <c r="E220" s="8">
        <v>4.2500000000000003E-2</v>
      </c>
      <c r="F220" s="7">
        <v>7.4999999999999997E-3</v>
      </c>
      <c r="G220" s="7">
        <f t="shared" ref="G220:G234" si="7">G219</f>
        <v>1.9400000000000001E-3</v>
      </c>
      <c r="H220" s="7">
        <f t="shared" ref="H220:H234" si="8">E220+MAX(F220,G220)</f>
        <v>0.05</v>
      </c>
      <c r="I220" s="5">
        <v>46794</v>
      </c>
      <c r="J220" s="4" t="s">
        <v>62</v>
      </c>
      <c r="K220" s="6">
        <v>3490</v>
      </c>
      <c r="L220" s="4" t="s">
        <v>46</v>
      </c>
      <c r="M220" s="9">
        <v>0.5</v>
      </c>
      <c r="N220" s="22">
        <v>-4.0559340614734172</v>
      </c>
      <c r="O220" s="18">
        <v>-8.111868122946835E-9</v>
      </c>
    </row>
    <row r="221" spans="1:15" x14ac:dyDescent="0.2">
      <c r="A221" s="4" t="s">
        <v>313</v>
      </c>
      <c r="B221" s="4" t="s">
        <v>314</v>
      </c>
      <c r="C221" s="19">
        <v>7496855.3001886802</v>
      </c>
      <c r="D221" s="7">
        <v>1.0004200000000001</v>
      </c>
      <c r="E221" s="8">
        <v>0.02</v>
      </c>
      <c r="F221" s="7">
        <v>0</v>
      </c>
      <c r="G221" s="7">
        <f t="shared" si="7"/>
        <v>1.9400000000000001E-3</v>
      </c>
      <c r="H221" s="7">
        <f t="shared" si="8"/>
        <v>2.1940000000000001E-2</v>
      </c>
      <c r="I221" s="5">
        <v>46148</v>
      </c>
      <c r="J221" s="4" t="s">
        <v>59</v>
      </c>
      <c r="K221" s="6">
        <v>1766</v>
      </c>
      <c r="L221" s="4" t="s">
        <v>54</v>
      </c>
      <c r="M221" s="9">
        <v>0.35</v>
      </c>
      <c r="N221" s="22">
        <v>7500003.9794147601</v>
      </c>
      <c r="O221" s="18">
        <v>1.500000795882952E-2</v>
      </c>
    </row>
    <row r="222" spans="1:15" x14ac:dyDescent="0.2">
      <c r="A222" s="4" t="s">
        <v>217</v>
      </c>
      <c r="B222" s="4" t="s">
        <v>218</v>
      </c>
      <c r="C222" s="19">
        <v>-3.707580595473039</v>
      </c>
      <c r="D222" s="7">
        <v>1.0105</v>
      </c>
      <c r="E222" s="8">
        <v>3.2500000000000001E-2</v>
      </c>
      <c r="F222" s="7">
        <v>7.4999999999999997E-3</v>
      </c>
      <c r="G222" s="7">
        <f t="shared" si="7"/>
        <v>1.9400000000000001E-3</v>
      </c>
      <c r="H222" s="7">
        <f t="shared" si="8"/>
        <v>0.04</v>
      </c>
      <c r="I222" s="5">
        <v>46690</v>
      </c>
      <c r="J222" s="4" t="s">
        <v>60</v>
      </c>
      <c r="K222" s="6">
        <v>2220</v>
      </c>
      <c r="L222" s="4" t="s">
        <v>27</v>
      </c>
      <c r="M222" s="9">
        <v>0.4</v>
      </c>
      <c r="N222" s="22">
        <v>-3.7465101917255059</v>
      </c>
      <c r="O222" s="18">
        <v>-7.4930203834510123E-9</v>
      </c>
    </row>
    <row r="223" spans="1:15" x14ac:dyDescent="0.2">
      <c r="A223" s="4" t="s">
        <v>288</v>
      </c>
      <c r="B223" s="4" t="s">
        <v>105</v>
      </c>
      <c r="C223" s="19">
        <v>-4.1677217632229144</v>
      </c>
      <c r="D223" s="7">
        <v>1.0034399999999999</v>
      </c>
      <c r="E223" s="8">
        <v>5.2499999999999998E-2</v>
      </c>
      <c r="F223" s="7">
        <v>0.01</v>
      </c>
      <c r="G223" s="7">
        <f t="shared" si="7"/>
        <v>1.9400000000000001E-3</v>
      </c>
      <c r="H223" s="7">
        <f t="shared" si="8"/>
        <v>6.25E-2</v>
      </c>
      <c r="I223" s="5">
        <v>46701</v>
      </c>
      <c r="J223" s="4" t="s">
        <v>62</v>
      </c>
      <c r="K223" s="6">
        <v>3490</v>
      </c>
      <c r="L223" s="4" t="s">
        <v>26</v>
      </c>
      <c r="M223" s="9">
        <v>0.28499999999999998</v>
      </c>
      <c r="N223" s="22">
        <v>-4.1820587260884006</v>
      </c>
      <c r="O223" s="18">
        <v>-8.3641174521768018E-9</v>
      </c>
    </row>
    <row r="224" spans="1:15" x14ac:dyDescent="0.2">
      <c r="A224" s="4" t="s">
        <v>343</v>
      </c>
      <c r="B224" s="4" t="s">
        <v>344</v>
      </c>
      <c r="C224" s="19">
        <v>-4.0952679929009994</v>
      </c>
      <c r="D224" s="7">
        <v>1.0047199999999998</v>
      </c>
      <c r="E224" s="8">
        <v>0.04</v>
      </c>
      <c r="F224" s="7">
        <v>5.0000000000000001E-3</v>
      </c>
      <c r="G224" s="7">
        <f t="shared" si="7"/>
        <v>1.9400000000000001E-3</v>
      </c>
      <c r="H224" s="7">
        <f t="shared" si="8"/>
        <v>4.4999999999999998E-2</v>
      </c>
      <c r="I224" s="5">
        <v>46679</v>
      </c>
      <c r="J224" s="4" t="s">
        <v>61</v>
      </c>
      <c r="K224" s="6">
        <v>2720</v>
      </c>
      <c r="L224" s="4" t="s">
        <v>21</v>
      </c>
      <c r="M224" s="9">
        <v>0.35</v>
      </c>
      <c r="N224" s="22">
        <v>-4.1145976578274919</v>
      </c>
      <c r="O224" s="18">
        <v>-8.2291953156549835E-9</v>
      </c>
    </row>
    <row r="225" spans="1:15" x14ac:dyDescent="0.2">
      <c r="A225" s="4" t="s">
        <v>278</v>
      </c>
      <c r="B225" s="4" t="s">
        <v>85</v>
      </c>
      <c r="C225" s="19">
        <v>-4.2820374891546944</v>
      </c>
      <c r="D225" s="7">
        <v>0.98</v>
      </c>
      <c r="E225" s="8">
        <v>2.75E-2</v>
      </c>
      <c r="F225" s="7">
        <v>0</v>
      </c>
      <c r="G225" s="7">
        <f t="shared" si="7"/>
        <v>1.9400000000000001E-3</v>
      </c>
      <c r="H225" s="7">
        <f t="shared" si="8"/>
        <v>2.9440000000000001E-2</v>
      </c>
      <c r="I225" s="5">
        <v>45795</v>
      </c>
      <c r="J225" s="4" t="s">
        <v>62</v>
      </c>
      <c r="K225" s="6">
        <v>3490</v>
      </c>
      <c r="L225" s="4" t="s">
        <v>30</v>
      </c>
      <c r="M225" s="9">
        <v>0.3</v>
      </c>
      <c r="N225" s="22">
        <v>-4.1963967393716004</v>
      </c>
      <c r="O225" s="18">
        <v>-8.3927934787432001E-9</v>
      </c>
    </row>
    <row r="226" spans="1:15" x14ac:dyDescent="0.2">
      <c r="A226" s="4" t="s">
        <v>194</v>
      </c>
      <c r="B226" s="4" t="s">
        <v>195</v>
      </c>
      <c r="C226" s="19">
        <v>7500003.9977072142</v>
      </c>
      <c r="D226" s="7">
        <v>1</v>
      </c>
      <c r="E226" s="8">
        <v>2.1250000000000002E-2</v>
      </c>
      <c r="F226" s="7">
        <v>0</v>
      </c>
      <c r="G226" s="7">
        <f t="shared" si="7"/>
        <v>1.9400000000000001E-3</v>
      </c>
      <c r="H226" s="7">
        <f t="shared" si="8"/>
        <v>2.3190000000000002E-2</v>
      </c>
      <c r="I226" s="5">
        <v>46772</v>
      </c>
      <c r="J226" s="4" t="s">
        <v>59</v>
      </c>
      <c r="K226" s="6">
        <v>1766</v>
      </c>
      <c r="L226" s="4" t="s">
        <v>30</v>
      </c>
      <c r="M226" s="9">
        <v>0.35</v>
      </c>
      <c r="N226" s="22">
        <v>7500003.9977072142</v>
      </c>
      <c r="O226" s="18">
        <v>1.5000007995414431E-2</v>
      </c>
    </row>
    <row r="227" spans="1:15" x14ac:dyDescent="0.2">
      <c r="A227" s="4" t="s">
        <v>346</v>
      </c>
      <c r="B227" s="4" t="s">
        <v>105</v>
      </c>
      <c r="C227" s="19">
        <v>-4.1287278530821476</v>
      </c>
      <c r="D227" s="7">
        <v>1.0049999999999999</v>
      </c>
      <c r="E227" s="8">
        <v>3.7499999999999999E-2</v>
      </c>
      <c r="F227" s="7">
        <v>7.4999999999999997E-3</v>
      </c>
      <c r="G227" s="7">
        <f t="shared" si="7"/>
        <v>1.9400000000000001E-3</v>
      </c>
      <c r="H227" s="7">
        <f t="shared" si="8"/>
        <v>4.4999999999999998E-2</v>
      </c>
      <c r="I227" s="5">
        <v>46742</v>
      </c>
      <c r="J227" s="4" t="s">
        <v>62</v>
      </c>
      <c r="K227" s="6">
        <v>3490</v>
      </c>
      <c r="L227" s="4" t="s">
        <v>36</v>
      </c>
      <c r="M227" s="9">
        <v>0.35</v>
      </c>
      <c r="N227" s="22">
        <v>-4.1493714923475578</v>
      </c>
      <c r="O227" s="18">
        <v>-8.2987429846951151E-9</v>
      </c>
    </row>
    <row r="228" spans="1:15" x14ac:dyDescent="0.2">
      <c r="A228" s="4" t="s">
        <v>230</v>
      </c>
      <c r="B228" s="4" t="s">
        <v>231</v>
      </c>
      <c r="C228" s="19">
        <v>-4.0918486543112103</v>
      </c>
      <c r="D228" s="7">
        <v>1.00583</v>
      </c>
      <c r="E228" s="8">
        <v>3.7499999999999999E-2</v>
      </c>
      <c r="F228" s="7">
        <v>7.4999999999999997E-3</v>
      </c>
      <c r="G228" s="7">
        <f t="shared" si="7"/>
        <v>1.9400000000000001E-3</v>
      </c>
      <c r="H228" s="7">
        <f t="shared" si="8"/>
        <v>4.4999999999999998E-2</v>
      </c>
      <c r="I228" s="5">
        <v>46247</v>
      </c>
      <c r="J228" s="4" t="s">
        <v>61</v>
      </c>
      <c r="K228" s="6">
        <v>2720</v>
      </c>
      <c r="L228" s="4" t="s">
        <v>40</v>
      </c>
      <c r="M228" s="9">
        <v>0.35</v>
      </c>
      <c r="N228" s="22">
        <v>-4.1157041319658454</v>
      </c>
      <c r="O228" s="18">
        <v>-8.2314082639316882E-9</v>
      </c>
    </row>
    <row r="229" spans="1:15" x14ac:dyDescent="0.2">
      <c r="A229" s="4" t="s">
        <v>196</v>
      </c>
      <c r="B229" s="4" t="s">
        <v>197</v>
      </c>
      <c r="C229" s="19">
        <v>7481300.9064630531</v>
      </c>
      <c r="D229" s="7">
        <v>1.0024999999999999</v>
      </c>
      <c r="E229" s="8">
        <v>0.02</v>
      </c>
      <c r="F229" s="7">
        <v>0</v>
      </c>
      <c r="G229" s="7">
        <f t="shared" si="7"/>
        <v>1.9400000000000001E-3</v>
      </c>
      <c r="H229" s="7">
        <f t="shared" si="8"/>
        <v>2.1940000000000001E-2</v>
      </c>
      <c r="I229" s="5">
        <v>45712</v>
      </c>
      <c r="J229" s="4" t="s">
        <v>58</v>
      </c>
      <c r="K229" s="6">
        <v>1350</v>
      </c>
      <c r="L229" s="4" t="s">
        <v>23</v>
      </c>
      <c r="M229" s="9">
        <v>0.65</v>
      </c>
      <c r="N229" s="22">
        <v>7500004.1587292096</v>
      </c>
      <c r="O229" s="18">
        <v>1.5000008317458419E-2</v>
      </c>
    </row>
    <row r="230" spans="1:15" x14ac:dyDescent="0.2">
      <c r="A230" s="4" t="s">
        <v>224</v>
      </c>
      <c r="B230" s="4" t="s">
        <v>109</v>
      </c>
      <c r="C230" s="19">
        <v>-4.0784396667881824</v>
      </c>
      <c r="D230" s="7">
        <v>1.00708</v>
      </c>
      <c r="E230" s="8">
        <v>4.4999999999999998E-2</v>
      </c>
      <c r="F230" s="7">
        <v>0</v>
      </c>
      <c r="G230" s="7">
        <f t="shared" si="7"/>
        <v>1.9400000000000001E-3</v>
      </c>
      <c r="H230" s="7">
        <f t="shared" si="8"/>
        <v>4.6939999999999996E-2</v>
      </c>
      <c r="I230" s="5">
        <v>45840</v>
      </c>
      <c r="J230" s="4" t="s">
        <v>61</v>
      </c>
      <c r="K230" s="6">
        <v>2720</v>
      </c>
      <c r="L230" s="4" t="s">
        <v>50</v>
      </c>
      <c r="M230" s="9">
        <v>0.4</v>
      </c>
      <c r="N230" s="22">
        <v>-4.1073150196290422</v>
      </c>
      <c r="O230" s="18">
        <v>-8.2146300392580851E-9</v>
      </c>
    </row>
    <row r="231" spans="1:15" x14ac:dyDescent="0.2">
      <c r="A231" s="4" t="s">
        <v>306</v>
      </c>
      <c r="B231" s="4" t="s">
        <v>105</v>
      </c>
      <c r="C231" s="19">
        <v>-4.1038772935409087</v>
      </c>
      <c r="D231" s="7">
        <v>1.01031</v>
      </c>
      <c r="E231" s="8">
        <v>3.7499999999999999E-2</v>
      </c>
      <c r="F231" s="7">
        <v>7.4999999999999997E-3</v>
      </c>
      <c r="G231" s="7">
        <f t="shared" si="7"/>
        <v>1.9400000000000001E-3</v>
      </c>
      <c r="H231" s="7">
        <f t="shared" si="8"/>
        <v>4.4999999999999998E-2</v>
      </c>
      <c r="I231" s="5">
        <v>46749</v>
      </c>
      <c r="J231" s="4" t="s">
        <v>62</v>
      </c>
      <c r="K231" s="6">
        <v>3490</v>
      </c>
      <c r="L231" s="4" t="s">
        <v>29</v>
      </c>
      <c r="M231" s="9">
        <v>0.4</v>
      </c>
      <c r="N231" s="22">
        <v>-4.1461882684373146</v>
      </c>
      <c r="O231" s="18">
        <v>-8.2923765368746314E-9</v>
      </c>
    </row>
    <row r="232" spans="1:15" x14ac:dyDescent="0.2">
      <c r="A232" s="4" t="s">
        <v>198</v>
      </c>
      <c r="B232" s="4" t="s">
        <v>71</v>
      </c>
      <c r="C232" s="19">
        <v>-4.210029568172823</v>
      </c>
      <c r="D232" s="7">
        <v>1</v>
      </c>
      <c r="E232" s="8">
        <v>0.03</v>
      </c>
      <c r="F232" s="7">
        <v>0</v>
      </c>
      <c r="G232" s="7">
        <f t="shared" si="7"/>
        <v>1.9400000000000001E-3</v>
      </c>
      <c r="H232" s="7">
        <f t="shared" si="8"/>
        <v>3.1939999999999996E-2</v>
      </c>
      <c r="I232" s="5">
        <v>46455</v>
      </c>
      <c r="J232" s="4" t="s">
        <v>61</v>
      </c>
      <c r="K232" s="6">
        <v>2720</v>
      </c>
      <c r="L232" s="4" t="s">
        <v>50</v>
      </c>
      <c r="M232" s="9">
        <v>0.3</v>
      </c>
      <c r="N232" s="22">
        <v>-4.210029568172823</v>
      </c>
      <c r="O232" s="18">
        <v>-8.4200591363456454E-9</v>
      </c>
    </row>
    <row r="233" spans="1:15" x14ac:dyDescent="0.2">
      <c r="A233" s="4" t="s">
        <v>221</v>
      </c>
      <c r="B233" s="4" t="s">
        <v>222</v>
      </c>
      <c r="C233" s="19">
        <v>7497679.8505546739</v>
      </c>
      <c r="D233" s="7">
        <v>1.00031</v>
      </c>
      <c r="E233" s="8">
        <v>2.2499999999999999E-2</v>
      </c>
      <c r="F233" s="7">
        <v>0</v>
      </c>
      <c r="G233" s="7">
        <f t="shared" si="7"/>
        <v>1.9400000000000001E-3</v>
      </c>
      <c r="H233" s="7">
        <f t="shared" si="8"/>
        <v>2.444E-2</v>
      </c>
      <c r="I233" s="5">
        <v>46411</v>
      </c>
      <c r="J233" s="4" t="s">
        <v>59</v>
      </c>
      <c r="K233" s="6">
        <v>1766</v>
      </c>
      <c r="L233" s="4" t="s">
        <v>15</v>
      </c>
      <c r="M233" s="9">
        <v>0.6</v>
      </c>
      <c r="N233" s="22">
        <v>7500004.1313083461</v>
      </c>
      <c r="O233" s="18">
        <v>1.5000008262616689E-2</v>
      </c>
    </row>
    <row r="234" spans="1:15" x14ac:dyDescent="0.2">
      <c r="A234" s="4" t="s">
        <v>199</v>
      </c>
      <c r="B234" s="4" t="s">
        <v>200</v>
      </c>
      <c r="C234" s="19">
        <v>-4.2195954767241846</v>
      </c>
      <c r="D234" s="7">
        <v>1</v>
      </c>
      <c r="E234" s="8">
        <v>3.5000000000000003E-2</v>
      </c>
      <c r="F234" s="7">
        <v>0</v>
      </c>
      <c r="G234" s="7">
        <f t="shared" si="7"/>
        <v>1.9400000000000001E-3</v>
      </c>
      <c r="H234" s="7">
        <f t="shared" si="8"/>
        <v>3.6940000000000001E-2</v>
      </c>
      <c r="I234" s="5">
        <v>46295</v>
      </c>
      <c r="J234" s="4" t="s">
        <v>61</v>
      </c>
      <c r="K234" s="6">
        <v>2720</v>
      </c>
      <c r="L234" s="4" t="s">
        <v>46</v>
      </c>
      <c r="M234" s="9">
        <v>0.3</v>
      </c>
      <c r="N234" s="22">
        <v>-4.2195954767241846</v>
      </c>
      <c r="O234" s="18">
        <v>-8.4391909534483695E-9</v>
      </c>
    </row>
    <row r="235" spans="1:15" x14ac:dyDescent="0.2">
      <c r="C235" s="6"/>
      <c r="D235" s="7"/>
      <c r="E235" s="8"/>
      <c r="F235" s="7"/>
      <c r="G235" s="7"/>
      <c r="H235" s="7"/>
      <c r="I235" s="5"/>
      <c r="K235" s="6"/>
      <c r="M235" s="9"/>
    </row>
    <row r="236" spans="1:15" x14ac:dyDescent="0.2">
      <c r="C236" s="6"/>
      <c r="D236" s="7"/>
      <c r="E236" s="8"/>
      <c r="F236" s="7"/>
      <c r="G236" s="7"/>
      <c r="H236" s="7"/>
      <c r="I236" s="5"/>
      <c r="K236" s="6"/>
      <c r="M236" s="9"/>
    </row>
    <row r="237" spans="1:15" x14ac:dyDescent="0.2">
      <c r="C237" s="6"/>
      <c r="M237" s="9"/>
    </row>
    <row r="238" spans="1:15" x14ac:dyDescent="0.2">
      <c r="C238" s="6"/>
      <c r="M238" s="9"/>
    </row>
    <row r="239" spans="1:15" x14ac:dyDescent="0.2">
      <c r="C239" s="6"/>
      <c r="M239" s="9"/>
    </row>
    <row r="240" spans="1:15" x14ac:dyDescent="0.2">
      <c r="M240" s="9"/>
    </row>
    <row r="241" spans="13:13" x14ac:dyDescent="0.2">
      <c r="M241" s="9"/>
    </row>
    <row r="242" spans="13:13" x14ac:dyDescent="0.2">
      <c r="M242" s="9"/>
    </row>
    <row r="243" spans="13:13" x14ac:dyDescent="0.2">
      <c r="M243" s="9"/>
    </row>
    <row r="244" spans="13:13" x14ac:dyDescent="0.2">
      <c r="M244" s="9"/>
    </row>
    <row r="245" spans="13:13" x14ac:dyDescent="0.2">
      <c r="M245" s="9"/>
    </row>
    <row r="246" spans="13:13" x14ac:dyDescent="0.2">
      <c r="M246" s="9"/>
    </row>
    <row r="247" spans="13:13" x14ac:dyDescent="0.2">
      <c r="M247" s="9"/>
    </row>
    <row r="248" spans="13:13" x14ac:dyDescent="0.2">
      <c r="M248" s="9"/>
    </row>
    <row r="249" spans="13:13" x14ac:dyDescent="0.2">
      <c r="M249" s="9"/>
    </row>
    <row r="250" spans="13:13" x14ac:dyDescent="0.2">
      <c r="M250" s="9"/>
    </row>
    <row r="251" spans="13:13" x14ac:dyDescent="0.2">
      <c r="M251" s="9"/>
    </row>
    <row r="252" spans="13:13" x14ac:dyDescent="0.2">
      <c r="M252" s="9"/>
    </row>
    <row r="253" spans="13:13" x14ac:dyDescent="0.2">
      <c r="M253" s="9"/>
    </row>
    <row r="254" spans="13:13" x14ac:dyDescent="0.2">
      <c r="M254" s="9"/>
    </row>
    <row r="255" spans="13:13" x14ac:dyDescent="0.2">
      <c r="M255" s="9"/>
    </row>
    <row r="256" spans="13:13" x14ac:dyDescent="0.2">
      <c r="M256" s="9"/>
    </row>
    <row r="257" spans="13:13" x14ac:dyDescent="0.2">
      <c r="M257" s="9"/>
    </row>
    <row r="258" spans="13:13" x14ac:dyDescent="0.2">
      <c r="M258" s="9"/>
    </row>
    <row r="259" spans="13:13" x14ac:dyDescent="0.2">
      <c r="M259" s="9"/>
    </row>
    <row r="260" spans="13:13" x14ac:dyDescent="0.2">
      <c r="M260" s="9"/>
    </row>
    <row r="261" spans="13:13" x14ac:dyDescent="0.2">
      <c r="M261" s="9"/>
    </row>
    <row r="262" spans="13:13" x14ac:dyDescent="0.2">
      <c r="M262" s="9"/>
    </row>
    <row r="263" spans="13:13" x14ac:dyDescent="0.2">
      <c r="M263" s="9"/>
    </row>
  </sheetData>
  <conditionalFormatting sqref="L26:L234">
    <cfRule type="cellIs" dxfId="7" priority="2" operator="equal">
      <formula>#REF!</formula>
    </cfRule>
  </conditionalFormatting>
  <conditionalFormatting sqref="L45">
    <cfRule type="cellIs" dxfId="6" priority="1" operator="equal">
      <formula>#REF!</formula>
    </cfRule>
  </conditionalFormatting>
  <conditionalFormatting sqref="L231:L233 L179:L181">
    <cfRule type="cellIs" dxfId="5" priority="3" operator="equal">
      <formula>#REF!</formula>
    </cfRule>
  </conditionalFormatting>
  <conditionalFormatting sqref="L124 L129 L138">
    <cfRule type="cellIs" dxfId="4" priority="4" operator="equal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7238-7F66-49D2-875D-AEBF066733D4}">
  <dimension ref="A1:O263"/>
  <sheetViews>
    <sheetView tabSelected="1" workbookViewId="0">
      <selection activeCell="H17" sqref="H17"/>
    </sheetView>
  </sheetViews>
  <sheetFormatPr baseColWidth="10" defaultColWidth="9.1640625" defaultRowHeight="15" x14ac:dyDescent="0.2"/>
  <cols>
    <col min="1" max="1" width="29.5" style="4" customWidth="1"/>
    <col min="2" max="2" width="28.5" style="4" customWidth="1"/>
    <col min="3" max="3" width="19.5" style="4" customWidth="1"/>
    <col min="4" max="4" width="10.5" style="4" customWidth="1"/>
    <col min="5" max="5" width="9.33203125" style="4" bestFit="1" customWidth="1"/>
    <col min="6" max="8" width="12.83203125" style="4" customWidth="1"/>
    <col min="9" max="9" width="14.1640625" style="4" customWidth="1"/>
    <col min="10" max="10" width="8.5" style="4" customWidth="1"/>
    <col min="11" max="11" width="9" style="4" customWidth="1"/>
    <col min="12" max="12" width="27" style="4" customWidth="1"/>
    <col min="13" max="14" width="9.1640625" style="4"/>
    <col min="15" max="15" width="6.6640625" style="4" bestFit="1" customWidth="1"/>
    <col min="16" max="16384" width="9.1640625" style="4"/>
  </cols>
  <sheetData>
    <row r="1" spans="1:5" x14ac:dyDescent="0.2">
      <c r="C1" s="3" t="s">
        <v>0</v>
      </c>
    </row>
    <row r="2" spans="1:5" x14ac:dyDescent="0.2">
      <c r="A2" s="4" t="s">
        <v>381</v>
      </c>
      <c r="C2" s="12">
        <v>3.7999999999999999E-2</v>
      </c>
    </row>
    <row r="3" spans="1:5" x14ac:dyDescent="0.2">
      <c r="A3" s="4" t="s">
        <v>382</v>
      </c>
      <c r="C3" s="12">
        <v>4.3499999999999997E-2</v>
      </c>
    </row>
    <row r="4" spans="1:5" x14ac:dyDescent="0.2">
      <c r="A4" s="4" t="s">
        <v>383</v>
      </c>
      <c r="C4" s="20">
        <v>46458.642870370371</v>
      </c>
    </row>
    <row r="5" spans="1:5" x14ac:dyDescent="0.2">
      <c r="A5" s="4" t="s">
        <v>386</v>
      </c>
      <c r="C5" s="13">
        <v>2132</v>
      </c>
    </row>
    <row r="6" spans="1:5" x14ac:dyDescent="0.2">
      <c r="A6" s="4" t="s">
        <v>387</v>
      </c>
      <c r="C6" s="12">
        <v>0.4178</v>
      </c>
    </row>
    <row r="8" spans="1:5" x14ac:dyDescent="0.2">
      <c r="B8" s="3" t="s">
        <v>2</v>
      </c>
      <c r="C8" s="3" t="s">
        <v>0</v>
      </c>
      <c r="E8" s="23" t="s">
        <v>414</v>
      </c>
    </row>
    <row r="9" spans="1:5" x14ac:dyDescent="0.2">
      <c r="A9" s="2" t="s">
        <v>394</v>
      </c>
    </row>
    <row r="10" spans="1:5" x14ac:dyDescent="0.2">
      <c r="A10" s="4" t="s">
        <v>389</v>
      </c>
      <c r="B10" s="4" t="s">
        <v>22</v>
      </c>
      <c r="C10" s="21">
        <v>50071573</v>
      </c>
    </row>
    <row r="11" spans="1:5" x14ac:dyDescent="0.2">
      <c r="A11" s="4" t="s">
        <v>390</v>
      </c>
      <c r="B11" s="4" t="s">
        <v>34</v>
      </c>
      <c r="C11" s="21">
        <v>25189162</v>
      </c>
    </row>
    <row r="12" spans="1:5" x14ac:dyDescent="0.2">
      <c r="A12" s="4" t="s">
        <v>391</v>
      </c>
      <c r="B12" s="4" t="s">
        <v>21</v>
      </c>
      <c r="C12" s="21">
        <v>25157173</v>
      </c>
    </row>
    <row r="13" spans="1:5" x14ac:dyDescent="0.2">
      <c r="A13" s="4" t="s">
        <v>392</v>
      </c>
      <c r="B13" s="4" t="s">
        <v>12</v>
      </c>
      <c r="C13" s="21">
        <v>25125561</v>
      </c>
    </row>
    <row r="14" spans="1:5" x14ac:dyDescent="0.2">
      <c r="A14" s="4" t="s">
        <v>393</v>
      </c>
      <c r="B14" s="4" t="s">
        <v>18</v>
      </c>
      <c r="C14" s="21">
        <v>25062788</v>
      </c>
    </row>
    <row r="15" spans="1:5" x14ac:dyDescent="0.2">
      <c r="C15" s="1"/>
    </row>
    <row r="16" spans="1:5" x14ac:dyDescent="0.2">
      <c r="A16" s="2" t="s">
        <v>395</v>
      </c>
      <c r="C16" s="1"/>
    </row>
    <row r="17" spans="1:15" x14ac:dyDescent="0.2">
      <c r="A17" s="4" t="str">
        <f>A10</f>
        <v>1st</v>
      </c>
      <c r="B17" s="11" t="s">
        <v>112</v>
      </c>
      <c r="C17" s="21">
        <v>12626261</v>
      </c>
    </row>
    <row r="18" spans="1:15" x14ac:dyDescent="0.2">
      <c r="A18" s="4" t="str">
        <f t="shared" ref="A18:A21" si="0">A11</f>
        <v>2nd</v>
      </c>
      <c r="B18" s="11" t="s">
        <v>64</v>
      </c>
      <c r="C18" s="21">
        <v>12626261</v>
      </c>
    </row>
    <row r="19" spans="1:15" x14ac:dyDescent="0.2">
      <c r="A19" s="4" t="str">
        <f t="shared" si="0"/>
        <v>3rd</v>
      </c>
      <c r="B19" s="11" t="s">
        <v>159</v>
      </c>
      <c r="C19" s="21">
        <v>12626258</v>
      </c>
    </row>
    <row r="20" spans="1:15" x14ac:dyDescent="0.2">
      <c r="A20" s="4" t="str">
        <f t="shared" si="0"/>
        <v>4th</v>
      </c>
      <c r="B20" s="11" t="s">
        <v>82</v>
      </c>
      <c r="C20" s="21">
        <v>12626257</v>
      </c>
    </row>
    <row r="21" spans="1:15" x14ac:dyDescent="0.2">
      <c r="A21" s="4" t="str">
        <f t="shared" si="0"/>
        <v>5th</v>
      </c>
      <c r="B21" s="11" t="s">
        <v>141</v>
      </c>
      <c r="C21" s="21">
        <v>12594454</v>
      </c>
    </row>
    <row r="22" spans="1:15" x14ac:dyDescent="0.2">
      <c r="C22" s="1"/>
    </row>
    <row r="24" spans="1:15" x14ac:dyDescent="0.2">
      <c r="M24" s="10"/>
    </row>
    <row r="25" spans="1:15" s="2" customFormat="1" x14ac:dyDescent="0.2">
      <c r="A25" s="2" t="s">
        <v>380</v>
      </c>
      <c r="B25" s="2" t="s">
        <v>3</v>
      </c>
      <c r="C25" s="3" t="s">
        <v>4</v>
      </c>
      <c r="D25" s="3" t="s">
        <v>5</v>
      </c>
      <c r="E25" s="3" t="s">
        <v>6</v>
      </c>
      <c r="F25" s="3" t="s">
        <v>7</v>
      </c>
      <c r="G25" s="3" t="s">
        <v>378</v>
      </c>
      <c r="H25" s="3" t="s">
        <v>379</v>
      </c>
      <c r="I25" s="3" t="s">
        <v>8</v>
      </c>
      <c r="J25" s="2" t="s">
        <v>9</v>
      </c>
      <c r="K25" s="2" t="s">
        <v>385</v>
      </c>
      <c r="L25" s="2" t="s">
        <v>388</v>
      </c>
      <c r="M25" s="3" t="s">
        <v>384</v>
      </c>
      <c r="N25" s="2" t="s">
        <v>412</v>
      </c>
      <c r="O25" s="2" t="s">
        <v>413</v>
      </c>
    </row>
    <row r="26" spans="1:15" x14ac:dyDescent="0.2">
      <c r="A26" s="4" t="s">
        <v>64</v>
      </c>
      <c r="B26" s="4" t="s">
        <v>65</v>
      </c>
      <c r="C26" s="6">
        <v>12626261.425680449</v>
      </c>
      <c r="D26" s="7">
        <v>0.99</v>
      </c>
      <c r="E26" s="8">
        <v>4.7500000000000001E-2</v>
      </c>
      <c r="F26" s="7">
        <v>7.4999999999999997E-3</v>
      </c>
      <c r="G26" s="7">
        <v>1.9400000000000001E-3</v>
      </c>
      <c r="H26" s="7">
        <f>E26+MAX(F26,G26)</f>
        <v>5.5E-2</v>
      </c>
      <c r="I26" s="5">
        <v>46822</v>
      </c>
      <c r="J26" s="4" t="s">
        <v>58</v>
      </c>
      <c r="K26" s="6">
        <v>1350</v>
      </c>
      <c r="L26" s="4" t="s">
        <v>24</v>
      </c>
      <c r="M26" s="9">
        <v>0.5</v>
      </c>
      <c r="N26" s="22">
        <v>12499998.811423641</v>
      </c>
      <c r="O26" s="18">
        <v>2.4999997622847291E-2</v>
      </c>
    </row>
    <row r="27" spans="1:15" x14ac:dyDescent="0.2">
      <c r="A27" s="4" t="s">
        <v>68</v>
      </c>
      <c r="B27" s="4" t="s">
        <v>69</v>
      </c>
      <c r="C27" s="6">
        <v>6.4370386439425369</v>
      </c>
      <c r="D27" s="7">
        <v>0.99</v>
      </c>
      <c r="E27" s="8">
        <v>3.5000000000000003E-2</v>
      </c>
      <c r="F27" s="7">
        <v>0</v>
      </c>
      <c r="G27" s="7">
        <f>G26</f>
        <v>1.9400000000000001E-3</v>
      </c>
      <c r="H27" s="7">
        <f>E27+MAX(F27,G27)</f>
        <v>3.6940000000000001E-2</v>
      </c>
      <c r="I27" s="5">
        <v>46433</v>
      </c>
      <c r="J27" s="4" t="s">
        <v>62</v>
      </c>
      <c r="K27" s="6">
        <v>3490</v>
      </c>
      <c r="L27" s="4" t="s">
        <v>45</v>
      </c>
      <c r="M27" s="9">
        <v>0.3</v>
      </c>
      <c r="N27" s="22">
        <v>6.3726682575031113</v>
      </c>
      <c r="O27" s="18">
        <v>1.274533651500622E-8</v>
      </c>
    </row>
    <row r="28" spans="1:15" x14ac:dyDescent="0.2">
      <c r="A28" s="4" t="s">
        <v>70</v>
      </c>
      <c r="B28" s="4" t="s">
        <v>71</v>
      </c>
      <c r="C28" s="6">
        <v>12531233.933003079</v>
      </c>
      <c r="D28" s="7">
        <v>0.99750000000000005</v>
      </c>
      <c r="E28" s="8">
        <v>0.04</v>
      </c>
      <c r="F28" s="7">
        <v>5.0000000000000001E-3</v>
      </c>
      <c r="G28" s="7">
        <f t="shared" ref="G28:G91" si="1">G27</f>
        <v>1.9400000000000001E-3</v>
      </c>
      <c r="H28" s="7">
        <f t="shared" ref="H28:H91" si="2">E28+MAX(F28,G28)</f>
        <v>4.4999999999999998E-2</v>
      </c>
      <c r="I28" s="5">
        <v>46799</v>
      </c>
      <c r="J28" s="4" t="s">
        <v>61</v>
      </c>
      <c r="K28" s="6">
        <v>2720</v>
      </c>
      <c r="L28" s="4" t="s">
        <v>31</v>
      </c>
      <c r="M28" s="9">
        <v>0.4</v>
      </c>
      <c r="N28" s="22">
        <v>12499905.84817058</v>
      </c>
      <c r="O28" s="18">
        <v>2.4999811696341159E-2</v>
      </c>
    </row>
    <row r="29" spans="1:15" x14ac:dyDescent="0.2">
      <c r="A29" s="4" t="s">
        <v>72</v>
      </c>
      <c r="B29" s="4" t="s">
        <v>73</v>
      </c>
      <c r="C29" s="6">
        <v>5.0133388936458596</v>
      </c>
      <c r="D29" s="7">
        <v>1</v>
      </c>
      <c r="E29" s="8">
        <v>3.2500000000000001E-2</v>
      </c>
      <c r="F29" s="7">
        <v>5.0000000000000001E-3</v>
      </c>
      <c r="G29" s="7">
        <f t="shared" si="1"/>
        <v>1.9400000000000001E-3</v>
      </c>
      <c r="H29" s="7">
        <f t="shared" si="2"/>
        <v>3.7499999999999999E-2</v>
      </c>
      <c r="I29" s="5">
        <v>46744</v>
      </c>
      <c r="J29" s="4" t="s">
        <v>61</v>
      </c>
      <c r="K29" s="6">
        <v>2720</v>
      </c>
      <c r="L29" s="4" t="s">
        <v>40</v>
      </c>
      <c r="M29" s="9">
        <v>0.3</v>
      </c>
      <c r="N29" s="22">
        <v>5.0133388936458596</v>
      </c>
      <c r="O29" s="18">
        <v>1.0026677787291721E-8</v>
      </c>
    </row>
    <row r="30" spans="1:15" x14ac:dyDescent="0.2">
      <c r="A30" s="4" t="s">
        <v>369</v>
      </c>
      <c r="B30" s="4" t="s">
        <v>105</v>
      </c>
      <c r="C30" s="6">
        <v>24.18392528085521</v>
      </c>
      <c r="D30" s="7">
        <v>1.00857</v>
      </c>
      <c r="E30" s="8">
        <v>5.2499999999999998E-2</v>
      </c>
      <c r="F30" s="7">
        <v>7.4999999999999997E-3</v>
      </c>
      <c r="G30" s="7">
        <f t="shared" si="1"/>
        <v>1.9400000000000001E-3</v>
      </c>
      <c r="H30" s="7">
        <f t="shared" si="2"/>
        <v>0.06</v>
      </c>
      <c r="I30" s="5">
        <v>46688</v>
      </c>
      <c r="J30" s="4" t="s">
        <v>61</v>
      </c>
      <c r="K30" s="6">
        <v>2720</v>
      </c>
      <c r="L30" s="4" t="s">
        <v>32</v>
      </c>
      <c r="M30" s="9">
        <v>0.45</v>
      </c>
      <c r="N30" s="22">
        <v>24.391181520512141</v>
      </c>
      <c r="O30" s="18">
        <v>4.878236304102428E-8</v>
      </c>
    </row>
    <row r="31" spans="1:15" x14ac:dyDescent="0.2">
      <c r="A31" s="4" t="s">
        <v>246</v>
      </c>
      <c r="B31" s="4" t="s">
        <v>247</v>
      </c>
      <c r="C31" s="6">
        <v>5.0133389453682344</v>
      </c>
      <c r="D31" s="7">
        <v>1</v>
      </c>
      <c r="E31" s="8">
        <v>0.03</v>
      </c>
      <c r="F31" s="7">
        <v>7.4999999999999997E-3</v>
      </c>
      <c r="G31" s="7">
        <f t="shared" si="1"/>
        <v>1.9400000000000001E-3</v>
      </c>
      <c r="H31" s="7">
        <f t="shared" si="2"/>
        <v>3.7499999999999999E-2</v>
      </c>
      <c r="I31" s="5">
        <v>46026</v>
      </c>
      <c r="J31" s="4" t="s">
        <v>61</v>
      </c>
      <c r="K31" s="6">
        <v>2720</v>
      </c>
      <c r="L31" s="4" t="s">
        <v>40</v>
      </c>
      <c r="M31" s="9">
        <v>0.5</v>
      </c>
      <c r="N31" s="22">
        <v>5.0133389453682344</v>
      </c>
      <c r="O31" s="18">
        <v>1.002667789073647E-8</v>
      </c>
    </row>
    <row r="32" spans="1:15" x14ac:dyDescent="0.2">
      <c r="A32" s="4" t="s">
        <v>303</v>
      </c>
      <c r="B32" s="4" t="s">
        <v>105</v>
      </c>
      <c r="C32" s="6">
        <v>3.9699946325889761</v>
      </c>
      <c r="D32" s="7">
        <v>1.01563</v>
      </c>
      <c r="E32" s="8">
        <v>0.05</v>
      </c>
      <c r="F32" s="7">
        <v>0.01</v>
      </c>
      <c r="G32" s="7">
        <f t="shared" si="1"/>
        <v>1.9400000000000001E-3</v>
      </c>
      <c r="H32" s="7">
        <f t="shared" si="2"/>
        <v>6.0000000000000005E-2</v>
      </c>
      <c r="I32" s="5">
        <v>46678</v>
      </c>
      <c r="J32" s="4" t="s">
        <v>61</v>
      </c>
      <c r="K32" s="6">
        <v>2720</v>
      </c>
      <c r="L32" s="4" t="s">
        <v>46</v>
      </c>
      <c r="M32" s="9">
        <v>0.45</v>
      </c>
      <c r="N32" s="22">
        <v>4.0320456486963421</v>
      </c>
      <c r="O32" s="18">
        <v>8.064091297392685E-9</v>
      </c>
    </row>
    <row r="33" spans="1:15" x14ac:dyDescent="0.2">
      <c r="A33" s="4" t="s">
        <v>237</v>
      </c>
      <c r="B33" s="4" t="s">
        <v>136</v>
      </c>
      <c r="C33" s="6">
        <v>40.284668908637421</v>
      </c>
      <c r="D33" s="7">
        <v>1.00491</v>
      </c>
      <c r="E33" s="8">
        <v>4.4999999999999998E-2</v>
      </c>
      <c r="F33" s="7">
        <v>0.01</v>
      </c>
      <c r="G33" s="7">
        <f t="shared" si="1"/>
        <v>1.9400000000000001E-3</v>
      </c>
      <c r="H33" s="7">
        <f t="shared" si="2"/>
        <v>5.5E-2</v>
      </c>
      <c r="I33" s="5">
        <v>46405</v>
      </c>
      <c r="J33" s="4" t="s">
        <v>61</v>
      </c>
      <c r="K33" s="6">
        <v>2720</v>
      </c>
      <c r="L33" s="4" t="s">
        <v>17</v>
      </c>
      <c r="M33" s="9">
        <v>0.35</v>
      </c>
      <c r="N33" s="22">
        <v>40.482466632978827</v>
      </c>
      <c r="O33" s="18">
        <v>8.0964933265957657E-8</v>
      </c>
    </row>
    <row r="34" spans="1:15" x14ac:dyDescent="0.2">
      <c r="A34" s="4" t="s">
        <v>338</v>
      </c>
      <c r="B34" s="4" t="s">
        <v>69</v>
      </c>
      <c r="C34" s="6">
        <v>2.516822654466734</v>
      </c>
      <c r="D34" s="7">
        <v>1.01125</v>
      </c>
      <c r="E34" s="8">
        <v>3.5000000000000003E-2</v>
      </c>
      <c r="F34" s="7">
        <v>0.01</v>
      </c>
      <c r="G34" s="7">
        <f t="shared" si="1"/>
        <v>1.9400000000000001E-3</v>
      </c>
      <c r="H34" s="7">
        <f t="shared" si="2"/>
        <v>4.5000000000000005E-2</v>
      </c>
      <c r="I34" s="5">
        <v>45534</v>
      </c>
      <c r="J34" s="4" t="s">
        <v>61</v>
      </c>
      <c r="K34" s="6">
        <v>2720</v>
      </c>
      <c r="L34" s="4" t="s">
        <v>53</v>
      </c>
      <c r="M34" s="9">
        <v>0.3</v>
      </c>
      <c r="N34" s="22">
        <v>2.5451369093294849</v>
      </c>
      <c r="O34" s="18">
        <v>5.0902738186589703E-9</v>
      </c>
    </row>
    <row r="35" spans="1:15" x14ac:dyDescent="0.2">
      <c r="A35" s="4" t="s">
        <v>74</v>
      </c>
      <c r="B35" s="4" t="s">
        <v>75</v>
      </c>
      <c r="C35" s="6">
        <v>9.2320134559297049</v>
      </c>
      <c r="D35" s="7">
        <v>1</v>
      </c>
      <c r="E35" s="8">
        <v>3.2500000000000001E-2</v>
      </c>
      <c r="F35" s="7">
        <v>0.01</v>
      </c>
      <c r="G35" s="7">
        <f t="shared" si="1"/>
        <v>1.9400000000000001E-3</v>
      </c>
      <c r="H35" s="7">
        <f t="shared" si="2"/>
        <v>4.2500000000000003E-2</v>
      </c>
      <c r="I35" s="5">
        <v>46307</v>
      </c>
      <c r="J35" s="4" t="s">
        <v>61</v>
      </c>
      <c r="K35" s="6">
        <v>2720</v>
      </c>
      <c r="L35" s="4" t="s">
        <v>41</v>
      </c>
      <c r="M35" s="9">
        <v>0.35</v>
      </c>
      <c r="N35" s="22">
        <v>9.2320134559297049</v>
      </c>
      <c r="O35" s="18">
        <v>1.846402691185941E-8</v>
      </c>
    </row>
    <row r="36" spans="1:15" x14ac:dyDescent="0.2">
      <c r="A36" s="4" t="s">
        <v>76</v>
      </c>
      <c r="B36" s="4" t="s">
        <v>71</v>
      </c>
      <c r="C36" s="6">
        <v>4.6145955870320856</v>
      </c>
      <c r="D36" s="7">
        <v>0.99750000000000005</v>
      </c>
      <c r="E36" s="8">
        <v>2.75E-2</v>
      </c>
      <c r="F36" s="7">
        <v>5.0000000000000001E-3</v>
      </c>
      <c r="G36" s="7">
        <f t="shared" si="1"/>
        <v>1.9400000000000001E-3</v>
      </c>
      <c r="H36" s="7">
        <f t="shared" si="2"/>
        <v>3.2500000000000001E-2</v>
      </c>
      <c r="I36" s="5">
        <v>46787</v>
      </c>
      <c r="J36" s="4" t="s">
        <v>61</v>
      </c>
      <c r="K36" s="6">
        <v>2720</v>
      </c>
      <c r="L36" s="4" t="s">
        <v>55</v>
      </c>
      <c r="M36" s="9">
        <v>0.3</v>
      </c>
      <c r="N36" s="22">
        <v>4.6030590980645059</v>
      </c>
      <c r="O36" s="18">
        <v>9.2061181961290109E-9</v>
      </c>
    </row>
    <row r="37" spans="1:15" x14ac:dyDescent="0.2">
      <c r="A37" s="4" t="s">
        <v>337</v>
      </c>
      <c r="B37" s="4" t="s">
        <v>218</v>
      </c>
      <c r="C37" s="6">
        <v>3.7446693263154471</v>
      </c>
      <c r="D37" s="7">
        <v>1.00536</v>
      </c>
      <c r="E37" s="8">
        <v>3.5000000000000003E-2</v>
      </c>
      <c r="F37" s="7">
        <v>7.4999999999999997E-3</v>
      </c>
      <c r="G37" s="7">
        <f t="shared" si="1"/>
        <v>1.9400000000000001E-3</v>
      </c>
      <c r="H37" s="7">
        <f t="shared" si="2"/>
        <v>4.2500000000000003E-2</v>
      </c>
      <c r="I37" s="5">
        <v>46668</v>
      </c>
      <c r="J37" s="4" t="s">
        <v>61</v>
      </c>
      <c r="K37" s="6">
        <v>2720</v>
      </c>
      <c r="L37" s="4" t="s">
        <v>1</v>
      </c>
      <c r="M37" s="9">
        <v>0.4</v>
      </c>
      <c r="N37" s="22">
        <v>3.7647407539044981</v>
      </c>
      <c r="O37" s="18">
        <v>7.5294815078089957E-9</v>
      </c>
    </row>
    <row r="38" spans="1:15" x14ac:dyDescent="0.2">
      <c r="A38" s="4" t="s">
        <v>328</v>
      </c>
      <c r="B38" s="4" t="s">
        <v>329</v>
      </c>
      <c r="C38" s="6">
        <v>2.8777441273503759</v>
      </c>
      <c r="D38" s="7">
        <v>0.995</v>
      </c>
      <c r="E38" s="8">
        <v>3.2500000000000001E-2</v>
      </c>
      <c r="F38" s="7">
        <v>0</v>
      </c>
      <c r="G38" s="7">
        <f t="shared" si="1"/>
        <v>1.9400000000000001E-3</v>
      </c>
      <c r="H38" s="7">
        <f t="shared" si="2"/>
        <v>3.4439999999999998E-2</v>
      </c>
      <c r="I38" s="5">
        <v>45786</v>
      </c>
      <c r="J38" s="4" t="s">
        <v>62</v>
      </c>
      <c r="K38" s="6">
        <v>3490</v>
      </c>
      <c r="L38" s="4" t="s">
        <v>45</v>
      </c>
      <c r="M38" s="9">
        <v>0.35</v>
      </c>
      <c r="N38" s="22">
        <v>2.863355406713624</v>
      </c>
      <c r="O38" s="18">
        <v>5.7267108134272484E-9</v>
      </c>
    </row>
    <row r="39" spans="1:15" x14ac:dyDescent="0.2">
      <c r="A39" s="4" t="s">
        <v>365</v>
      </c>
      <c r="B39" s="4" t="s">
        <v>65</v>
      </c>
      <c r="C39" s="6">
        <v>5.6924753799489736</v>
      </c>
      <c r="D39" s="7">
        <v>1.01</v>
      </c>
      <c r="E39" s="8">
        <v>4.4999999999999998E-2</v>
      </c>
      <c r="F39" s="7">
        <v>0.01</v>
      </c>
      <c r="G39" s="7">
        <f t="shared" si="1"/>
        <v>1.9400000000000001E-3</v>
      </c>
      <c r="H39" s="7">
        <f t="shared" si="2"/>
        <v>5.5E-2</v>
      </c>
      <c r="I39" s="5">
        <v>46235</v>
      </c>
      <c r="J39" s="4" t="s">
        <v>61</v>
      </c>
      <c r="K39" s="6">
        <v>2720</v>
      </c>
      <c r="L39" s="4" t="s">
        <v>29</v>
      </c>
      <c r="M39" s="9">
        <v>0.28499999999999998</v>
      </c>
      <c r="N39" s="22">
        <v>5.7494001337484626</v>
      </c>
      <c r="O39" s="18">
        <v>1.1498800267496931E-8</v>
      </c>
    </row>
    <row r="40" spans="1:15" x14ac:dyDescent="0.2">
      <c r="A40" s="4" t="s">
        <v>233</v>
      </c>
      <c r="B40" s="4" t="s">
        <v>234</v>
      </c>
      <c r="C40" s="6">
        <v>6.5669666262722561</v>
      </c>
      <c r="D40" s="7">
        <v>1.00458</v>
      </c>
      <c r="E40" s="8">
        <v>0.04</v>
      </c>
      <c r="F40" s="7">
        <v>7.4999999999999997E-3</v>
      </c>
      <c r="G40" s="7">
        <f t="shared" si="1"/>
        <v>1.9400000000000001E-3</v>
      </c>
      <c r="H40" s="7">
        <f t="shared" si="2"/>
        <v>4.7500000000000001E-2</v>
      </c>
      <c r="I40" s="5">
        <v>46416</v>
      </c>
      <c r="J40" s="4" t="s">
        <v>61</v>
      </c>
      <c r="K40" s="6">
        <v>2720</v>
      </c>
      <c r="L40" s="4" t="s">
        <v>19</v>
      </c>
      <c r="M40" s="9">
        <v>0.3</v>
      </c>
      <c r="N40" s="22">
        <v>6.5970433334205829</v>
      </c>
      <c r="O40" s="18">
        <v>1.319408666684117E-8</v>
      </c>
    </row>
    <row r="41" spans="1:15" x14ac:dyDescent="0.2">
      <c r="A41" s="4" t="s">
        <v>317</v>
      </c>
      <c r="B41" s="4" t="s">
        <v>318</v>
      </c>
      <c r="C41" s="6">
        <v>3.8434249034763268</v>
      </c>
      <c r="D41" s="7">
        <v>0.99775000000000003</v>
      </c>
      <c r="E41" s="8">
        <v>0.02</v>
      </c>
      <c r="F41" s="7">
        <v>0</v>
      </c>
      <c r="G41" s="7">
        <f t="shared" si="1"/>
        <v>1.9400000000000001E-3</v>
      </c>
      <c r="H41" s="7">
        <f t="shared" si="2"/>
        <v>2.1940000000000001E-2</v>
      </c>
      <c r="I41" s="5">
        <v>46402</v>
      </c>
      <c r="J41" s="4" t="s">
        <v>60</v>
      </c>
      <c r="K41" s="6">
        <v>2220</v>
      </c>
      <c r="L41" s="4" t="s">
        <v>21</v>
      </c>
      <c r="M41" s="9">
        <v>0.5</v>
      </c>
      <c r="N41" s="22">
        <v>3.834777197443505</v>
      </c>
      <c r="O41" s="18">
        <v>7.6695543948870101E-9</v>
      </c>
    </row>
    <row r="42" spans="1:15" x14ac:dyDescent="0.2">
      <c r="A42" s="4" t="s">
        <v>300</v>
      </c>
      <c r="B42" s="4" t="s">
        <v>109</v>
      </c>
      <c r="C42" s="6">
        <v>8.0131910970763816</v>
      </c>
      <c r="D42" s="7">
        <v>0.98499999999999999</v>
      </c>
      <c r="E42" s="8">
        <v>4.2500000000000003E-2</v>
      </c>
      <c r="F42" s="7">
        <v>0.01</v>
      </c>
      <c r="G42" s="7">
        <f t="shared" si="1"/>
        <v>1.9400000000000001E-3</v>
      </c>
      <c r="H42" s="7">
        <f t="shared" si="2"/>
        <v>5.2500000000000005E-2</v>
      </c>
      <c r="I42" s="5">
        <v>45537</v>
      </c>
      <c r="J42" s="4" t="s">
        <v>63</v>
      </c>
      <c r="K42" s="6">
        <v>4770</v>
      </c>
      <c r="L42" s="4" t="s">
        <v>33</v>
      </c>
      <c r="M42" s="9">
        <v>0.65</v>
      </c>
      <c r="N42" s="22">
        <v>7.8929932306202364</v>
      </c>
      <c r="O42" s="18">
        <v>1.5785986461240471E-8</v>
      </c>
    </row>
    <row r="43" spans="1:15" x14ac:dyDescent="0.2">
      <c r="A43" s="4" t="s">
        <v>77</v>
      </c>
      <c r="B43" s="4" t="s">
        <v>78</v>
      </c>
      <c r="C43" s="6">
        <v>6.4122632084210904</v>
      </c>
      <c r="D43" s="7">
        <v>0.995</v>
      </c>
      <c r="E43" s="8">
        <v>3.7499999999999999E-2</v>
      </c>
      <c r="F43" s="7">
        <v>7.4999999999999997E-3</v>
      </c>
      <c r="G43" s="7">
        <f t="shared" si="1"/>
        <v>1.9400000000000001E-3</v>
      </c>
      <c r="H43" s="7">
        <f t="shared" si="2"/>
        <v>4.4999999999999998E-2</v>
      </c>
      <c r="I43" s="5">
        <v>46800</v>
      </c>
      <c r="J43" s="4" t="s">
        <v>62</v>
      </c>
      <c r="K43" s="6">
        <v>3490</v>
      </c>
      <c r="L43" s="4" t="s">
        <v>1</v>
      </c>
      <c r="M43" s="9">
        <v>0.28499999999999998</v>
      </c>
      <c r="N43" s="22">
        <v>6.3802018923789836</v>
      </c>
      <c r="O43" s="18">
        <v>1.2760403784757971E-8</v>
      </c>
    </row>
    <row r="44" spans="1:15" x14ac:dyDescent="0.2">
      <c r="A44" s="4" t="s">
        <v>79</v>
      </c>
      <c r="B44" s="4" t="s">
        <v>65</v>
      </c>
      <c r="C44" s="6">
        <v>9.4129700590747447</v>
      </c>
      <c r="D44" s="7">
        <v>0.99750000000000005</v>
      </c>
      <c r="E44" s="8">
        <v>2.2499999999999999E-2</v>
      </c>
      <c r="F44" s="7">
        <v>7.4999999999999997E-3</v>
      </c>
      <c r="G44" s="7">
        <f t="shared" si="1"/>
        <v>1.9400000000000001E-3</v>
      </c>
      <c r="H44" s="7">
        <f t="shared" si="2"/>
        <v>0.03</v>
      </c>
      <c r="I44" s="5">
        <v>46802</v>
      </c>
      <c r="J44" s="4" t="s">
        <v>60</v>
      </c>
      <c r="K44" s="6">
        <v>2220</v>
      </c>
      <c r="L44" s="4" t="s">
        <v>45</v>
      </c>
      <c r="M44" s="9">
        <v>0.3</v>
      </c>
      <c r="N44" s="22">
        <v>9.3894376339270575</v>
      </c>
      <c r="O44" s="18">
        <v>1.8778875267854111E-8</v>
      </c>
    </row>
    <row r="45" spans="1:15" x14ac:dyDescent="0.2">
      <c r="A45" s="4" t="s">
        <v>289</v>
      </c>
      <c r="B45" s="4" t="s">
        <v>147</v>
      </c>
      <c r="C45" s="6">
        <v>8.280726417978391</v>
      </c>
      <c r="D45" s="7">
        <v>0.995</v>
      </c>
      <c r="E45" s="8">
        <v>4.4999999999999998E-2</v>
      </c>
      <c r="F45" s="7">
        <v>0</v>
      </c>
      <c r="G45" s="7">
        <f t="shared" si="1"/>
        <v>1.9400000000000001E-3</v>
      </c>
      <c r="H45" s="7">
        <f t="shared" si="2"/>
        <v>4.6939999999999996E-2</v>
      </c>
      <c r="I45" s="5">
        <v>45716</v>
      </c>
      <c r="J45" s="4" t="s">
        <v>62</v>
      </c>
      <c r="K45" s="6">
        <v>3490</v>
      </c>
      <c r="L45" s="4" t="s">
        <v>43</v>
      </c>
      <c r="M45" s="9">
        <v>0.4</v>
      </c>
      <c r="N45" s="22">
        <v>8.2393227858884988</v>
      </c>
      <c r="O45" s="18">
        <v>1.6478645571776999E-8</v>
      </c>
    </row>
    <row r="46" spans="1:15" x14ac:dyDescent="0.2">
      <c r="A46" s="4" t="s">
        <v>298</v>
      </c>
      <c r="B46" s="4" t="s">
        <v>299</v>
      </c>
      <c r="C46" s="6">
        <v>8791744.2373716068</v>
      </c>
      <c r="D46" s="7">
        <v>0.99</v>
      </c>
      <c r="E46" s="8">
        <v>5.5E-2</v>
      </c>
      <c r="F46" s="7">
        <v>1.2500000000000001E-2</v>
      </c>
      <c r="G46" s="7">
        <f t="shared" si="1"/>
        <v>1.9400000000000001E-3</v>
      </c>
      <c r="H46" s="7">
        <f t="shared" si="2"/>
        <v>6.7500000000000004E-2</v>
      </c>
      <c r="I46" s="5">
        <v>45505</v>
      </c>
      <c r="J46" s="4" t="s">
        <v>63</v>
      </c>
      <c r="K46" s="6">
        <v>4770</v>
      </c>
      <c r="L46" s="4" t="s">
        <v>1</v>
      </c>
      <c r="M46" s="9">
        <v>0.35</v>
      </c>
      <c r="N46" s="22">
        <v>8703826.7949978914</v>
      </c>
      <c r="O46" s="18">
        <v>1.740765358999578E-2</v>
      </c>
    </row>
    <row r="47" spans="1:15" x14ac:dyDescent="0.2">
      <c r="A47" s="4" t="s">
        <v>80</v>
      </c>
      <c r="B47" s="4" t="s">
        <v>81</v>
      </c>
      <c r="C47" s="6">
        <v>5.0133387259401134</v>
      </c>
      <c r="D47" s="7">
        <v>1</v>
      </c>
      <c r="E47" s="8">
        <v>3.2500000000000001E-2</v>
      </c>
      <c r="F47" s="7">
        <v>5.0000000000000001E-3</v>
      </c>
      <c r="G47" s="7">
        <f t="shared" si="1"/>
        <v>1.9400000000000001E-3</v>
      </c>
      <c r="H47" s="7">
        <f t="shared" si="2"/>
        <v>3.7499999999999999E-2</v>
      </c>
      <c r="I47" s="5">
        <v>46727</v>
      </c>
      <c r="J47" s="4" t="s">
        <v>61</v>
      </c>
      <c r="K47" s="6">
        <v>2720</v>
      </c>
      <c r="L47" s="4" t="s">
        <v>31</v>
      </c>
      <c r="M47" s="9">
        <v>0.45</v>
      </c>
      <c r="N47" s="22">
        <v>5.0133387259401134</v>
      </c>
      <c r="O47" s="18">
        <v>1.0026677451880229E-8</v>
      </c>
    </row>
    <row r="48" spans="1:15" x14ac:dyDescent="0.2">
      <c r="A48" s="4" t="s">
        <v>279</v>
      </c>
      <c r="B48" s="4" t="s">
        <v>232</v>
      </c>
      <c r="C48" s="6">
        <v>2.154027720367683</v>
      </c>
      <c r="D48" s="7">
        <v>1.0149999999999999</v>
      </c>
      <c r="E48" s="8">
        <v>0.04</v>
      </c>
      <c r="F48" s="7">
        <v>7.4999999999999997E-3</v>
      </c>
      <c r="G48" s="7">
        <f t="shared" si="1"/>
        <v>1.9400000000000001E-3</v>
      </c>
      <c r="H48" s="7">
        <f t="shared" si="2"/>
        <v>4.7500000000000001E-2</v>
      </c>
      <c r="I48" s="5">
        <v>46715</v>
      </c>
      <c r="J48" s="4" t="s">
        <v>61</v>
      </c>
      <c r="K48" s="6">
        <v>2720</v>
      </c>
      <c r="L48" s="4" t="s">
        <v>12</v>
      </c>
      <c r="M48" s="9">
        <v>0.3</v>
      </c>
      <c r="N48" s="22">
        <v>2.1863381361731982</v>
      </c>
      <c r="O48" s="18">
        <v>4.3726762723463958E-9</v>
      </c>
    </row>
    <row r="49" spans="1:15" x14ac:dyDescent="0.2">
      <c r="A49" s="4" t="s">
        <v>295</v>
      </c>
      <c r="B49" s="4" t="s">
        <v>109</v>
      </c>
      <c r="C49" s="6">
        <v>9.8689805580678254</v>
      </c>
      <c r="D49" s="7">
        <v>1.0075000000000001</v>
      </c>
      <c r="E49" s="8">
        <v>4.4999999999999998E-2</v>
      </c>
      <c r="F49" s="7">
        <v>0.01</v>
      </c>
      <c r="G49" s="7">
        <f t="shared" si="1"/>
        <v>1.9400000000000001E-3</v>
      </c>
      <c r="H49" s="7">
        <f t="shared" si="2"/>
        <v>5.5E-2</v>
      </c>
      <c r="I49" s="5">
        <v>46666</v>
      </c>
      <c r="J49" s="4" t="s">
        <v>61</v>
      </c>
      <c r="K49" s="6">
        <v>2720</v>
      </c>
      <c r="L49" s="4" t="s">
        <v>53</v>
      </c>
      <c r="M49" s="9">
        <v>0.3</v>
      </c>
      <c r="N49" s="22">
        <v>9.9429979122533343</v>
      </c>
      <c r="O49" s="18">
        <v>1.988599582450667E-8</v>
      </c>
    </row>
    <row r="50" spans="1:15" x14ac:dyDescent="0.2">
      <c r="A50" s="4" t="s">
        <v>223</v>
      </c>
      <c r="B50" s="4" t="s">
        <v>109</v>
      </c>
      <c r="C50" s="6">
        <v>12464961.27109896</v>
      </c>
      <c r="D50" s="7">
        <v>1.00281</v>
      </c>
      <c r="E50" s="8">
        <v>2.5000000000000001E-2</v>
      </c>
      <c r="F50" s="7">
        <v>0</v>
      </c>
      <c r="G50" s="7">
        <f t="shared" si="1"/>
        <v>1.9400000000000001E-3</v>
      </c>
      <c r="H50" s="7">
        <f t="shared" si="2"/>
        <v>2.6940000000000002E-2</v>
      </c>
      <c r="I50" s="5">
        <v>46637</v>
      </c>
      <c r="J50" s="4" t="s">
        <v>57</v>
      </c>
      <c r="K50" s="6">
        <v>940</v>
      </c>
      <c r="L50" s="4" t="s">
        <v>22</v>
      </c>
      <c r="M50" s="9">
        <v>0.5</v>
      </c>
      <c r="N50" s="22">
        <v>12499987.812270749</v>
      </c>
      <c r="O50" s="18">
        <v>2.4999975624541499E-2</v>
      </c>
    </row>
    <row r="51" spans="1:15" x14ac:dyDescent="0.2">
      <c r="A51" s="4" t="s">
        <v>82</v>
      </c>
      <c r="B51" s="4" t="s">
        <v>83</v>
      </c>
      <c r="C51" s="6">
        <v>12626257.434135109</v>
      </c>
      <c r="D51" s="7">
        <v>0.99</v>
      </c>
      <c r="E51" s="8">
        <v>3.2500000000000001E-2</v>
      </c>
      <c r="F51" s="7">
        <v>0</v>
      </c>
      <c r="G51" s="7">
        <f t="shared" si="1"/>
        <v>1.9400000000000001E-3</v>
      </c>
      <c r="H51" s="7">
        <f t="shared" si="2"/>
        <v>3.4439999999999998E-2</v>
      </c>
      <c r="I51" s="5">
        <v>46599</v>
      </c>
      <c r="J51" s="4" t="s">
        <v>60</v>
      </c>
      <c r="K51" s="6">
        <v>2220</v>
      </c>
      <c r="L51" s="4" t="s">
        <v>45</v>
      </c>
      <c r="M51" s="9">
        <v>0.35</v>
      </c>
      <c r="N51" s="22">
        <v>12499994.85979376</v>
      </c>
      <c r="O51" s="18">
        <v>2.4999989719587511E-2</v>
      </c>
    </row>
    <row r="52" spans="1:15" x14ac:dyDescent="0.2">
      <c r="A52" s="4" t="s">
        <v>84</v>
      </c>
      <c r="B52" s="4" t="s">
        <v>85</v>
      </c>
      <c r="C52" s="6">
        <v>13.707451081695901</v>
      </c>
      <c r="D52" s="7">
        <v>1</v>
      </c>
      <c r="E52" s="8">
        <v>4.2500000000000003E-2</v>
      </c>
      <c r="F52" s="7">
        <v>0</v>
      </c>
      <c r="G52" s="7">
        <f t="shared" si="1"/>
        <v>1.9400000000000001E-3</v>
      </c>
      <c r="H52" s="7">
        <f t="shared" si="2"/>
        <v>4.444E-2</v>
      </c>
      <c r="I52" s="5">
        <v>46064</v>
      </c>
      <c r="J52" s="4" t="s">
        <v>61</v>
      </c>
      <c r="K52" s="6">
        <v>2720</v>
      </c>
      <c r="L52" s="4" t="s">
        <v>54</v>
      </c>
      <c r="M52" s="9">
        <v>0.3</v>
      </c>
      <c r="N52" s="22">
        <v>13.707451081695901</v>
      </c>
      <c r="O52" s="18">
        <v>2.7414902163391811E-8</v>
      </c>
    </row>
    <row r="53" spans="1:15" x14ac:dyDescent="0.2">
      <c r="A53" s="4" t="s">
        <v>86</v>
      </c>
      <c r="B53" s="4" t="s">
        <v>65</v>
      </c>
      <c r="C53" s="6">
        <v>12562733.58328989</v>
      </c>
      <c r="D53" s="7">
        <v>0.995</v>
      </c>
      <c r="E53" s="8">
        <v>2.75E-2</v>
      </c>
      <c r="F53" s="7">
        <v>5.0000000000000001E-3</v>
      </c>
      <c r="G53" s="7">
        <f t="shared" si="1"/>
        <v>1.9400000000000001E-3</v>
      </c>
      <c r="H53" s="7">
        <f t="shared" si="2"/>
        <v>3.2500000000000001E-2</v>
      </c>
      <c r="I53" s="5">
        <v>46817</v>
      </c>
      <c r="J53" s="4" t="s">
        <v>60</v>
      </c>
      <c r="K53" s="6">
        <v>2220</v>
      </c>
      <c r="L53" s="4" t="s">
        <v>12</v>
      </c>
      <c r="M53" s="9">
        <v>0.4</v>
      </c>
      <c r="N53" s="22">
        <v>12499919.915373441</v>
      </c>
      <c r="O53" s="18">
        <v>2.4999839830746891E-2</v>
      </c>
    </row>
    <row r="54" spans="1:15" x14ac:dyDescent="0.2">
      <c r="A54" s="4" t="s">
        <v>326</v>
      </c>
      <c r="B54" s="4" t="s">
        <v>327</v>
      </c>
      <c r="C54" s="6">
        <v>2.203978808529389</v>
      </c>
      <c r="D54" s="7">
        <v>1.0122499999999999</v>
      </c>
      <c r="E54" s="8">
        <v>2.5000000000000001E-2</v>
      </c>
      <c r="F54" s="7">
        <v>0.01</v>
      </c>
      <c r="G54" s="7">
        <f t="shared" si="1"/>
        <v>1.9400000000000001E-3</v>
      </c>
      <c r="H54" s="7">
        <f t="shared" si="2"/>
        <v>3.5000000000000003E-2</v>
      </c>
      <c r="I54" s="5">
        <v>46699</v>
      </c>
      <c r="J54" s="4" t="s">
        <v>60</v>
      </c>
      <c r="K54" s="6">
        <v>2220</v>
      </c>
      <c r="L54" s="4" t="s">
        <v>53</v>
      </c>
      <c r="M54" s="9">
        <v>0.4</v>
      </c>
      <c r="N54" s="22">
        <v>2.2309775489338741</v>
      </c>
      <c r="O54" s="18">
        <v>4.4619550978677478E-9</v>
      </c>
    </row>
    <row r="55" spans="1:15" x14ac:dyDescent="0.2">
      <c r="A55" s="4" t="s">
        <v>87</v>
      </c>
      <c r="B55" s="4" t="s">
        <v>88</v>
      </c>
      <c r="C55" s="6">
        <v>8.4368639655754105</v>
      </c>
      <c r="D55" s="7">
        <v>1</v>
      </c>
      <c r="E55" s="8">
        <v>0.04</v>
      </c>
      <c r="F55" s="7">
        <v>0</v>
      </c>
      <c r="G55" s="7">
        <f t="shared" si="1"/>
        <v>1.9400000000000001E-3</v>
      </c>
      <c r="H55" s="7">
        <f t="shared" si="2"/>
        <v>4.1939999999999998E-2</v>
      </c>
      <c r="I55" s="5">
        <v>46736</v>
      </c>
      <c r="J55" s="4" t="s">
        <v>61</v>
      </c>
      <c r="K55" s="6">
        <v>2720</v>
      </c>
      <c r="L55" s="4" t="s">
        <v>47</v>
      </c>
      <c r="M55" s="9">
        <v>0.5</v>
      </c>
      <c r="N55" s="22">
        <v>8.4368639655754105</v>
      </c>
      <c r="O55" s="18">
        <v>1.6873727931150822E-8</v>
      </c>
    </row>
    <row r="56" spans="1:15" x14ac:dyDescent="0.2">
      <c r="A56" s="4" t="s">
        <v>336</v>
      </c>
      <c r="B56" s="4" t="s">
        <v>105</v>
      </c>
      <c r="C56" s="6">
        <v>6.0513677183379393</v>
      </c>
      <c r="D56" s="7">
        <v>1.00688</v>
      </c>
      <c r="E56" s="8">
        <v>0.04</v>
      </c>
      <c r="F56" s="7">
        <v>0</v>
      </c>
      <c r="G56" s="7">
        <f t="shared" si="1"/>
        <v>1.9400000000000001E-3</v>
      </c>
      <c r="H56" s="7">
        <f t="shared" si="2"/>
        <v>4.1939999999999998E-2</v>
      </c>
      <c r="I56" s="5">
        <v>46118</v>
      </c>
      <c r="J56" s="4" t="s">
        <v>60</v>
      </c>
      <c r="K56" s="6">
        <v>2220</v>
      </c>
      <c r="L56" s="4" t="s">
        <v>22</v>
      </c>
      <c r="M56" s="9">
        <v>0.35</v>
      </c>
      <c r="N56" s="22">
        <v>6.093001128240104</v>
      </c>
      <c r="O56" s="18">
        <v>1.218600225648021E-8</v>
      </c>
    </row>
    <row r="57" spans="1:15" x14ac:dyDescent="0.2">
      <c r="A57" s="4" t="s">
        <v>273</v>
      </c>
      <c r="B57" s="4" t="s">
        <v>274</v>
      </c>
      <c r="C57" s="6">
        <v>6.8328513787527179</v>
      </c>
      <c r="D57" s="7">
        <v>1.0043800000000001</v>
      </c>
      <c r="E57" s="8">
        <v>3.7499999999999999E-2</v>
      </c>
      <c r="F57" s="7">
        <v>0.01</v>
      </c>
      <c r="G57" s="7">
        <f t="shared" si="1"/>
        <v>1.9400000000000001E-3</v>
      </c>
      <c r="H57" s="7">
        <f t="shared" si="2"/>
        <v>4.7500000000000001E-2</v>
      </c>
      <c r="I57" s="5">
        <v>45028</v>
      </c>
      <c r="J57" s="4" t="s">
        <v>61</v>
      </c>
      <c r="K57" s="6">
        <v>2720</v>
      </c>
      <c r="L57" s="4" t="s">
        <v>1</v>
      </c>
      <c r="M57" s="9">
        <v>0.3</v>
      </c>
      <c r="N57" s="22">
        <v>6.8627792677916553</v>
      </c>
      <c r="O57" s="18">
        <v>1.372555853558331E-8</v>
      </c>
    </row>
    <row r="58" spans="1:15" x14ac:dyDescent="0.2">
      <c r="A58" s="4" t="s">
        <v>281</v>
      </c>
      <c r="B58" s="4" t="s">
        <v>71</v>
      </c>
      <c r="C58" s="6">
        <v>2.4910366956256431</v>
      </c>
      <c r="D58" s="7">
        <v>1.00295</v>
      </c>
      <c r="E58" s="8">
        <v>4.2500000000000003E-2</v>
      </c>
      <c r="F58" s="7">
        <v>0</v>
      </c>
      <c r="G58" s="7">
        <f t="shared" si="1"/>
        <v>1.9400000000000001E-3</v>
      </c>
      <c r="H58" s="7">
        <f t="shared" si="2"/>
        <v>4.444E-2</v>
      </c>
      <c r="I58" s="5">
        <v>45932</v>
      </c>
      <c r="J58" s="4" t="s">
        <v>62</v>
      </c>
      <c r="K58" s="6">
        <v>3490</v>
      </c>
      <c r="L58" s="4" t="s">
        <v>47</v>
      </c>
      <c r="M58" s="9">
        <v>0.45</v>
      </c>
      <c r="N58" s="22">
        <v>2.4983852538777378</v>
      </c>
      <c r="O58" s="18">
        <v>4.9967705077554763E-9</v>
      </c>
    </row>
    <row r="59" spans="1:15" x14ac:dyDescent="0.2">
      <c r="A59" s="4" t="s">
        <v>92</v>
      </c>
      <c r="B59" s="4" t="s">
        <v>93</v>
      </c>
      <c r="C59" s="6">
        <v>7.1790697468229139</v>
      </c>
      <c r="D59" s="7">
        <v>1</v>
      </c>
      <c r="E59" s="8">
        <v>2.2499999999999999E-2</v>
      </c>
      <c r="F59" s="7">
        <v>0</v>
      </c>
      <c r="G59" s="7">
        <f t="shared" si="1"/>
        <v>1.9400000000000001E-3</v>
      </c>
      <c r="H59" s="7">
        <f t="shared" si="2"/>
        <v>2.444E-2</v>
      </c>
      <c r="I59" s="5">
        <v>46327</v>
      </c>
      <c r="J59" s="4" t="s">
        <v>59</v>
      </c>
      <c r="K59" s="6">
        <v>1766</v>
      </c>
      <c r="L59" s="4" t="s">
        <v>11</v>
      </c>
      <c r="M59" s="9">
        <v>0.7</v>
      </c>
      <c r="N59" s="22">
        <v>7.1790697468229139</v>
      </c>
      <c r="O59" s="18">
        <v>1.435813949364583E-8</v>
      </c>
    </row>
    <row r="60" spans="1:15" x14ac:dyDescent="0.2">
      <c r="A60" s="4" t="s">
        <v>350</v>
      </c>
      <c r="B60" s="4" t="s">
        <v>65</v>
      </c>
      <c r="C60" s="6">
        <v>14.863678768930869</v>
      </c>
      <c r="D60" s="7">
        <v>1.00667</v>
      </c>
      <c r="E60" s="8">
        <v>4.4999999999999998E-2</v>
      </c>
      <c r="F60" s="7">
        <v>0</v>
      </c>
      <c r="G60" s="7">
        <f t="shared" si="1"/>
        <v>1.9400000000000001E-3</v>
      </c>
      <c r="H60" s="7">
        <f t="shared" si="2"/>
        <v>4.6939999999999996E-2</v>
      </c>
      <c r="I60" s="5">
        <v>46024</v>
      </c>
      <c r="J60" s="4" t="s">
        <v>60</v>
      </c>
      <c r="K60" s="6">
        <v>2220</v>
      </c>
      <c r="L60" s="4" t="s">
        <v>28</v>
      </c>
      <c r="M60" s="9">
        <v>0.35</v>
      </c>
      <c r="N60" s="22">
        <v>14.96281950631964</v>
      </c>
      <c r="O60" s="18">
        <v>2.992563901263928E-8</v>
      </c>
    </row>
    <row r="61" spans="1:15" x14ac:dyDescent="0.2">
      <c r="A61" s="4" t="s">
        <v>94</v>
      </c>
      <c r="B61" s="4" t="s">
        <v>95</v>
      </c>
      <c r="C61" s="6">
        <v>5.4092626499799596</v>
      </c>
      <c r="D61" s="7">
        <v>1</v>
      </c>
      <c r="E61" s="8">
        <v>0.02</v>
      </c>
      <c r="F61" s="7">
        <v>0</v>
      </c>
      <c r="G61" s="7">
        <f t="shared" si="1"/>
        <v>1.9400000000000001E-3</v>
      </c>
      <c r="H61" s="7">
        <f t="shared" si="2"/>
        <v>2.1940000000000001E-2</v>
      </c>
      <c r="I61" s="5">
        <v>46117</v>
      </c>
      <c r="J61" s="4" t="s">
        <v>59</v>
      </c>
      <c r="K61" s="6">
        <v>1766</v>
      </c>
      <c r="L61" s="4" t="s">
        <v>52</v>
      </c>
      <c r="M61" s="9">
        <v>0.7</v>
      </c>
      <c r="N61" s="22">
        <v>5.4092626499799596</v>
      </c>
      <c r="O61" s="18">
        <v>1.081852529995992E-8</v>
      </c>
    </row>
    <row r="62" spans="1:15" x14ac:dyDescent="0.2">
      <c r="A62" s="4" t="s">
        <v>96</v>
      </c>
      <c r="B62" s="4" t="s">
        <v>97</v>
      </c>
      <c r="C62" s="6">
        <v>9.2320129720418045</v>
      </c>
      <c r="D62" s="7">
        <v>1</v>
      </c>
      <c r="E62" s="8">
        <v>3.5000000000000003E-2</v>
      </c>
      <c r="F62" s="7">
        <v>7.4999999999999997E-3</v>
      </c>
      <c r="G62" s="7">
        <f t="shared" si="1"/>
        <v>1.9400000000000001E-3</v>
      </c>
      <c r="H62" s="7">
        <f t="shared" si="2"/>
        <v>4.2500000000000003E-2</v>
      </c>
      <c r="I62" s="5">
        <v>46360</v>
      </c>
      <c r="J62" s="4" t="s">
        <v>61</v>
      </c>
      <c r="K62" s="6">
        <v>2720</v>
      </c>
      <c r="L62" s="4" t="s">
        <v>53</v>
      </c>
      <c r="M62" s="9">
        <v>0.3</v>
      </c>
      <c r="N62" s="22">
        <v>9.2320129720418045</v>
      </c>
      <c r="O62" s="18">
        <v>1.846402594408361E-8</v>
      </c>
    </row>
    <row r="63" spans="1:15" x14ac:dyDescent="0.2">
      <c r="A63" s="4" t="s">
        <v>301</v>
      </c>
      <c r="B63" s="4" t="s">
        <v>302</v>
      </c>
      <c r="C63" s="6">
        <v>3.9610369347277339</v>
      </c>
      <c r="D63" s="7">
        <v>1.0033300000000001</v>
      </c>
      <c r="E63" s="8">
        <v>0.03</v>
      </c>
      <c r="F63" s="7">
        <v>0.01</v>
      </c>
      <c r="G63" s="7">
        <f t="shared" si="1"/>
        <v>1.9400000000000001E-3</v>
      </c>
      <c r="H63" s="7">
        <f t="shared" si="2"/>
        <v>0.04</v>
      </c>
      <c r="I63" s="5">
        <v>46325</v>
      </c>
      <c r="J63" s="4" t="s">
        <v>61</v>
      </c>
      <c r="K63" s="6">
        <v>2720</v>
      </c>
      <c r="L63" s="4" t="s">
        <v>55</v>
      </c>
      <c r="M63" s="9">
        <v>0.35</v>
      </c>
      <c r="N63" s="22">
        <v>3.974227187720377</v>
      </c>
      <c r="O63" s="18">
        <v>7.9484543754407549E-9</v>
      </c>
    </row>
    <row r="64" spans="1:15" x14ac:dyDescent="0.2">
      <c r="A64" s="4" t="s">
        <v>240</v>
      </c>
      <c r="B64" s="4" t="s">
        <v>109</v>
      </c>
      <c r="C64" s="6">
        <v>18.076373789062639</v>
      </c>
      <c r="D64" s="7">
        <v>1.0024999999999999</v>
      </c>
      <c r="E64" s="8">
        <v>4.7500000000000001E-2</v>
      </c>
      <c r="F64" s="7">
        <v>0</v>
      </c>
      <c r="G64" s="7">
        <f t="shared" si="1"/>
        <v>1.9400000000000001E-3</v>
      </c>
      <c r="H64" s="7">
        <f t="shared" si="2"/>
        <v>4.9439999999999998E-2</v>
      </c>
      <c r="I64" s="5">
        <v>46377</v>
      </c>
      <c r="J64" s="4" t="s">
        <v>61</v>
      </c>
      <c r="K64" s="6">
        <v>2720</v>
      </c>
      <c r="L64" s="4" t="s">
        <v>14</v>
      </c>
      <c r="M64" s="9">
        <v>0.35</v>
      </c>
      <c r="N64" s="22">
        <v>18.12156472353529</v>
      </c>
      <c r="O64" s="18">
        <v>3.6243129447070588E-8</v>
      </c>
    </row>
    <row r="65" spans="1:15" x14ac:dyDescent="0.2">
      <c r="A65" s="4" t="s">
        <v>98</v>
      </c>
      <c r="B65" s="4" t="s">
        <v>99</v>
      </c>
      <c r="C65" s="6">
        <v>7.7468228490676916</v>
      </c>
      <c r="D65" s="7">
        <v>1</v>
      </c>
      <c r="E65" s="8">
        <v>0.02</v>
      </c>
      <c r="F65" s="7">
        <v>5.0000000000000001E-3</v>
      </c>
      <c r="G65" s="7">
        <f t="shared" si="1"/>
        <v>1.9400000000000001E-3</v>
      </c>
      <c r="H65" s="7">
        <f t="shared" si="2"/>
        <v>2.5000000000000001E-2</v>
      </c>
      <c r="I65" s="5">
        <v>46805</v>
      </c>
      <c r="J65" s="4" t="s">
        <v>59</v>
      </c>
      <c r="K65" s="6">
        <v>1766</v>
      </c>
      <c r="L65" s="4" t="s">
        <v>53</v>
      </c>
      <c r="M65" s="9">
        <v>0.7</v>
      </c>
      <c r="N65" s="22">
        <v>7.7468228490676916</v>
      </c>
      <c r="O65" s="18">
        <v>1.549364569813538E-8</v>
      </c>
    </row>
    <row r="66" spans="1:15" x14ac:dyDescent="0.2">
      <c r="A66" s="4" t="s">
        <v>263</v>
      </c>
      <c r="B66" s="4" t="s">
        <v>111</v>
      </c>
      <c r="C66" s="6">
        <v>3.404547871130541</v>
      </c>
      <c r="D66" s="7">
        <v>1.00318</v>
      </c>
      <c r="E66" s="8">
        <v>2.75E-2</v>
      </c>
      <c r="F66" s="7">
        <v>0.01</v>
      </c>
      <c r="G66" s="7">
        <f t="shared" si="1"/>
        <v>1.9400000000000001E-3</v>
      </c>
      <c r="H66" s="7">
        <f t="shared" si="2"/>
        <v>3.7499999999999999E-2</v>
      </c>
      <c r="I66" s="5">
        <v>45352</v>
      </c>
      <c r="J66" s="4" t="s">
        <v>61</v>
      </c>
      <c r="K66" s="6">
        <v>2720</v>
      </c>
      <c r="L66" s="4" t="s">
        <v>54</v>
      </c>
      <c r="M66" s="9">
        <v>0.4</v>
      </c>
      <c r="N66" s="22">
        <v>3.4153743333607358</v>
      </c>
      <c r="O66" s="18">
        <v>6.8307486667214728E-9</v>
      </c>
    </row>
    <row r="67" spans="1:15" x14ac:dyDescent="0.2">
      <c r="A67" s="4" t="s">
        <v>100</v>
      </c>
      <c r="B67" s="4" t="s">
        <v>101</v>
      </c>
      <c r="C67" s="6">
        <v>12515639.57935443</v>
      </c>
      <c r="D67" s="7">
        <v>0.99875000000000003</v>
      </c>
      <c r="E67" s="8">
        <v>2.5000000000000001E-2</v>
      </c>
      <c r="F67" s="7">
        <v>0</v>
      </c>
      <c r="G67" s="7">
        <f t="shared" si="1"/>
        <v>1.9400000000000001E-3</v>
      </c>
      <c r="H67" s="7">
        <f t="shared" si="2"/>
        <v>2.6940000000000002E-2</v>
      </c>
      <c r="I67" s="5">
        <v>46785</v>
      </c>
      <c r="J67" s="4" t="s">
        <v>57</v>
      </c>
      <c r="K67" s="6">
        <v>940</v>
      </c>
      <c r="L67" s="4" t="s">
        <v>44</v>
      </c>
      <c r="M67" s="9">
        <v>0.5</v>
      </c>
      <c r="N67" s="22">
        <v>12499995.029880241</v>
      </c>
      <c r="O67" s="18">
        <v>2.4999990059760481E-2</v>
      </c>
    </row>
    <row r="68" spans="1:15" x14ac:dyDescent="0.2">
      <c r="A68" s="4" t="s">
        <v>276</v>
      </c>
      <c r="B68" s="4" t="s">
        <v>277</v>
      </c>
      <c r="C68" s="6">
        <v>19.803684054212219</v>
      </c>
      <c r="D68" s="7">
        <v>1.00844</v>
      </c>
      <c r="E68" s="8">
        <v>6.25E-2</v>
      </c>
      <c r="F68" s="7">
        <v>0.01</v>
      </c>
      <c r="G68" s="7">
        <f t="shared" si="1"/>
        <v>1.9400000000000001E-3</v>
      </c>
      <c r="H68" s="7">
        <f t="shared" si="2"/>
        <v>7.2499999999999995E-2</v>
      </c>
      <c r="I68" s="5">
        <v>45379</v>
      </c>
      <c r="J68" s="4" t="s">
        <v>62</v>
      </c>
      <c r="K68" s="6">
        <v>3490</v>
      </c>
      <c r="L68" s="4" t="s">
        <v>11</v>
      </c>
      <c r="M68" s="9">
        <v>0.7</v>
      </c>
      <c r="N68" s="22">
        <v>19.97082714762977</v>
      </c>
      <c r="O68" s="18">
        <v>3.9941654295259529E-8</v>
      </c>
    </row>
    <row r="69" spans="1:15" x14ac:dyDescent="0.2">
      <c r="A69" s="4" t="s">
        <v>102</v>
      </c>
      <c r="B69" s="4" t="s">
        <v>103</v>
      </c>
      <c r="C69" s="6">
        <v>3.9177123486658232</v>
      </c>
      <c r="D69" s="7">
        <v>1</v>
      </c>
      <c r="E69" s="8">
        <v>3.2500000000000001E-2</v>
      </c>
      <c r="F69" s="7">
        <v>0</v>
      </c>
      <c r="G69" s="7">
        <f t="shared" si="1"/>
        <v>1.9400000000000001E-3</v>
      </c>
      <c r="H69" s="7">
        <f t="shared" si="2"/>
        <v>3.4439999999999998E-2</v>
      </c>
      <c r="I69" s="5">
        <v>46142</v>
      </c>
      <c r="J69" s="4" t="s">
        <v>61</v>
      </c>
      <c r="K69" s="6">
        <v>2720</v>
      </c>
      <c r="L69" s="4" t="s">
        <v>26</v>
      </c>
      <c r="M69" s="9">
        <v>0.3</v>
      </c>
      <c r="N69" s="22">
        <v>3.9177123486658232</v>
      </c>
      <c r="O69" s="18">
        <v>7.8354246973316461E-9</v>
      </c>
    </row>
    <row r="70" spans="1:15" x14ac:dyDescent="0.2">
      <c r="A70" s="4" t="s">
        <v>377</v>
      </c>
      <c r="B70" s="4" t="s">
        <v>105</v>
      </c>
      <c r="C70" s="6">
        <v>2.110865917616926</v>
      </c>
      <c r="D70" s="7">
        <v>1.0057099999999999</v>
      </c>
      <c r="E70" s="8">
        <v>3.7499999999999999E-2</v>
      </c>
      <c r="F70" s="7">
        <v>7.4999999999999997E-3</v>
      </c>
      <c r="G70" s="7">
        <f t="shared" si="1"/>
        <v>1.9400000000000001E-3</v>
      </c>
      <c r="H70" s="7">
        <f t="shared" si="2"/>
        <v>4.4999999999999998E-2</v>
      </c>
      <c r="I70" s="5">
        <v>46699</v>
      </c>
      <c r="J70" s="4" t="s">
        <v>62</v>
      </c>
      <c r="K70" s="6">
        <v>3490</v>
      </c>
      <c r="L70" s="4" t="s">
        <v>34</v>
      </c>
      <c r="M70" s="9">
        <v>0.4</v>
      </c>
      <c r="N70" s="22">
        <v>2.1229189620065179</v>
      </c>
      <c r="O70" s="18">
        <v>4.2458379240130367E-9</v>
      </c>
    </row>
    <row r="71" spans="1:15" x14ac:dyDescent="0.2">
      <c r="A71" s="4" t="s">
        <v>366</v>
      </c>
      <c r="B71" s="4" t="s">
        <v>109</v>
      </c>
      <c r="C71" s="6">
        <v>26.888665905881819</v>
      </c>
      <c r="D71" s="7">
        <v>1.00688</v>
      </c>
      <c r="E71" s="8">
        <v>4.7500000000000001E-2</v>
      </c>
      <c r="F71" s="7">
        <v>0.01</v>
      </c>
      <c r="G71" s="7">
        <f t="shared" si="1"/>
        <v>1.9400000000000001E-3</v>
      </c>
      <c r="H71" s="7">
        <f t="shared" si="2"/>
        <v>5.7500000000000002E-2</v>
      </c>
      <c r="I71" s="5">
        <v>46662</v>
      </c>
      <c r="J71" s="4" t="s">
        <v>61</v>
      </c>
      <c r="K71" s="6">
        <v>2720</v>
      </c>
      <c r="L71" s="4" t="s">
        <v>50</v>
      </c>
      <c r="M71" s="9">
        <v>0.5</v>
      </c>
      <c r="N71" s="22">
        <v>27.073659927314282</v>
      </c>
      <c r="O71" s="18">
        <v>5.4147319854628557E-8</v>
      </c>
    </row>
    <row r="72" spans="1:15" x14ac:dyDescent="0.2">
      <c r="A72" s="4" t="s">
        <v>294</v>
      </c>
      <c r="B72" s="4" t="s">
        <v>105</v>
      </c>
      <c r="C72" s="6">
        <v>3.073933298561863</v>
      </c>
      <c r="D72" s="7">
        <v>1.0049999999999999</v>
      </c>
      <c r="E72" s="8">
        <v>0.05</v>
      </c>
      <c r="F72" s="7">
        <v>0</v>
      </c>
      <c r="G72" s="7">
        <f t="shared" si="1"/>
        <v>1.9400000000000001E-3</v>
      </c>
      <c r="H72" s="7">
        <f t="shared" si="2"/>
        <v>5.194E-2</v>
      </c>
      <c r="I72" s="5">
        <v>46205</v>
      </c>
      <c r="J72" s="4" t="s">
        <v>62</v>
      </c>
      <c r="K72" s="6">
        <v>3490</v>
      </c>
      <c r="L72" s="4" t="s">
        <v>47</v>
      </c>
      <c r="M72" s="9">
        <v>0.3</v>
      </c>
      <c r="N72" s="22">
        <v>3.0893029650546731</v>
      </c>
      <c r="O72" s="18">
        <v>6.1786059301093449E-9</v>
      </c>
    </row>
    <row r="73" spans="1:15" x14ac:dyDescent="0.2">
      <c r="A73" s="4" t="s">
        <v>104</v>
      </c>
      <c r="B73" s="4" t="s">
        <v>105</v>
      </c>
      <c r="C73" s="6">
        <v>6.412262886076955</v>
      </c>
      <c r="D73" s="7">
        <v>0.995</v>
      </c>
      <c r="E73" s="8">
        <v>3.7499999999999999E-2</v>
      </c>
      <c r="F73" s="7">
        <v>7.4999999999999997E-3</v>
      </c>
      <c r="G73" s="7">
        <f t="shared" si="1"/>
        <v>1.9400000000000001E-3</v>
      </c>
      <c r="H73" s="7">
        <f t="shared" si="2"/>
        <v>4.4999999999999998E-2</v>
      </c>
      <c r="I73" s="5">
        <v>46750</v>
      </c>
      <c r="J73" s="4" t="s">
        <v>62</v>
      </c>
      <c r="K73" s="6">
        <v>3490</v>
      </c>
      <c r="L73" s="4" t="s">
        <v>43</v>
      </c>
      <c r="M73" s="9">
        <v>0.5</v>
      </c>
      <c r="N73" s="22">
        <v>6.3802015716465714</v>
      </c>
      <c r="O73" s="18">
        <v>1.276040314329314E-8</v>
      </c>
    </row>
    <row r="74" spans="1:15" x14ac:dyDescent="0.2">
      <c r="A74" s="4" t="s">
        <v>106</v>
      </c>
      <c r="B74" s="4" t="s">
        <v>107</v>
      </c>
      <c r="C74" s="6">
        <v>12499989.31293699</v>
      </c>
      <c r="D74" s="7">
        <v>1</v>
      </c>
      <c r="E74" s="8">
        <v>3.7499999999999999E-2</v>
      </c>
      <c r="F74" s="7">
        <v>7.4999999999999997E-3</v>
      </c>
      <c r="G74" s="7">
        <f t="shared" si="1"/>
        <v>1.9400000000000001E-3</v>
      </c>
      <c r="H74" s="7">
        <f t="shared" si="2"/>
        <v>4.4999999999999998E-2</v>
      </c>
      <c r="I74" s="5">
        <v>45417</v>
      </c>
      <c r="J74" s="4" t="s">
        <v>60</v>
      </c>
      <c r="K74" s="6">
        <v>2220</v>
      </c>
      <c r="L74" s="4" t="s">
        <v>18</v>
      </c>
      <c r="M74" s="9">
        <v>0.5</v>
      </c>
      <c r="N74" s="22">
        <v>12499989.31293699</v>
      </c>
      <c r="O74" s="18">
        <v>2.499997862587398E-2</v>
      </c>
    </row>
    <row r="75" spans="1:15" x14ac:dyDescent="0.2">
      <c r="A75" s="4" t="s">
        <v>363</v>
      </c>
      <c r="B75" s="4" t="s">
        <v>109</v>
      </c>
      <c r="C75" s="6">
        <v>3.2592476934156029</v>
      </c>
      <c r="D75" s="7">
        <v>1.0143800000000001</v>
      </c>
      <c r="E75" s="8">
        <v>4.4999999999999998E-2</v>
      </c>
      <c r="F75" s="7">
        <v>0.01</v>
      </c>
      <c r="G75" s="7">
        <f t="shared" si="1"/>
        <v>1.9400000000000001E-3</v>
      </c>
      <c r="H75" s="7">
        <f t="shared" si="2"/>
        <v>5.5E-2</v>
      </c>
      <c r="I75" s="5">
        <v>46645</v>
      </c>
      <c r="J75" s="4" t="s">
        <v>61</v>
      </c>
      <c r="K75" s="6">
        <v>2720</v>
      </c>
      <c r="L75" s="4" t="s">
        <v>45</v>
      </c>
      <c r="M75" s="9">
        <v>0.3</v>
      </c>
      <c r="N75" s="22">
        <v>3.3061156752469198</v>
      </c>
      <c r="O75" s="18">
        <v>6.6122313504938401E-9</v>
      </c>
    </row>
    <row r="76" spans="1:15" x14ac:dyDescent="0.2">
      <c r="A76" s="4" t="s">
        <v>251</v>
      </c>
      <c r="B76" s="4" t="s">
        <v>252</v>
      </c>
      <c r="C76" s="6">
        <v>4.8229898662945896</v>
      </c>
      <c r="D76" s="7">
        <v>0.99750000000000005</v>
      </c>
      <c r="E76" s="8">
        <v>2.2499999999999999E-2</v>
      </c>
      <c r="F76" s="7">
        <v>0</v>
      </c>
      <c r="G76" s="7">
        <f t="shared" si="1"/>
        <v>1.9400000000000001E-3</v>
      </c>
      <c r="H76" s="7">
        <f t="shared" si="2"/>
        <v>2.444E-2</v>
      </c>
      <c r="I76" s="5">
        <v>46037</v>
      </c>
      <c r="J76" s="4" t="s">
        <v>60</v>
      </c>
      <c r="K76" s="6">
        <v>2220</v>
      </c>
      <c r="L76" s="4" t="s">
        <v>32</v>
      </c>
      <c r="M76" s="9">
        <v>0.5</v>
      </c>
      <c r="N76" s="22">
        <v>4.810932391628854</v>
      </c>
      <c r="O76" s="18">
        <v>9.6218647832577072E-9</v>
      </c>
    </row>
    <row r="77" spans="1:15" x14ac:dyDescent="0.2">
      <c r="A77" s="4" t="s">
        <v>342</v>
      </c>
      <c r="B77" s="4" t="s">
        <v>200</v>
      </c>
      <c r="C77" s="6">
        <v>3.6766707483242902</v>
      </c>
      <c r="D77" s="7">
        <v>1.0067200000000001</v>
      </c>
      <c r="E77" s="8">
        <v>4.2500000000000003E-2</v>
      </c>
      <c r="F77" s="7">
        <v>0</v>
      </c>
      <c r="G77" s="7">
        <f t="shared" si="1"/>
        <v>1.9400000000000001E-3</v>
      </c>
      <c r="H77" s="7">
        <f t="shared" si="2"/>
        <v>4.444E-2</v>
      </c>
      <c r="I77" s="5">
        <v>46423</v>
      </c>
      <c r="J77" s="4" t="s">
        <v>61</v>
      </c>
      <c r="K77" s="6">
        <v>2720</v>
      </c>
      <c r="L77" s="4" t="s">
        <v>33</v>
      </c>
      <c r="M77" s="9">
        <v>0.4</v>
      </c>
      <c r="N77" s="22">
        <v>3.701377975753029</v>
      </c>
      <c r="O77" s="18">
        <v>7.4027559515060586E-9</v>
      </c>
    </row>
    <row r="78" spans="1:15" x14ac:dyDescent="0.2">
      <c r="A78" s="4" t="s">
        <v>353</v>
      </c>
      <c r="B78" s="4" t="s">
        <v>232</v>
      </c>
      <c r="C78" s="6">
        <v>2.40423462669985</v>
      </c>
      <c r="D78" s="7">
        <v>1.0053100000000001</v>
      </c>
      <c r="E78" s="8">
        <v>3.7499999999999999E-2</v>
      </c>
      <c r="F78" s="7">
        <v>0.01</v>
      </c>
      <c r="G78" s="7">
        <f t="shared" si="1"/>
        <v>1.9400000000000001E-3</v>
      </c>
      <c r="H78" s="7">
        <f t="shared" si="2"/>
        <v>4.7500000000000001E-2</v>
      </c>
      <c r="I78" s="5">
        <v>46486</v>
      </c>
      <c r="J78" s="4" t="s">
        <v>62</v>
      </c>
      <c r="K78" s="6">
        <v>3490</v>
      </c>
      <c r="L78" s="4" t="s">
        <v>55</v>
      </c>
      <c r="M78" s="9">
        <v>0.4</v>
      </c>
      <c r="N78" s="22">
        <v>2.4170011125676258</v>
      </c>
      <c r="O78" s="18">
        <v>4.8340022251352522E-9</v>
      </c>
    </row>
    <row r="79" spans="1:15" x14ac:dyDescent="0.2">
      <c r="A79" s="4" t="s">
        <v>340</v>
      </c>
      <c r="B79" s="4" t="s">
        <v>341</v>
      </c>
      <c r="C79" s="6">
        <v>5.5292684974859689</v>
      </c>
      <c r="D79" s="7">
        <v>1.004</v>
      </c>
      <c r="E79" s="8">
        <v>3.5000000000000003E-2</v>
      </c>
      <c r="F79" s="7">
        <v>0.01</v>
      </c>
      <c r="G79" s="7">
        <f t="shared" si="1"/>
        <v>1.9400000000000001E-3</v>
      </c>
      <c r="H79" s="7">
        <f t="shared" si="2"/>
        <v>4.5000000000000005E-2</v>
      </c>
      <c r="I79" s="5">
        <v>45497</v>
      </c>
      <c r="J79" s="4" t="s">
        <v>61</v>
      </c>
      <c r="K79" s="6">
        <v>2720</v>
      </c>
      <c r="L79" s="4" t="s">
        <v>26</v>
      </c>
      <c r="M79" s="9">
        <v>0.35</v>
      </c>
      <c r="N79" s="22">
        <v>5.5513855714759126</v>
      </c>
      <c r="O79" s="18">
        <v>1.110277114295182E-8</v>
      </c>
    </row>
    <row r="80" spans="1:15" x14ac:dyDescent="0.2">
      <c r="A80" s="4" t="s">
        <v>269</v>
      </c>
      <c r="B80" s="4" t="s">
        <v>270</v>
      </c>
      <c r="C80" s="6">
        <v>3.0799585300868739</v>
      </c>
      <c r="D80" s="7">
        <v>1.0042199999999999</v>
      </c>
      <c r="E80" s="8">
        <v>0.03</v>
      </c>
      <c r="F80" s="7">
        <v>7.4999999999999997E-3</v>
      </c>
      <c r="G80" s="7">
        <f t="shared" si="1"/>
        <v>1.9400000000000001E-3</v>
      </c>
      <c r="H80" s="7">
        <f t="shared" si="2"/>
        <v>3.7499999999999999E-2</v>
      </c>
      <c r="I80" s="5">
        <v>46759</v>
      </c>
      <c r="J80" s="4" t="s">
        <v>61</v>
      </c>
      <c r="K80" s="6">
        <v>2720</v>
      </c>
      <c r="L80" s="4" t="s">
        <v>32</v>
      </c>
      <c r="M80" s="9">
        <v>0.7</v>
      </c>
      <c r="N80" s="22">
        <v>3.0929559550838399</v>
      </c>
      <c r="O80" s="18">
        <v>6.1859119101676809E-9</v>
      </c>
    </row>
    <row r="81" spans="1:15" x14ac:dyDescent="0.2">
      <c r="A81" s="4" t="s">
        <v>345</v>
      </c>
      <c r="B81" s="4" t="s">
        <v>105</v>
      </c>
      <c r="C81" s="6">
        <v>2.4091814955610569</v>
      </c>
      <c r="D81" s="7">
        <v>1.0037499999999999</v>
      </c>
      <c r="E81" s="8">
        <v>3.7499999999999999E-2</v>
      </c>
      <c r="F81" s="7">
        <v>7.4999999999999997E-3</v>
      </c>
      <c r="G81" s="7">
        <f t="shared" si="1"/>
        <v>1.9400000000000001E-3</v>
      </c>
      <c r="H81" s="7">
        <f t="shared" si="2"/>
        <v>4.4999999999999998E-2</v>
      </c>
      <c r="I81" s="5">
        <v>46700</v>
      </c>
      <c r="J81" s="4" t="s">
        <v>62</v>
      </c>
      <c r="K81" s="6">
        <v>3490</v>
      </c>
      <c r="L81" s="4" t="s">
        <v>47</v>
      </c>
      <c r="M81" s="9">
        <v>0.45</v>
      </c>
      <c r="N81" s="22">
        <v>2.4182159261694109</v>
      </c>
      <c r="O81" s="18">
        <v>4.8364318523388207E-9</v>
      </c>
    </row>
    <row r="82" spans="1:15" x14ac:dyDescent="0.2">
      <c r="A82" s="4" t="s">
        <v>108</v>
      </c>
      <c r="B82" s="4" t="s">
        <v>109</v>
      </c>
      <c r="C82" s="6">
        <v>4.9677692922498498</v>
      </c>
      <c r="D82" s="7">
        <v>0.995</v>
      </c>
      <c r="E82" s="8">
        <v>3.5000000000000003E-2</v>
      </c>
      <c r="F82" s="7">
        <v>7.4999999999999997E-3</v>
      </c>
      <c r="G82" s="7">
        <f t="shared" si="1"/>
        <v>1.9400000000000001E-3</v>
      </c>
      <c r="H82" s="7">
        <f t="shared" si="2"/>
        <v>4.2500000000000003E-2</v>
      </c>
      <c r="I82" s="5">
        <v>46793</v>
      </c>
      <c r="J82" s="4" t="s">
        <v>62</v>
      </c>
      <c r="K82" s="6">
        <v>3490</v>
      </c>
      <c r="L82" s="4" t="s">
        <v>46</v>
      </c>
      <c r="M82" s="9">
        <v>0.4</v>
      </c>
      <c r="N82" s="22">
        <v>4.9429304457886003</v>
      </c>
      <c r="O82" s="18">
        <v>9.8858608915772006E-9</v>
      </c>
    </row>
    <row r="83" spans="1:15" x14ac:dyDescent="0.2">
      <c r="A83" s="4" t="s">
        <v>110</v>
      </c>
      <c r="B83" s="4" t="s">
        <v>111</v>
      </c>
      <c r="C83" s="6">
        <v>11.04902444471581</v>
      </c>
      <c r="D83" s="7">
        <v>0.99750000000000005</v>
      </c>
      <c r="E83" s="8">
        <v>3.7499999999999999E-2</v>
      </c>
      <c r="F83" s="7">
        <v>0</v>
      </c>
      <c r="G83" s="7">
        <f t="shared" si="1"/>
        <v>1.9400000000000001E-3</v>
      </c>
      <c r="H83" s="7">
        <f t="shared" si="2"/>
        <v>3.9439999999999996E-2</v>
      </c>
      <c r="I83" s="5">
        <v>46237</v>
      </c>
      <c r="J83" s="4" t="s">
        <v>61</v>
      </c>
      <c r="K83" s="6">
        <v>2720</v>
      </c>
      <c r="L83" s="4" t="s">
        <v>40</v>
      </c>
      <c r="M83" s="9">
        <v>0.3</v>
      </c>
      <c r="N83" s="22">
        <v>11.021401883604019</v>
      </c>
      <c r="O83" s="18">
        <v>2.2042803767208041E-8</v>
      </c>
    </row>
    <row r="84" spans="1:15" x14ac:dyDescent="0.2">
      <c r="A84" s="4" t="s">
        <v>112</v>
      </c>
      <c r="B84" s="4" t="s">
        <v>78</v>
      </c>
      <c r="C84" s="6">
        <v>12626261.49586951</v>
      </c>
      <c r="D84" s="7">
        <v>0.99</v>
      </c>
      <c r="E84" s="8">
        <v>5.5E-2</v>
      </c>
      <c r="F84" s="7">
        <v>0.01</v>
      </c>
      <c r="G84" s="7">
        <f t="shared" si="1"/>
        <v>1.9400000000000001E-3</v>
      </c>
      <c r="H84" s="7">
        <f t="shared" si="2"/>
        <v>6.5000000000000002E-2</v>
      </c>
      <c r="I84" s="5">
        <v>46070</v>
      </c>
      <c r="J84" s="4" t="s">
        <v>59</v>
      </c>
      <c r="K84" s="6">
        <v>1766</v>
      </c>
      <c r="L84" s="4" t="s">
        <v>113</v>
      </c>
      <c r="M84" s="9">
        <v>0.27</v>
      </c>
      <c r="N84" s="22">
        <v>12499998.880910819</v>
      </c>
      <c r="O84" s="18">
        <v>2.499999776182164E-2</v>
      </c>
    </row>
    <row r="85" spans="1:15" x14ac:dyDescent="0.2">
      <c r="A85" s="4" t="s">
        <v>114</v>
      </c>
      <c r="B85" s="4" t="s">
        <v>105</v>
      </c>
      <c r="C85" s="6">
        <v>8.2524516024911296</v>
      </c>
      <c r="D85" s="7">
        <v>1</v>
      </c>
      <c r="E85" s="8">
        <v>4.4999999999999998E-2</v>
      </c>
      <c r="F85" s="7">
        <v>0.01</v>
      </c>
      <c r="G85" s="7">
        <f t="shared" si="1"/>
        <v>1.9400000000000001E-3</v>
      </c>
      <c r="H85" s="7">
        <f t="shared" si="2"/>
        <v>5.5E-2</v>
      </c>
      <c r="I85" s="5">
        <v>46422</v>
      </c>
      <c r="J85" s="4" t="s">
        <v>62</v>
      </c>
      <c r="K85" s="6">
        <v>3490</v>
      </c>
      <c r="L85" s="4" t="s">
        <v>54</v>
      </c>
      <c r="M85" s="9">
        <v>0.45</v>
      </c>
      <c r="N85" s="22">
        <v>8.2524516024911296</v>
      </c>
      <c r="O85" s="18">
        <v>1.6504903204982261E-8</v>
      </c>
    </row>
    <row r="86" spans="1:15" x14ac:dyDescent="0.2">
      <c r="A86" s="4" t="s">
        <v>349</v>
      </c>
      <c r="B86" s="4" t="s">
        <v>105</v>
      </c>
      <c r="C86" s="6">
        <v>2.3985358990960401</v>
      </c>
      <c r="D86" s="7">
        <v>1.0049999999999999</v>
      </c>
      <c r="E86" s="8">
        <v>4.4999999999999998E-2</v>
      </c>
      <c r="F86" s="7">
        <v>0</v>
      </c>
      <c r="G86" s="7">
        <f t="shared" si="1"/>
        <v>1.9400000000000001E-3</v>
      </c>
      <c r="H86" s="7">
        <f t="shared" si="2"/>
        <v>4.6939999999999996E-2</v>
      </c>
      <c r="I86" s="5">
        <v>46057</v>
      </c>
      <c r="J86" s="4" t="s">
        <v>62</v>
      </c>
      <c r="K86" s="6">
        <v>3490</v>
      </c>
      <c r="L86" s="4" t="s">
        <v>21</v>
      </c>
      <c r="M86" s="9">
        <v>0.23499999999999999</v>
      </c>
      <c r="N86" s="22">
        <v>2.4105285785915198</v>
      </c>
      <c r="O86" s="18">
        <v>4.8210571571830394E-9</v>
      </c>
    </row>
    <row r="87" spans="1:15" x14ac:dyDescent="0.2">
      <c r="A87" s="4" t="s">
        <v>291</v>
      </c>
      <c r="B87" s="4" t="s">
        <v>105</v>
      </c>
      <c r="C87" s="6">
        <v>2.771166814764725</v>
      </c>
      <c r="D87" s="7">
        <v>1.0049999999999999</v>
      </c>
      <c r="E87" s="8">
        <v>0.04</v>
      </c>
      <c r="F87" s="7">
        <v>0.01</v>
      </c>
      <c r="G87" s="7">
        <f t="shared" si="1"/>
        <v>1.9400000000000001E-3</v>
      </c>
      <c r="H87" s="7">
        <f t="shared" si="2"/>
        <v>0.05</v>
      </c>
      <c r="I87" s="5">
        <v>45218</v>
      </c>
      <c r="J87" s="4" t="s">
        <v>62</v>
      </c>
      <c r="K87" s="6">
        <v>3490</v>
      </c>
      <c r="L87" s="4" t="s">
        <v>22</v>
      </c>
      <c r="M87" s="9">
        <v>0.35</v>
      </c>
      <c r="N87" s="22">
        <v>2.7850226488385492</v>
      </c>
      <c r="O87" s="18">
        <v>5.5700452976770973E-9</v>
      </c>
    </row>
    <row r="88" spans="1:15" x14ac:dyDescent="0.2">
      <c r="A88" s="4" t="s">
        <v>115</v>
      </c>
      <c r="B88" s="4" t="s">
        <v>105</v>
      </c>
      <c r="C88" s="6">
        <v>7.9501996950562557</v>
      </c>
      <c r="D88" s="7">
        <v>0.99750000000000005</v>
      </c>
      <c r="E88" s="8">
        <v>3.2500000000000001E-2</v>
      </c>
      <c r="F88" s="7">
        <v>5.0000000000000001E-3</v>
      </c>
      <c r="G88" s="7">
        <f t="shared" si="1"/>
        <v>1.9400000000000001E-3</v>
      </c>
      <c r="H88" s="7">
        <f t="shared" si="2"/>
        <v>3.7499999999999999E-2</v>
      </c>
      <c r="I88" s="5">
        <v>46783</v>
      </c>
      <c r="J88" s="4" t="s">
        <v>61</v>
      </c>
      <c r="K88" s="6">
        <v>2720</v>
      </c>
      <c r="L88" s="4" t="s">
        <v>21</v>
      </c>
      <c r="M88" s="9">
        <v>0.27</v>
      </c>
      <c r="N88" s="22">
        <v>7.9303241958186153</v>
      </c>
      <c r="O88" s="18">
        <v>1.586064839163723E-8</v>
      </c>
    </row>
    <row r="89" spans="1:15" x14ac:dyDescent="0.2">
      <c r="A89" s="4" t="s">
        <v>319</v>
      </c>
      <c r="B89" s="4" t="s">
        <v>320</v>
      </c>
      <c r="C89" s="6">
        <v>6.75688489735892</v>
      </c>
      <c r="D89" s="7">
        <v>0.99875000000000003</v>
      </c>
      <c r="E89" s="8">
        <v>0.02</v>
      </c>
      <c r="F89" s="7">
        <v>0</v>
      </c>
      <c r="G89" s="7">
        <f t="shared" si="1"/>
        <v>1.9400000000000001E-3</v>
      </c>
      <c r="H89" s="7">
        <f t="shared" si="2"/>
        <v>2.1940000000000001E-2</v>
      </c>
      <c r="I89" s="5">
        <v>45260</v>
      </c>
      <c r="J89" s="4" t="s">
        <v>59</v>
      </c>
      <c r="K89" s="6">
        <v>1766</v>
      </c>
      <c r="L89" s="4" t="s">
        <v>29</v>
      </c>
      <c r="M89" s="9">
        <v>0.55000000000000004</v>
      </c>
      <c r="N89" s="22">
        <v>6.7484387912372217</v>
      </c>
      <c r="O89" s="18">
        <v>1.3496877582474441E-8</v>
      </c>
    </row>
    <row r="90" spans="1:15" x14ac:dyDescent="0.2">
      <c r="A90" s="4" t="s">
        <v>321</v>
      </c>
      <c r="B90" s="4" t="s">
        <v>322</v>
      </c>
      <c r="C90" s="6">
        <v>13.29062216995232</v>
      </c>
      <c r="D90" s="7">
        <v>0.99299999999999999</v>
      </c>
      <c r="E90" s="8">
        <v>2.2499999999999999E-2</v>
      </c>
      <c r="F90" s="7">
        <v>0</v>
      </c>
      <c r="G90" s="7">
        <f t="shared" si="1"/>
        <v>1.9400000000000001E-3</v>
      </c>
      <c r="H90" s="7">
        <f t="shared" si="2"/>
        <v>2.444E-2</v>
      </c>
      <c r="I90" s="5">
        <v>46416</v>
      </c>
      <c r="J90" s="4" t="s">
        <v>60</v>
      </c>
      <c r="K90" s="6">
        <v>2220</v>
      </c>
      <c r="L90" s="4" t="s">
        <v>36</v>
      </c>
      <c r="M90" s="9">
        <v>0.35</v>
      </c>
      <c r="N90" s="22">
        <v>13.197587814762651</v>
      </c>
      <c r="O90" s="18">
        <v>2.6395175629525311E-8</v>
      </c>
    </row>
    <row r="91" spans="1:15" x14ac:dyDescent="0.2">
      <c r="A91" s="4" t="s">
        <v>243</v>
      </c>
      <c r="B91" s="4" t="s">
        <v>109</v>
      </c>
      <c r="C91" s="6">
        <v>4.1380289594822619</v>
      </c>
      <c r="D91" s="7">
        <v>1.0049999999999999</v>
      </c>
      <c r="E91" s="8">
        <v>2.5000000000000001E-2</v>
      </c>
      <c r="F91" s="7">
        <v>0</v>
      </c>
      <c r="G91" s="7">
        <f t="shared" si="1"/>
        <v>1.9400000000000001E-3</v>
      </c>
      <c r="H91" s="7">
        <f t="shared" si="2"/>
        <v>2.6940000000000002E-2</v>
      </c>
      <c r="I91" s="5">
        <v>45885</v>
      </c>
      <c r="J91" s="4" t="s">
        <v>59</v>
      </c>
      <c r="K91" s="6">
        <v>1766</v>
      </c>
      <c r="L91" s="4" t="s">
        <v>51</v>
      </c>
      <c r="M91" s="9">
        <v>0.4</v>
      </c>
      <c r="N91" s="22">
        <v>4.1587191042796734</v>
      </c>
      <c r="O91" s="18">
        <v>8.3174382085593457E-9</v>
      </c>
    </row>
    <row r="92" spans="1:15" x14ac:dyDescent="0.2">
      <c r="A92" s="4" t="s">
        <v>116</v>
      </c>
      <c r="B92" s="4" t="s">
        <v>117</v>
      </c>
      <c r="C92" s="6">
        <v>12562811.394441251</v>
      </c>
      <c r="D92" s="7">
        <v>0.995</v>
      </c>
      <c r="E92" s="8">
        <v>3.2500000000000001E-2</v>
      </c>
      <c r="F92" s="7">
        <v>5.0000000000000001E-3</v>
      </c>
      <c r="G92" s="7">
        <f t="shared" ref="G92:G155" si="3">G91</f>
        <v>1.9400000000000001E-3</v>
      </c>
      <c r="H92" s="7">
        <f t="shared" ref="H92:H155" si="4">E92+MAX(F92,G92)</f>
        <v>3.7499999999999999E-2</v>
      </c>
      <c r="I92" s="5">
        <v>46818</v>
      </c>
      <c r="J92" s="4" t="s">
        <v>58</v>
      </c>
      <c r="K92" s="6">
        <v>1350</v>
      </c>
      <c r="L92" s="4" t="s">
        <v>26</v>
      </c>
      <c r="M92" s="9">
        <v>0.5</v>
      </c>
      <c r="N92" s="22">
        <v>12499997.337469051</v>
      </c>
      <c r="O92" s="18">
        <v>2.49999946749381E-2</v>
      </c>
    </row>
    <row r="93" spans="1:15" x14ac:dyDescent="0.2">
      <c r="A93" s="4" t="s">
        <v>226</v>
      </c>
      <c r="B93" s="4" t="s">
        <v>227</v>
      </c>
      <c r="C93" s="6">
        <v>3.1327555626153578</v>
      </c>
      <c r="D93" s="7">
        <v>1.0024999999999999</v>
      </c>
      <c r="E93" s="8">
        <v>2.75E-2</v>
      </c>
      <c r="F93" s="7">
        <v>7.4999999999999997E-3</v>
      </c>
      <c r="G93" s="7">
        <f t="shared" si="3"/>
        <v>1.9400000000000001E-3</v>
      </c>
      <c r="H93" s="7">
        <f t="shared" si="4"/>
        <v>3.5000000000000003E-2</v>
      </c>
      <c r="I93" s="5">
        <v>46477</v>
      </c>
      <c r="J93" s="4" t="s">
        <v>61</v>
      </c>
      <c r="K93" s="6">
        <v>2720</v>
      </c>
      <c r="L93" s="4" t="s">
        <v>1</v>
      </c>
      <c r="M93" s="9">
        <v>0.4</v>
      </c>
      <c r="N93" s="22">
        <v>3.1405874515218959</v>
      </c>
      <c r="O93" s="18">
        <v>6.2811749030437927E-9</v>
      </c>
    </row>
    <row r="94" spans="1:15" x14ac:dyDescent="0.2">
      <c r="A94" s="4" t="s">
        <v>250</v>
      </c>
      <c r="B94" s="4" t="s">
        <v>109</v>
      </c>
      <c r="C94" s="6">
        <v>6.5338830074068914</v>
      </c>
      <c r="D94" s="7">
        <v>1.0033300000000001</v>
      </c>
      <c r="E94" s="8">
        <v>0.02</v>
      </c>
      <c r="F94" s="7">
        <v>0</v>
      </c>
      <c r="G94" s="7">
        <f t="shared" si="3"/>
        <v>1.9400000000000001E-3</v>
      </c>
      <c r="H94" s="7">
        <f t="shared" si="4"/>
        <v>2.1940000000000001E-2</v>
      </c>
      <c r="I94" s="5">
        <v>46386</v>
      </c>
      <c r="J94" s="4" t="s">
        <v>58</v>
      </c>
      <c r="K94" s="6">
        <v>1350</v>
      </c>
      <c r="L94" s="4" t="s">
        <v>25</v>
      </c>
      <c r="M94" s="9">
        <v>0.45</v>
      </c>
      <c r="N94" s="22">
        <v>6.5556408378215556</v>
      </c>
      <c r="O94" s="18">
        <v>1.3111281675643111E-8</v>
      </c>
    </row>
    <row r="95" spans="1:15" x14ac:dyDescent="0.2">
      <c r="A95" s="4" t="s">
        <v>118</v>
      </c>
      <c r="B95" s="4" t="s">
        <v>85</v>
      </c>
      <c r="C95" s="6">
        <v>5.2608896658082136</v>
      </c>
      <c r="D95" s="7">
        <v>1</v>
      </c>
      <c r="E95" s="8">
        <v>2.75E-2</v>
      </c>
      <c r="F95" s="7">
        <v>0</v>
      </c>
      <c r="G95" s="7">
        <f t="shared" si="3"/>
        <v>1.9400000000000001E-3</v>
      </c>
      <c r="H95" s="7">
        <f t="shared" si="4"/>
        <v>2.9440000000000001E-2</v>
      </c>
      <c r="I95" s="5">
        <v>45840</v>
      </c>
      <c r="J95" s="4" t="s">
        <v>60</v>
      </c>
      <c r="K95" s="6">
        <v>2220</v>
      </c>
      <c r="L95" s="4" t="s">
        <v>40</v>
      </c>
      <c r="M95" s="9">
        <v>0.3</v>
      </c>
      <c r="N95" s="22">
        <v>5.2608896658082136</v>
      </c>
      <c r="O95" s="18">
        <v>1.052177933161643E-8</v>
      </c>
    </row>
    <row r="96" spans="1:15" x14ac:dyDescent="0.2">
      <c r="A96" s="4" t="s">
        <v>296</v>
      </c>
      <c r="B96" s="4" t="s">
        <v>71</v>
      </c>
      <c r="C96" s="6">
        <v>2.9211480388109119</v>
      </c>
      <c r="D96" s="7">
        <v>1.0024999999999999</v>
      </c>
      <c r="E96" s="8">
        <v>4.4999999999999998E-2</v>
      </c>
      <c r="F96" s="7">
        <v>0</v>
      </c>
      <c r="G96" s="7">
        <f t="shared" si="3"/>
        <v>1.9400000000000001E-3</v>
      </c>
      <c r="H96" s="7">
        <f t="shared" si="4"/>
        <v>4.6939999999999996E-2</v>
      </c>
      <c r="I96" s="5">
        <v>46072</v>
      </c>
      <c r="J96" s="4" t="s">
        <v>62</v>
      </c>
      <c r="K96" s="6">
        <v>3490</v>
      </c>
      <c r="L96" s="4" t="s">
        <v>31</v>
      </c>
      <c r="M96" s="9">
        <v>0.4</v>
      </c>
      <c r="N96" s="22">
        <v>2.9284509089079389</v>
      </c>
      <c r="O96" s="18">
        <v>5.8569018178158781E-9</v>
      </c>
    </row>
    <row r="97" spans="1:15" x14ac:dyDescent="0.2">
      <c r="A97" s="4" t="s">
        <v>213</v>
      </c>
      <c r="B97" s="4" t="s">
        <v>214</v>
      </c>
      <c r="C97" s="6">
        <v>6.1538842350264114</v>
      </c>
      <c r="D97" s="7">
        <v>1.0024999999999999</v>
      </c>
      <c r="E97" s="8">
        <v>0.03</v>
      </c>
      <c r="F97" s="7">
        <v>5.0000000000000001E-3</v>
      </c>
      <c r="G97" s="7">
        <f t="shared" si="3"/>
        <v>1.9400000000000001E-3</v>
      </c>
      <c r="H97" s="7">
        <f t="shared" si="4"/>
        <v>3.4999999999999996E-2</v>
      </c>
      <c r="I97" s="5">
        <v>45807</v>
      </c>
      <c r="J97" s="4" t="s">
        <v>60</v>
      </c>
      <c r="K97" s="6">
        <v>2220</v>
      </c>
      <c r="L97" s="4" t="s">
        <v>22</v>
      </c>
      <c r="M97" s="9">
        <v>0.5</v>
      </c>
      <c r="N97" s="22">
        <v>6.1692689456139771</v>
      </c>
      <c r="O97" s="18">
        <v>1.233853789122795E-8</v>
      </c>
    </row>
    <row r="98" spans="1:15" x14ac:dyDescent="0.2">
      <c r="A98" s="4" t="s">
        <v>368</v>
      </c>
      <c r="B98" s="4" t="s">
        <v>214</v>
      </c>
      <c r="C98" s="6">
        <v>81.254805419602746</v>
      </c>
      <c r="D98" s="7">
        <v>1.00604</v>
      </c>
      <c r="E98" s="8">
        <v>4.7500000000000001E-2</v>
      </c>
      <c r="F98" s="7">
        <v>0.01</v>
      </c>
      <c r="G98" s="7">
        <f t="shared" si="3"/>
        <v>1.9400000000000001E-3</v>
      </c>
      <c r="H98" s="7">
        <f t="shared" si="4"/>
        <v>5.7500000000000002E-2</v>
      </c>
      <c r="I98" s="5">
        <v>45932</v>
      </c>
      <c r="J98" s="4" t="s">
        <v>61</v>
      </c>
      <c r="K98" s="6">
        <v>2720</v>
      </c>
      <c r="L98" s="4" t="s">
        <v>40</v>
      </c>
      <c r="M98" s="9">
        <v>0.35</v>
      </c>
      <c r="N98" s="22">
        <v>81.745584444337155</v>
      </c>
      <c r="O98" s="18">
        <v>1.634911688886743E-7</v>
      </c>
    </row>
    <row r="99" spans="1:15" x14ac:dyDescent="0.2">
      <c r="A99" s="4" t="s">
        <v>119</v>
      </c>
      <c r="B99" s="4" t="s">
        <v>120</v>
      </c>
      <c r="C99" s="6">
        <v>18.244749221311611</v>
      </c>
      <c r="D99" s="7">
        <v>1</v>
      </c>
      <c r="E99" s="8">
        <v>0.02</v>
      </c>
      <c r="F99" s="7">
        <v>0</v>
      </c>
      <c r="G99" s="7">
        <f t="shared" si="3"/>
        <v>1.9400000000000001E-3</v>
      </c>
      <c r="H99" s="7">
        <f t="shared" si="4"/>
        <v>2.1940000000000001E-2</v>
      </c>
      <c r="I99" s="5">
        <v>46609</v>
      </c>
      <c r="J99" s="4" t="s">
        <v>58</v>
      </c>
      <c r="K99" s="6">
        <v>1350</v>
      </c>
      <c r="L99" s="4" t="s">
        <v>46</v>
      </c>
      <c r="M99" s="9">
        <v>0.45</v>
      </c>
      <c r="N99" s="22">
        <v>18.244749221311611</v>
      </c>
      <c r="O99" s="18">
        <v>3.6489498442623217E-8</v>
      </c>
    </row>
    <row r="100" spans="1:15" x14ac:dyDescent="0.2">
      <c r="A100" s="4" t="s">
        <v>261</v>
      </c>
      <c r="B100" s="4" t="s">
        <v>69</v>
      </c>
      <c r="C100" s="6">
        <v>2.8294308469881311</v>
      </c>
      <c r="D100" s="7">
        <v>1.0055000000000001</v>
      </c>
      <c r="E100" s="8">
        <v>2.75E-2</v>
      </c>
      <c r="F100" s="7">
        <v>0</v>
      </c>
      <c r="G100" s="7">
        <f t="shared" si="3"/>
        <v>1.9400000000000001E-3</v>
      </c>
      <c r="H100" s="7">
        <f t="shared" si="4"/>
        <v>2.9440000000000001E-2</v>
      </c>
      <c r="I100" s="5">
        <v>45952</v>
      </c>
      <c r="J100" s="4" t="s">
        <v>60</v>
      </c>
      <c r="K100" s="6">
        <v>2220</v>
      </c>
      <c r="L100" s="4" t="s">
        <v>35</v>
      </c>
      <c r="M100" s="9">
        <v>0.625</v>
      </c>
      <c r="N100" s="22">
        <v>2.8449927166465661</v>
      </c>
      <c r="O100" s="18">
        <v>5.6899854332931324E-9</v>
      </c>
    </row>
    <row r="101" spans="1:15" x14ac:dyDescent="0.2">
      <c r="A101" s="4" t="s">
        <v>121</v>
      </c>
      <c r="B101" s="4" t="s">
        <v>109</v>
      </c>
      <c r="C101" s="6">
        <v>12499981.207309291</v>
      </c>
      <c r="D101" s="7">
        <v>1</v>
      </c>
      <c r="E101" s="8">
        <v>0.03</v>
      </c>
      <c r="F101" s="7">
        <v>5.0000000000000001E-3</v>
      </c>
      <c r="G101" s="7">
        <f t="shared" si="3"/>
        <v>1.9400000000000001E-3</v>
      </c>
      <c r="H101" s="7">
        <f t="shared" si="4"/>
        <v>3.4999999999999996E-2</v>
      </c>
      <c r="I101" s="5">
        <v>45700</v>
      </c>
      <c r="J101" s="4" t="s">
        <v>59</v>
      </c>
      <c r="K101" s="6">
        <v>1766</v>
      </c>
      <c r="L101" s="4" t="s">
        <v>43</v>
      </c>
      <c r="M101" s="9">
        <v>0.55000000000000004</v>
      </c>
      <c r="N101" s="22">
        <v>12499981.207309291</v>
      </c>
      <c r="O101" s="18">
        <v>2.4999962414618569E-2</v>
      </c>
    </row>
    <row r="102" spans="1:15" x14ac:dyDescent="0.2">
      <c r="A102" s="4" t="s">
        <v>207</v>
      </c>
      <c r="B102" s="4" t="s">
        <v>65</v>
      </c>
      <c r="C102" s="6">
        <v>12432607.073147129</v>
      </c>
      <c r="D102" s="7">
        <v>1.00542</v>
      </c>
      <c r="E102" s="8">
        <v>3.7499999999999999E-2</v>
      </c>
      <c r="F102" s="7">
        <v>0.01</v>
      </c>
      <c r="G102" s="7">
        <f t="shared" si="3"/>
        <v>1.9400000000000001E-3</v>
      </c>
      <c r="H102" s="7">
        <f t="shared" si="4"/>
        <v>4.7500000000000001E-2</v>
      </c>
      <c r="I102" s="5">
        <v>46335</v>
      </c>
      <c r="J102" s="4" t="s">
        <v>59</v>
      </c>
      <c r="K102" s="6">
        <v>1766</v>
      </c>
      <c r="L102" s="4" t="s">
        <v>52</v>
      </c>
      <c r="M102" s="9">
        <v>0.625</v>
      </c>
      <c r="N102" s="22">
        <v>12499991.80348359</v>
      </c>
      <c r="O102" s="18">
        <v>2.4999983606967181E-2</v>
      </c>
    </row>
    <row r="103" spans="1:15" x14ac:dyDescent="0.2">
      <c r="A103" s="4" t="s">
        <v>122</v>
      </c>
      <c r="B103" s="4" t="s">
        <v>123</v>
      </c>
      <c r="C103" s="6">
        <v>5.1981400803238227</v>
      </c>
      <c r="D103" s="7">
        <v>1.0024999999999999</v>
      </c>
      <c r="E103" s="8">
        <v>0.04</v>
      </c>
      <c r="F103" s="7">
        <v>0</v>
      </c>
      <c r="G103" s="7">
        <f t="shared" si="3"/>
        <v>1.9400000000000001E-3</v>
      </c>
      <c r="H103" s="7">
        <f t="shared" si="4"/>
        <v>4.1939999999999998E-2</v>
      </c>
      <c r="I103" s="5">
        <v>46295</v>
      </c>
      <c r="J103" s="4" t="s">
        <v>61</v>
      </c>
      <c r="K103" s="6">
        <v>2720</v>
      </c>
      <c r="L103" s="4" t="s">
        <v>43</v>
      </c>
      <c r="M103" s="9">
        <v>0.4</v>
      </c>
      <c r="N103" s="22">
        <v>5.2111354305246316</v>
      </c>
      <c r="O103" s="18">
        <v>1.042227086104926E-8</v>
      </c>
    </row>
    <row r="104" spans="1:15" x14ac:dyDescent="0.2">
      <c r="A104" s="4" t="s">
        <v>89</v>
      </c>
      <c r="B104" s="4" t="s">
        <v>78</v>
      </c>
      <c r="C104" s="6">
        <v>12562811.947349871</v>
      </c>
      <c r="D104" s="7">
        <v>0.995</v>
      </c>
      <c r="E104" s="8">
        <v>4.2500000000000003E-2</v>
      </c>
      <c r="F104" s="7">
        <v>7.4999999999999997E-3</v>
      </c>
      <c r="G104" s="7">
        <f t="shared" si="3"/>
        <v>1.9400000000000001E-3</v>
      </c>
      <c r="H104" s="7">
        <f t="shared" si="4"/>
        <v>0.05</v>
      </c>
      <c r="I104" s="5">
        <v>46808</v>
      </c>
      <c r="J104" s="4" t="s">
        <v>59</v>
      </c>
      <c r="K104" s="6">
        <v>1766</v>
      </c>
      <c r="L104" s="4" t="s">
        <v>34</v>
      </c>
      <c r="M104" s="9">
        <v>0.3</v>
      </c>
      <c r="N104" s="22">
        <v>12499997.88761312</v>
      </c>
      <c r="O104" s="18">
        <v>2.4999995775226241E-2</v>
      </c>
    </row>
    <row r="105" spans="1:15" x14ac:dyDescent="0.2">
      <c r="A105" s="4" t="s">
        <v>307</v>
      </c>
      <c r="B105" s="4" t="s">
        <v>308</v>
      </c>
      <c r="C105" s="6">
        <v>3.3758970662407668</v>
      </c>
      <c r="D105" s="7">
        <v>1.0070000000000001</v>
      </c>
      <c r="E105" s="8">
        <v>2.5000000000000001E-2</v>
      </c>
      <c r="F105" s="7">
        <v>0.01</v>
      </c>
      <c r="G105" s="7">
        <f t="shared" si="3"/>
        <v>1.9400000000000001E-3</v>
      </c>
      <c r="H105" s="7">
        <f t="shared" si="4"/>
        <v>3.5000000000000003E-2</v>
      </c>
      <c r="I105" s="5">
        <v>44861</v>
      </c>
      <c r="J105" s="4" t="s">
        <v>60</v>
      </c>
      <c r="K105" s="6">
        <v>2220</v>
      </c>
      <c r="L105" s="4" t="s">
        <v>39</v>
      </c>
      <c r="M105" s="9">
        <v>0.3</v>
      </c>
      <c r="N105" s="22">
        <v>3.3995283457044532</v>
      </c>
      <c r="O105" s="18">
        <v>6.7990566914089064E-9</v>
      </c>
    </row>
    <row r="106" spans="1:15" x14ac:dyDescent="0.2">
      <c r="A106" s="4" t="s">
        <v>355</v>
      </c>
      <c r="B106" s="4" t="s">
        <v>356</v>
      </c>
      <c r="C106" s="6">
        <v>2.4146548672831458</v>
      </c>
      <c r="D106" s="7">
        <v>1.00525</v>
      </c>
      <c r="E106" s="8">
        <v>0.04</v>
      </c>
      <c r="F106" s="7">
        <v>7.4999999999999997E-3</v>
      </c>
      <c r="G106" s="7">
        <f t="shared" si="3"/>
        <v>1.9400000000000001E-3</v>
      </c>
      <c r="H106" s="7">
        <f t="shared" si="4"/>
        <v>4.7500000000000001E-2</v>
      </c>
      <c r="I106" s="5">
        <v>46722</v>
      </c>
      <c r="J106" s="4" t="s">
        <v>62</v>
      </c>
      <c r="K106" s="6">
        <v>3490</v>
      </c>
      <c r="L106" s="4" t="s">
        <v>47</v>
      </c>
      <c r="M106" s="9">
        <v>0.3</v>
      </c>
      <c r="N106" s="22">
        <v>2.427331805336383</v>
      </c>
      <c r="O106" s="18">
        <v>4.8546636106727646E-9</v>
      </c>
    </row>
    <row r="107" spans="1:15" x14ac:dyDescent="0.2">
      <c r="A107" s="4" t="s">
        <v>315</v>
      </c>
      <c r="B107" s="4" t="s">
        <v>316</v>
      </c>
      <c r="C107" s="6">
        <v>11.515039160108291</v>
      </c>
      <c r="D107" s="7">
        <v>0.99666999999999994</v>
      </c>
      <c r="E107" s="8">
        <v>0.02</v>
      </c>
      <c r="F107" s="7">
        <v>0</v>
      </c>
      <c r="G107" s="7">
        <f t="shared" si="3"/>
        <v>1.9400000000000001E-3</v>
      </c>
      <c r="H107" s="7">
        <f t="shared" si="4"/>
        <v>2.1940000000000001E-2</v>
      </c>
      <c r="I107" s="5">
        <v>46706</v>
      </c>
      <c r="J107" s="4" t="s">
        <v>59</v>
      </c>
      <c r="K107" s="6">
        <v>1766</v>
      </c>
      <c r="L107" s="4" t="s">
        <v>41</v>
      </c>
      <c r="M107" s="9">
        <v>0.5</v>
      </c>
      <c r="N107" s="22">
        <v>11.47669407970513</v>
      </c>
      <c r="O107" s="18">
        <v>2.2953388159410259E-8</v>
      </c>
    </row>
    <row r="108" spans="1:15" x14ac:dyDescent="0.2">
      <c r="A108" s="4" t="s">
        <v>275</v>
      </c>
      <c r="B108" s="4" t="s">
        <v>105</v>
      </c>
      <c r="C108" s="6">
        <v>98.128247319100112</v>
      </c>
      <c r="D108" s="7">
        <v>1.0075000000000001</v>
      </c>
      <c r="E108" s="8">
        <v>0.05</v>
      </c>
      <c r="F108" s="7">
        <v>0.01</v>
      </c>
      <c r="G108" s="7">
        <f t="shared" si="3"/>
        <v>1.9400000000000001E-3</v>
      </c>
      <c r="H108" s="7">
        <f t="shared" si="4"/>
        <v>6.0000000000000005E-2</v>
      </c>
      <c r="I108" s="5">
        <v>46689</v>
      </c>
      <c r="J108" s="4" t="s">
        <v>61</v>
      </c>
      <c r="K108" s="6">
        <v>2720</v>
      </c>
      <c r="L108" s="4" t="s">
        <v>40</v>
      </c>
      <c r="M108" s="9">
        <v>0.35</v>
      </c>
      <c r="N108" s="22">
        <v>98.864209173993373</v>
      </c>
      <c r="O108" s="18">
        <v>1.9772841834798669E-7</v>
      </c>
    </row>
    <row r="109" spans="1:15" x14ac:dyDescent="0.2">
      <c r="A109" s="4" t="s">
        <v>211</v>
      </c>
      <c r="B109" s="4" t="s">
        <v>65</v>
      </c>
      <c r="C109" s="6">
        <v>1000470.62316981</v>
      </c>
      <c r="D109" s="7">
        <v>1.0024999999999999</v>
      </c>
      <c r="E109" s="8">
        <v>0.02</v>
      </c>
      <c r="F109" s="7">
        <v>0</v>
      </c>
      <c r="G109" s="7">
        <f t="shared" si="3"/>
        <v>1.9400000000000001E-3</v>
      </c>
      <c r="H109" s="7">
        <f t="shared" si="4"/>
        <v>2.1940000000000001E-2</v>
      </c>
      <c r="I109" s="5">
        <v>46389</v>
      </c>
      <c r="J109" s="4" t="s">
        <v>57</v>
      </c>
      <c r="K109" s="6">
        <v>940</v>
      </c>
      <c r="L109" s="4" t="s">
        <v>13</v>
      </c>
      <c r="M109" s="9">
        <v>0.35</v>
      </c>
      <c r="N109" s="22">
        <v>1002971.799727735</v>
      </c>
      <c r="O109" s="18">
        <v>2.0059435994554688E-3</v>
      </c>
    </row>
    <row r="110" spans="1:15" x14ac:dyDescent="0.2">
      <c r="A110" s="4" t="s">
        <v>205</v>
      </c>
      <c r="B110" s="4" t="s">
        <v>206</v>
      </c>
      <c r="C110" s="6">
        <v>21.956499307265421</v>
      </c>
      <c r="D110" s="7">
        <v>1.0064599999999999</v>
      </c>
      <c r="E110" s="8">
        <v>3.2500000000000001E-2</v>
      </c>
      <c r="F110" s="7">
        <v>7.4999999999999997E-3</v>
      </c>
      <c r="G110" s="7">
        <f t="shared" si="3"/>
        <v>1.9400000000000001E-3</v>
      </c>
      <c r="H110" s="7">
        <f t="shared" si="4"/>
        <v>0.04</v>
      </c>
      <c r="I110" s="5">
        <v>46679</v>
      </c>
      <c r="J110" s="4" t="s">
        <v>59</v>
      </c>
      <c r="K110" s="6">
        <v>1766</v>
      </c>
      <c r="L110" s="4" t="s">
        <v>34</v>
      </c>
      <c r="M110" s="9">
        <v>0.3</v>
      </c>
      <c r="N110" s="22">
        <v>22.098338292790359</v>
      </c>
      <c r="O110" s="18">
        <v>4.4196676585580721E-8</v>
      </c>
    </row>
    <row r="111" spans="1:15" x14ac:dyDescent="0.2">
      <c r="A111" s="4" t="s">
        <v>334</v>
      </c>
      <c r="B111" s="4" t="s">
        <v>109</v>
      </c>
      <c r="C111" s="6">
        <v>3.3097775548795458</v>
      </c>
      <c r="D111" s="7">
        <v>1.0049999999999999</v>
      </c>
      <c r="E111" s="8">
        <v>0.03</v>
      </c>
      <c r="F111" s="7">
        <v>0.01</v>
      </c>
      <c r="G111" s="7">
        <f t="shared" si="3"/>
        <v>1.9400000000000001E-3</v>
      </c>
      <c r="H111" s="7">
        <f t="shared" si="4"/>
        <v>0.04</v>
      </c>
      <c r="I111" s="5">
        <v>45428</v>
      </c>
      <c r="J111" s="4" t="s">
        <v>61</v>
      </c>
      <c r="K111" s="6">
        <v>2720</v>
      </c>
      <c r="L111" s="4" t="s">
        <v>50</v>
      </c>
      <c r="M111" s="9">
        <v>0.3</v>
      </c>
      <c r="N111" s="22">
        <v>3.3263264426539432</v>
      </c>
      <c r="O111" s="18">
        <v>6.6526528853078862E-9</v>
      </c>
    </row>
    <row r="112" spans="1:15" x14ac:dyDescent="0.2">
      <c r="A112" s="4" t="s">
        <v>284</v>
      </c>
      <c r="B112" s="4" t="s">
        <v>105</v>
      </c>
      <c r="C112" s="6">
        <v>2.2798107993264689</v>
      </c>
      <c r="D112" s="7">
        <v>1.0121899999999999</v>
      </c>
      <c r="E112" s="8">
        <v>4.7500000000000001E-2</v>
      </c>
      <c r="F112" s="7">
        <v>0.01</v>
      </c>
      <c r="G112" s="7">
        <f t="shared" si="3"/>
        <v>1.9400000000000001E-3</v>
      </c>
      <c r="H112" s="7">
        <f t="shared" si="4"/>
        <v>5.7500000000000002E-2</v>
      </c>
      <c r="I112" s="5">
        <v>46345</v>
      </c>
      <c r="J112" s="4" t="s">
        <v>62</v>
      </c>
      <c r="K112" s="6">
        <v>3490</v>
      </c>
      <c r="L112" s="4" t="s">
        <v>47</v>
      </c>
      <c r="M112" s="9">
        <v>0.35</v>
      </c>
      <c r="N112" s="22">
        <v>2.307601692970259</v>
      </c>
      <c r="O112" s="18">
        <v>4.6152033859405176E-9</v>
      </c>
    </row>
    <row r="113" spans="1:15" x14ac:dyDescent="0.2">
      <c r="A113" s="4" t="s">
        <v>179</v>
      </c>
      <c r="B113" s="4" t="s">
        <v>180</v>
      </c>
      <c r="C113" s="6">
        <v>16.453893320465539</v>
      </c>
      <c r="D113" s="7">
        <v>0.99750000000000005</v>
      </c>
      <c r="E113" s="8">
        <v>2.75E-2</v>
      </c>
      <c r="F113" s="7">
        <v>5.0000000000000001E-3</v>
      </c>
      <c r="G113" s="7">
        <f t="shared" si="3"/>
        <v>1.9400000000000001E-3</v>
      </c>
      <c r="H113" s="7">
        <f t="shared" si="4"/>
        <v>3.2500000000000001E-2</v>
      </c>
      <c r="I113" s="5">
        <v>46807</v>
      </c>
      <c r="J113" s="4" t="s">
        <v>60</v>
      </c>
      <c r="K113" s="6">
        <v>2220</v>
      </c>
      <c r="L113" s="4" t="s">
        <v>21</v>
      </c>
      <c r="M113" s="9">
        <v>0.5</v>
      </c>
      <c r="N113" s="22">
        <v>16.41275858716438</v>
      </c>
      <c r="O113" s="18">
        <v>3.2825517174328751E-8</v>
      </c>
    </row>
    <row r="114" spans="1:15" x14ac:dyDescent="0.2">
      <c r="A114" s="4" t="s">
        <v>311</v>
      </c>
      <c r="B114" s="4" t="s">
        <v>312</v>
      </c>
      <c r="C114" s="6">
        <v>12520896.87785764</v>
      </c>
      <c r="D114" s="7">
        <v>0.99833000000000005</v>
      </c>
      <c r="E114" s="8">
        <v>1.7500000000000002E-2</v>
      </c>
      <c r="F114" s="7">
        <v>0</v>
      </c>
      <c r="G114" s="7">
        <f t="shared" si="3"/>
        <v>1.9400000000000001E-3</v>
      </c>
      <c r="H114" s="7">
        <f t="shared" si="4"/>
        <v>1.9440000000000002E-2</v>
      </c>
      <c r="I114" s="5">
        <v>46195</v>
      </c>
      <c r="J114" s="4" t="s">
        <v>57</v>
      </c>
      <c r="K114" s="6">
        <v>940</v>
      </c>
      <c r="L114" s="4" t="s">
        <v>29</v>
      </c>
      <c r="M114" s="9">
        <v>0.7</v>
      </c>
      <c r="N114" s="22">
        <v>12499986.980071619</v>
      </c>
      <c r="O114" s="18">
        <v>2.4999973960143241E-2</v>
      </c>
    </row>
    <row r="115" spans="1:15" x14ac:dyDescent="0.2">
      <c r="A115" s="4" t="s">
        <v>124</v>
      </c>
      <c r="B115" s="4" t="s">
        <v>125</v>
      </c>
      <c r="C115" s="6">
        <v>12531314.83550491</v>
      </c>
      <c r="D115" s="7">
        <v>0.99750000000000005</v>
      </c>
      <c r="E115" s="8">
        <v>0.02</v>
      </c>
      <c r="F115" s="7">
        <v>5.0000000000000001E-3</v>
      </c>
      <c r="G115" s="7">
        <f t="shared" si="3"/>
        <v>1.9400000000000001E-3</v>
      </c>
      <c r="H115" s="7">
        <f t="shared" si="4"/>
        <v>2.5000000000000001E-2</v>
      </c>
      <c r="I115" s="5">
        <v>46809</v>
      </c>
      <c r="J115" s="4" t="s">
        <v>58</v>
      </c>
      <c r="K115" s="6">
        <v>1350</v>
      </c>
      <c r="L115" s="4" t="s">
        <v>42</v>
      </c>
      <c r="M115" s="9">
        <v>0.5</v>
      </c>
      <c r="N115" s="22">
        <v>12499986.548416151</v>
      </c>
      <c r="O115" s="18">
        <v>2.499997309683229E-2</v>
      </c>
    </row>
    <row r="116" spans="1:15" x14ac:dyDescent="0.2">
      <c r="A116" s="4" t="s">
        <v>215</v>
      </c>
      <c r="B116" s="4" t="s">
        <v>216</v>
      </c>
      <c r="C116" s="6">
        <v>4.4420878218658606</v>
      </c>
      <c r="D116" s="7">
        <v>1.00153</v>
      </c>
      <c r="E116" s="8">
        <v>2.2499999999999999E-2</v>
      </c>
      <c r="F116" s="7">
        <v>7.4999999999999997E-3</v>
      </c>
      <c r="G116" s="7">
        <f t="shared" si="3"/>
        <v>1.9400000000000001E-3</v>
      </c>
      <c r="H116" s="7">
        <f t="shared" si="4"/>
        <v>0.03</v>
      </c>
      <c r="I116" s="5">
        <v>45872</v>
      </c>
      <c r="J116" s="4" t="s">
        <v>60</v>
      </c>
      <c r="K116" s="6">
        <v>2220</v>
      </c>
      <c r="L116" s="4" t="s">
        <v>36</v>
      </c>
      <c r="M116" s="9">
        <v>0.55000000000000004</v>
      </c>
      <c r="N116" s="22">
        <v>4.4488842162333153</v>
      </c>
      <c r="O116" s="18">
        <v>8.8977684324666309E-9</v>
      </c>
    </row>
    <row r="117" spans="1:15" x14ac:dyDescent="0.2">
      <c r="A117" s="4" t="s">
        <v>126</v>
      </c>
      <c r="B117" s="4" t="s">
        <v>127</v>
      </c>
      <c r="C117" s="6">
        <v>2.53406419296457</v>
      </c>
      <c r="D117" s="7">
        <v>1</v>
      </c>
      <c r="E117" s="8">
        <v>3.2500000000000001E-2</v>
      </c>
      <c r="F117" s="7">
        <v>7.4999999999999997E-3</v>
      </c>
      <c r="G117" s="7">
        <f t="shared" si="3"/>
        <v>1.9400000000000001E-3</v>
      </c>
      <c r="H117" s="7">
        <f t="shared" si="4"/>
        <v>0.04</v>
      </c>
      <c r="I117" s="5">
        <v>45772</v>
      </c>
      <c r="J117" s="4" t="s">
        <v>62</v>
      </c>
      <c r="K117" s="6">
        <v>3490</v>
      </c>
      <c r="L117" s="4" t="s">
        <v>45</v>
      </c>
      <c r="M117" s="9">
        <v>0.3</v>
      </c>
      <c r="N117" s="22">
        <v>2.53406419296457</v>
      </c>
      <c r="O117" s="18">
        <v>5.068128385929139E-9</v>
      </c>
    </row>
    <row r="118" spans="1:15" x14ac:dyDescent="0.2">
      <c r="A118" s="4" t="s">
        <v>128</v>
      </c>
      <c r="B118" s="4" t="s">
        <v>129</v>
      </c>
      <c r="C118" s="6">
        <v>4.3567416045485112</v>
      </c>
      <c r="D118" s="7">
        <v>0.99750000000000005</v>
      </c>
      <c r="E118" s="8">
        <v>3.7499999999999999E-2</v>
      </c>
      <c r="F118" s="7">
        <v>7.4999999999999997E-3</v>
      </c>
      <c r="G118" s="7">
        <f t="shared" si="3"/>
        <v>1.9400000000000001E-3</v>
      </c>
      <c r="H118" s="7">
        <f t="shared" si="4"/>
        <v>4.4999999999999998E-2</v>
      </c>
      <c r="I118" s="5">
        <v>46787</v>
      </c>
      <c r="J118" s="4" t="s">
        <v>62</v>
      </c>
      <c r="K118" s="6">
        <v>3490</v>
      </c>
      <c r="L118" s="4" t="s">
        <v>47</v>
      </c>
      <c r="M118" s="9">
        <v>0.35</v>
      </c>
      <c r="N118" s="22">
        <v>4.3458497505371403</v>
      </c>
      <c r="O118" s="18">
        <v>8.6916995010742805E-9</v>
      </c>
    </row>
    <row r="119" spans="1:15" x14ac:dyDescent="0.2">
      <c r="A119" s="4" t="s">
        <v>130</v>
      </c>
      <c r="B119" s="4" t="s">
        <v>131</v>
      </c>
      <c r="C119" s="6">
        <v>12562807.56014194</v>
      </c>
      <c r="D119" s="7">
        <v>0.995</v>
      </c>
      <c r="E119" s="8">
        <v>2.75E-2</v>
      </c>
      <c r="F119" s="7">
        <v>5.0000000000000001E-3</v>
      </c>
      <c r="G119" s="7">
        <f t="shared" si="3"/>
        <v>1.9400000000000001E-3</v>
      </c>
      <c r="H119" s="7">
        <f t="shared" si="4"/>
        <v>3.2500000000000001E-2</v>
      </c>
      <c r="I119" s="5">
        <v>46051</v>
      </c>
      <c r="J119" s="4" t="s">
        <v>59</v>
      </c>
      <c r="K119" s="6">
        <v>1766</v>
      </c>
      <c r="L119" s="4" t="s">
        <v>12</v>
      </c>
      <c r="M119" s="9">
        <v>0.4</v>
      </c>
      <c r="N119" s="22">
        <v>12499993.522341231</v>
      </c>
      <c r="O119" s="18">
        <v>2.499998704468246E-2</v>
      </c>
    </row>
    <row r="120" spans="1:15" x14ac:dyDescent="0.2">
      <c r="A120" s="4" t="s">
        <v>309</v>
      </c>
      <c r="B120" s="4" t="s">
        <v>310</v>
      </c>
      <c r="C120" s="6">
        <v>12562792.397099899</v>
      </c>
      <c r="D120" s="7">
        <v>0.995</v>
      </c>
      <c r="E120" s="8">
        <v>1.7500000000000002E-2</v>
      </c>
      <c r="F120" s="7">
        <v>0</v>
      </c>
      <c r="G120" s="7">
        <f t="shared" si="3"/>
        <v>1.9400000000000001E-3</v>
      </c>
      <c r="H120" s="7">
        <f t="shared" si="4"/>
        <v>1.9440000000000002E-2</v>
      </c>
      <c r="I120" s="5">
        <v>46447</v>
      </c>
      <c r="J120" s="4" t="s">
        <v>58</v>
      </c>
      <c r="K120" s="6">
        <v>1350</v>
      </c>
      <c r="L120" s="4" t="s">
        <v>18</v>
      </c>
      <c r="M120" s="9">
        <v>0.3</v>
      </c>
      <c r="N120" s="22">
        <v>12499978.43511441</v>
      </c>
      <c r="O120" s="18">
        <v>2.4999956870228809E-2</v>
      </c>
    </row>
    <row r="121" spans="1:15" x14ac:dyDescent="0.2">
      <c r="A121" s="4" t="s">
        <v>364</v>
      </c>
      <c r="B121" s="4" t="s">
        <v>105</v>
      </c>
      <c r="C121" s="6">
        <v>5.1154776423130741</v>
      </c>
      <c r="D121" s="7">
        <v>0.99943000000000004</v>
      </c>
      <c r="E121" s="8">
        <v>0.04</v>
      </c>
      <c r="F121" s="7">
        <v>0.01</v>
      </c>
      <c r="G121" s="7">
        <f t="shared" si="3"/>
        <v>1.9400000000000001E-3</v>
      </c>
      <c r="H121" s="7">
        <f t="shared" si="4"/>
        <v>0.05</v>
      </c>
      <c r="I121" s="5">
        <v>45413</v>
      </c>
      <c r="J121" s="4" t="s">
        <v>62</v>
      </c>
      <c r="K121" s="6">
        <v>3490</v>
      </c>
      <c r="L121" s="4" t="s">
        <v>47</v>
      </c>
      <c r="M121" s="9">
        <v>0.35</v>
      </c>
      <c r="N121" s="22">
        <v>5.112561820056956</v>
      </c>
      <c r="O121" s="18">
        <v>1.0225123640113911E-8</v>
      </c>
    </row>
    <row r="122" spans="1:15" x14ac:dyDescent="0.2">
      <c r="A122" s="4" t="s">
        <v>219</v>
      </c>
      <c r="B122" s="4" t="s">
        <v>220</v>
      </c>
      <c r="C122" s="6">
        <v>3.9011807896235808</v>
      </c>
      <c r="D122" s="7">
        <v>1.0049999999999999</v>
      </c>
      <c r="E122" s="8">
        <v>3.2500000000000001E-2</v>
      </c>
      <c r="F122" s="7">
        <v>0.01</v>
      </c>
      <c r="G122" s="7">
        <f t="shared" si="3"/>
        <v>1.9400000000000001E-3</v>
      </c>
      <c r="H122" s="7">
        <f t="shared" si="4"/>
        <v>4.2500000000000003E-2</v>
      </c>
      <c r="I122" s="5">
        <v>46736</v>
      </c>
      <c r="J122" s="4" t="s">
        <v>61</v>
      </c>
      <c r="K122" s="6">
        <v>2720</v>
      </c>
      <c r="L122" s="4" t="s">
        <v>29</v>
      </c>
      <c r="M122" s="9">
        <v>0.35</v>
      </c>
      <c r="N122" s="22">
        <v>3.9206866935716991</v>
      </c>
      <c r="O122" s="18">
        <v>7.8413733871433969E-9</v>
      </c>
    </row>
    <row r="123" spans="1:15" x14ac:dyDescent="0.2">
      <c r="A123" s="4" t="s">
        <v>132</v>
      </c>
      <c r="B123" s="4" t="s">
        <v>133</v>
      </c>
      <c r="C123" s="6">
        <v>5.4327516807232064</v>
      </c>
      <c r="D123" s="7">
        <v>0.99750000000000005</v>
      </c>
      <c r="E123" s="8">
        <v>0.04</v>
      </c>
      <c r="F123" s="7">
        <v>7.4999999999999997E-3</v>
      </c>
      <c r="G123" s="7">
        <f t="shared" si="3"/>
        <v>1.9400000000000001E-3</v>
      </c>
      <c r="H123" s="7">
        <f t="shared" si="4"/>
        <v>4.7500000000000001E-2</v>
      </c>
      <c r="I123" s="5">
        <v>46722</v>
      </c>
      <c r="J123" s="4" t="s">
        <v>62</v>
      </c>
      <c r="K123" s="6">
        <v>3490</v>
      </c>
      <c r="L123" s="4" t="s">
        <v>47</v>
      </c>
      <c r="M123" s="9">
        <v>0.45</v>
      </c>
      <c r="N123" s="22">
        <v>5.4191698015213987</v>
      </c>
      <c r="O123" s="18">
        <v>1.08383396030428E-8</v>
      </c>
    </row>
    <row r="124" spans="1:15" x14ac:dyDescent="0.2">
      <c r="A124" s="4" t="s">
        <v>132</v>
      </c>
      <c r="B124" s="4" t="s">
        <v>105</v>
      </c>
      <c r="C124" s="6">
        <v>3.3565211141562981</v>
      </c>
      <c r="D124" s="7">
        <v>1.0075000000000001</v>
      </c>
      <c r="E124" s="8">
        <v>4.7500000000000001E-2</v>
      </c>
      <c r="F124" s="7">
        <v>0.01</v>
      </c>
      <c r="G124" s="7">
        <f t="shared" si="3"/>
        <v>1.9400000000000001E-3</v>
      </c>
      <c r="H124" s="7">
        <f t="shared" si="4"/>
        <v>5.7500000000000002E-2</v>
      </c>
      <c r="I124" s="5">
        <v>46722</v>
      </c>
      <c r="J124" s="4" t="s">
        <v>62</v>
      </c>
      <c r="K124" s="6">
        <v>3490</v>
      </c>
      <c r="L124" s="4" t="s">
        <v>47</v>
      </c>
      <c r="M124" s="9">
        <v>0.45</v>
      </c>
      <c r="N124" s="22">
        <v>3.3816950225124698</v>
      </c>
      <c r="O124" s="18">
        <v>6.7633900450249414E-9</v>
      </c>
    </row>
    <row r="125" spans="1:15" x14ac:dyDescent="0.2">
      <c r="A125" s="4" t="s">
        <v>134</v>
      </c>
      <c r="B125" s="4" t="s">
        <v>135</v>
      </c>
      <c r="C125" s="6">
        <v>12515636.113165461</v>
      </c>
      <c r="D125" s="7">
        <v>0.99875000000000003</v>
      </c>
      <c r="E125" s="8">
        <v>2.75E-2</v>
      </c>
      <c r="F125" s="7">
        <v>0</v>
      </c>
      <c r="G125" s="7">
        <f t="shared" si="3"/>
        <v>1.9400000000000001E-3</v>
      </c>
      <c r="H125" s="7">
        <f t="shared" si="4"/>
        <v>2.9440000000000001E-2</v>
      </c>
      <c r="I125" s="5">
        <v>46778</v>
      </c>
      <c r="J125" s="4" t="s">
        <v>58</v>
      </c>
      <c r="K125" s="6">
        <v>1350</v>
      </c>
      <c r="L125" s="4" t="s">
        <v>44</v>
      </c>
      <c r="M125" s="9">
        <v>0.5</v>
      </c>
      <c r="N125" s="22">
        <v>12499991.568024</v>
      </c>
      <c r="O125" s="18">
        <v>2.499998313604801E-2</v>
      </c>
    </row>
    <row r="126" spans="1:15" x14ac:dyDescent="0.2">
      <c r="A126" s="4" t="s">
        <v>137</v>
      </c>
      <c r="B126" s="4" t="s">
        <v>138</v>
      </c>
      <c r="C126" s="6">
        <v>2.8649312733370631</v>
      </c>
      <c r="D126" s="7">
        <v>1</v>
      </c>
      <c r="E126" s="8">
        <v>3.7499999999999999E-2</v>
      </c>
      <c r="F126" s="7">
        <v>5.0000000000000001E-3</v>
      </c>
      <c r="G126" s="7">
        <f t="shared" si="3"/>
        <v>1.9400000000000001E-3</v>
      </c>
      <c r="H126" s="7">
        <f t="shared" si="4"/>
        <v>4.2499999999999996E-2</v>
      </c>
      <c r="I126" s="5">
        <v>46378</v>
      </c>
      <c r="J126" s="4" t="s">
        <v>62</v>
      </c>
      <c r="K126" s="6">
        <v>3490</v>
      </c>
      <c r="L126" s="4" t="s">
        <v>37</v>
      </c>
      <c r="M126" s="9">
        <v>0.23499999999999999</v>
      </c>
      <c r="N126" s="22">
        <v>2.8649312733370631</v>
      </c>
      <c r="O126" s="18">
        <v>5.7298625466741258E-9</v>
      </c>
    </row>
    <row r="127" spans="1:15" x14ac:dyDescent="0.2">
      <c r="A127" s="4" t="s">
        <v>248</v>
      </c>
      <c r="B127" s="4" t="s">
        <v>105</v>
      </c>
      <c r="C127" s="6">
        <v>3.295175091640075</v>
      </c>
      <c r="D127" s="7">
        <v>1</v>
      </c>
      <c r="E127" s="8">
        <v>3.7499999999999999E-2</v>
      </c>
      <c r="F127" s="7">
        <v>7.4999999999999997E-3</v>
      </c>
      <c r="G127" s="7">
        <f t="shared" si="3"/>
        <v>1.9400000000000001E-3</v>
      </c>
      <c r="H127" s="7">
        <f t="shared" si="4"/>
        <v>4.4999999999999998E-2</v>
      </c>
      <c r="I127" s="5">
        <v>46738</v>
      </c>
      <c r="J127" s="4" t="s">
        <v>62</v>
      </c>
      <c r="K127" s="6">
        <v>3490</v>
      </c>
      <c r="L127" s="4" t="s">
        <v>18</v>
      </c>
      <c r="M127" s="9">
        <v>0.27</v>
      </c>
      <c r="N127" s="22">
        <v>3.295175091640075</v>
      </c>
      <c r="O127" s="18">
        <v>6.5903501832801492E-9</v>
      </c>
    </row>
    <row r="128" spans="1:15" x14ac:dyDescent="0.2">
      <c r="A128" s="4" t="s">
        <v>139</v>
      </c>
      <c r="B128" s="4" t="s">
        <v>140</v>
      </c>
      <c r="C128" s="6">
        <v>65.300809950922542</v>
      </c>
      <c r="D128" s="7">
        <v>0.99750000000000005</v>
      </c>
      <c r="E128" s="8">
        <v>0.03</v>
      </c>
      <c r="F128" s="7">
        <v>5.0000000000000001E-3</v>
      </c>
      <c r="G128" s="7">
        <f t="shared" si="3"/>
        <v>1.9400000000000001E-3</v>
      </c>
      <c r="H128" s="7">
        <f t="shared" si="4"/>
        <v>3.4999999999999996E-2</v>
      </c>
      <c r="I128" s="5">
        <v>46815</v>
      </c>
      <c r="J128" s="4" t="s">
        <v>60</v>
      </c>
      <c r="K128" s="6">
        <v>2220</v>
      </c>
      <c r="L128" s="4" t="s">
        <v>34</v>
      </c>
      <c r="M128" s="9">
        <v>0.27</v>
      </c>
      <c r="N128" s="22">
        <v>65.137557926045233</v>
      </c>
      <c r="O128" s="18">
        <v>1.3027511585209049E-7</v>
      </c>
    </row>
    <row r="129" spans="1:15" x14ac:dyDescent="0.2">
      <c r="A129" s="4" t="s">
        <v>141</v>
      </c>
      <c r="B129" s="4" t="s">
        <v>105</v>
      </c>
      <c r="C129" s="6">
        <v>12594454.21026513</v>
      </c>
      <c r="D129" s="7">
        <v>0.99250000000000005</v>
      </c>
      <c r="E129" s="8">
        <v>4.7500000000000001E-2</v>
      </c>
      <c r="F129" s="7">
        <v>0</v>
      </c>
      <c r="G129" s="7">
        <f t="shared" si="3"/>
        <v>1.9400000000000001E-3</v>
      </c>
      <c r="H129" s="7">
        <f t="shared" si="4"/>
        <v>4.9439999999999998E-2</v>
      </c>
      <c r="I129" s="5">
        <v>46630</v>
      </c>
      <c r="J129" s="4" t="s">
        <v>61</v>
      </c>
      <c r="K129" s="6">
        <v>2720</v>
      </c>
      <c r="L129" s="4" t="s">
        <v>47</v>
      </c>
      <c r="M129" s="9">
        <v>0.3</v>
      </c>
      <c r="N129" s="22">
        <v>12499995.803688141</v>
      </c>
      <c r="O129" s="18">
        <v>2.4999991607376291E-2</v>
      </c>
    </row>
    <row r="130" spans="1:15" x14ac:dyDescent="0.2">
      <c r="A130" s="4" t="s">
        <v>141</v>
      </c>
      <c r="B130" s="4" t="s">
        <v>105</v>
      </c>
      <c r="C130" s="6">
        <v>7.7406751454214566</v>
      </c>
      <c r="D130" s="7">
        <v>1.0049999999999999</v>
      </c>
      <c r="E130" s="8">
        <v>4.7500000000000001E-2</v>
      </c>
      <c r="F130" s="7">
        <v>0</v>
      </c>
      <c r="G130" s="7">
        <f t="shared" si="3"/>
        <v>1.9400000000000001E-3</v>
      </c>
      <c r="H130" s="7">
        <f t="shared" si="4"/>
        <v>4.9439999999999998E-2</v>
      </c>
      <c r="I130" s="5">
        <v>46630</v>
      </c>
      <c r="J130" s="4" t="s">
        <v>61</v>
      </c>
      <c r="K130" s="6">
        <v>2720</v>
      </c>
      <c r="L130" s="4" t="s">
        <v>47</v>
      </c>
      <c r="M130" s="9">
        <v>0.3</v>
      </c>
      <c r="N130" s="22">
        <v>7.7793785211485629</v>
      </c>
      <c r="O130" s="18">
        <v>1.5558757042297129E-8</v>
      </c>
    </row>
    <row r="131" spans="1:15" x14ac:dyDescent="0.2">
      <c r="A131" s="4" t="s">
        <v>142</v>
      </c>
      <c r="B131" s="4" t="s">
        <v>143</v>
      </c>
      <c r="C131" s="6">
        <v>4.7692506092813751</v>
      </c>
      <c r="D131" s="7">
        <v>1</v>
      </c>
      <c r="E131" s="8">
        <v>3.5000000000000003E-2</v>
      </c>
      <c r="F131" s="7">
        <v>0</v>
      </c>
      <c r="G131" s="7">
        <f t="shared" si="3"/>
        <v>1.9400000000000001E-3</v>
      </c>
      <c r="H131" s="7">
        <f t="shared" si="4"/>
        <v>3.6940000000000001E-2</v>
      </c>
      <c r="I131" s="5">
        <v>46568</v>
      </c>
      <c r="J131" s="4" t="s">
        <v>61</v>
      </c>
      <c r="K131" s="6">
        <v>2720</v>
      </c>
      <c r="L131" s="4" t="s">
        <v>26</v>
      </c>
      <c r="M131" s="9">
        <v>0.5</v>
      </c>
      <c r="N131" s="22">
        <v>4.7692506092813751</v>
      </c>
      <c r="O131" s="18">
        <v>9.5385012185627503E-9</v>
      </c>
    </row>
    <row r="132" spans="1:15" x14ac:dyDescent="0.2">
      <c r="A132" s="4" t="s">
        <v>373</v>
      </c>
      <c r="B132" s="4" t="s">
        <v>109</v>
      </c>
      <c r="C132" s="6">
        <v>12406942.14844095</v>
      </c>
      <c r="D132" s="7">
        <v>1.0075000000000001</v>
      </c>
      <c r="E132" s="8">
        <v>0.06</v>
      </c>
      <c r="F132" s="7">
        <v>0.01</v>
      </c>
      <c r="G132" s="7">
        <f t="shared" si="3"/>
        <v>1.9400000000000001E-3</v>
      </c>
      <c r="H132" s="7">
        <f t="shared" si="4"/>
        <v>6.9999999999999993E-2</v>
      </c>
      <c r="I132" s="5">
        <v>45785</v>
      </c>
      <c r="J132" s="4" t="s">
        <v>61</v>
      </c>
      <c r="K132" s="6">
        <v>2720</v>
      </c>
      <c r="L132" s="4" t="s">
        <v>47</v>
      </c>
      <c r="M132" s="9">
        <v>0.3</v>
      </c>
      <c r="N132" s="22">
        <v>12499994.21455425</v>
      </c>
      <c r="O132" s="18">
        <v>2.499998842910851E-2</v>
      </c>
    </row>
    <row r="133" spans="1:15" x14ac:dyDescent="0.2">
      <c r="A133" s="4" t="s">
        <v>357</v>
      </c>
      <c r="B133" s="4" t="s">
        <v>358</v>
      </c>
      <c r="C133" s="6">
        <v>2.5111649651703578</v>
      </c>
      <c r="D133" s="7">
        <v>1.0062500000000001</v>
      </c>
      <c r="E133" s="8">
        <v>0.04</v>
      </c>
      <c r="F133" s="7">
        <v>0.01</v>
      </c>
      <c r="G133" s="7">
        <f t="shared" si="3"/>
        <v>1.9400000000000001E-3</v>
      </c>
      <c r="H133" s="7">
        <f t="shared" si="4"/>
        <v>0.05</v>
      </c>
      <c r="I133" s="5">
        <v>45736</v>
      </c>
      <c r="J133" s="4" t="s">
        <v>62</v>
      </c>
      <c r="K133" s="6">
        <v>3490</v>
      </c>
      <c r="L133" s="4" t="s">
        <v>34</v>
      </c>
      <c r="M133" s="9">
        <v>0.35</v>
      </c>
      <c r="N133" s="22">
        <v>2.526859746202673</v>
      </c>
      <c r="O133" s="18">
        <v>5.0537194924053463E-9</v>
      </c>
    </row>
    <row r="134" spans="1:15" x14ac:dyDescent="0.2">
      <c r="A134" s="4" t="s">
        <v>192</v>
      </c>
      <c r="B134" s="4" t="s">
        <v>193</v>
      </c>
      <c r="C134" s="6">
        <v>2.4590491433085382</v>
      </c>
      <c r="D134" s="7">
        <v>1.0049999999999999</v>
      </c>
      <c r="E134" s="8">
        <v>3.7499999999999999E-2</v>
      </c>
      <c r="F134" s="7">
        <v>0.01</v>
      </c>
      <c r="G134" s="7">
        <f t="shared" si="3"/>
        <v>1.9400000000000001E-3</v>
      </c>
      <c r="H134" s="7">
        <f t="shared" si="4"/>
        <v>4.7500000000000001E-2</v>
      </c>
      <c r="I134" s="5">
        <v>45548</v>
      </c>
      <c r="J134" s="4" t="s">
        <v>62</v>
      </c>
      <c r="K134" s="6">
        <v>3490</v>
      </c>
      <c r="L134" s="4" t="s">
        <v>47</v>
      </c>
      <c r="M134" s="9">
        <v>0.4</v>
      </c>
      <c r="N134" s="22">
        <v>2.4713443890250799</v>
      </c>
      <c r="O134" s="18">
        <v>4.9426887780501603E-9</v>
      </c>
    </row>
    <row r="135" spans="1:15" x14ac:dyDescent="0.2">
      <c r="A135" s="4" t="s">
        <v>144</v>
      </c>
      <c r="B135" s="4" t="s">
        <v>145</v>
      </c>
      <c r="C135" s="6">
        <v>12562787.911618611</v>
      </c>
      <c r="D135" s="7">
        <v>0.995</v>
      </c>
      <c r="E135" s="8">
        <v>3.5000000000000003E-2</v>
      </c>
      <c r="F135" s="7">
        <v>7.4999999999999997E-3</v>
      </c>
      <c r="G135" s="7">
        <f t="shared" si="3"/>
        <v>1.9400000000000001E-3</v>
      </c>
      <c r="H135" s="7">
        <f t="shared" si="4"/>
        <v>4.2500000000000003E-2</v>
      </c>
      <c r="I135" s="5">
        <v>46843</v>
      </c>
      <c r="J135" s="4" t="s">
        <v>61</v>
      </c>
      <c r="K135" s="6">
        <v>2720</v>
      </c>
      <c r="L135" s="4" t="s">
        <v>40</v>
      </c>
      <c r="M135" s="9">
        <v>0.3</v>
      </c>
      <c r="N135" s="22">
        <v>12499973.97206052</v>
      </c>
      <c r="O135" s="18">
        <v>2.4999947944121029E-2</v>
      </c>
    </row>
    <row r="136" spans="1:15" x14ac:dyDescent="0.2">
      <c r="A136" s="4" t="s">
        <v>146</v>
      </c>
      <c r="B136" s="4" t="s">
        <v>147</v>
      </c>
      <c r="C136" s="6">
        <v>2.4590492289979311</v>
      </c>
      <c r="D136" s="7">
        <v>1.0049999999999999</v>
      </c>
      <c r="E136" s="8">
        <v>0.04</v>
      </c>
      <c r="F136" s="7">
        <v>7.4999999999999997E-3</v>
      </c>
      <c r="G136" s="7">
        <f t="shared" si="3"/>
        <v>1.9400000000000001E-3</v>
      </c>
      <c r="H136" s="7">
        <f t="shared" si="4"/>
        <v>4.7500000000000001E-2</v>
      </c>
      <c r="I136" s="5">
        <v>46661</v>
      </c>
      <c r="J136" s="4" t="s">
        <v>62</v>
      </c>
      <c r="K136" s="6">
        <v>3490</v>
      </c>
      <c r="L136" s="4" t="s">
        <v>46</v>
      </c>
      <c r="M136" s="9">
        <v>0.5</v>
      </c>
      <c r="N136" s="22">
        <v>2.4713444751429199</v>
      </c>
      <c r="O136" s="18">
        <v>4.9426889502858398E-9</v>
      </c>
    </row>
    <row r="137" spans="1:15" x14ac:dyDescent="0.2">
      <c r="A137" s="4" t="s">
        <v>297</v>
      </c>
      <c r="B137" s="4" t="s">
        <v>105</v>
      </c>
      <c r="C137" s="6">
        <v>3.2755016448358631</v>
      </c>
      <c r="D137" s="7">
        <v>0.99356999999999995</v>
      </c>
      <c r="E137" s="8">
        <v>3.2500000000000001E-2</v>
      </c>
      <c r="F137" s="7">
        <v>0</v>
      </c>
      <c r="G137" s="7">
        <f t="shared" si="3"/>
        <v>1.9400000000000001E-3</v>
      </c>
      <c r="H137" s="7">
        <f t="shared" si="4"/>
        <v>3.4439999999999998E-2</v>
      </c>
      <c r="I137" s="5">
        <v>46156</v>
      </c>
      <c r="J137" s="4" t="s">
        <v>62</v>
      </c>
      <c r="K137" s="6">
        <v>3490</v>
      </c>
      <c r="L137" s="4" t="s">
        <v>51</v>
      </c>
      <c r="M137" s="9">
        <v>0.35</v>
      </c>
      <c r="N137" s="22">
        <v>3.2544401692595679</v>
      </c>
      <c r="O137" s="18">
        <v>6.5088803385191356E-9</v>
      </c>
    </row>
    <row r="138" spans="1:15" x14ac:dyDescent="0.2">
      <c r="A138" s="4" t="s">
        <v>262</v>
      </c>
      <c r="B138" s="4" t="s">
        <v>109</v>
      </c>
      <c r="C138" s="6">
        <v>6.644584275599013</v>
      </c>
      <c r="D138" s="7">
        <v>1.0065600000000001</v>
      </c>
      <c r="E138" s="8">
        <v>3.2500000000000001E-2</v>
      </c>
      <c r="F138" s="7">
        <v>0</v>
      </c>
      <c r="G138" s="7">
        <f t="shared" si="3"/>
        <v>1.9400000000000001E-3</v>
      </c>
      <c r="H138" s="7">
        <f t="shared" si="4"/>
        <v>3.4439999999999998E-2</v>
      </c>
      <c r="I138" s="5">
        <v>45929</v>
      </c>
      <c r="J138" s="4" t="s">
        <v>59</v>
      </c>
      <c r="K138" s="6">
        <v>1766</v>
      </c>
      <c r="L138" s="4" t="s">
        <v>11</v>
      </c>
      <c r="M138" s="9">
        <v>0.7</v>
      </c>
      <c r="N138" s="22">
        <v>6.6881727484469433</v>
      </c>
      <c r="O138" s="18">
        <v>1.337634549689389E-8</v>
      </c>
    </row>
    <row r="139" spans="1:15" x14ac:dyDescent="0.2">
      <c r="A139" s="4" t="s">
        <v>268</v>
      </c>
      <c r="B139" s="4" t="s">
        <v>109</v>
      </c>
      <c r="C139" s="6">
        <v>2.194338258087666</v>
      </c>
      <c r="D139" s="7">
        <v>1.0020499999999999</v>
      </c>
      <c r="E139" s="8">
        <v>0.03</v>
      </c>
      <c r="F139" s="7">
        <v>0.01</v>
      </c>
      <c r="G139" s="7">
        <f t="shared" si="3"/>
        <v>1.9400000000000001E-3</v>
      </c>
      <c r="H139" s="7">
        <f t="shared" si="4"/>
        <v>0.04</v>
      </c>
      <c r="I139" s="5">
        <v>45084</v>
      </c>
      <c r="J139" s="4" t="s">
        <v>62</v>
      </c>
      <c r="K139" s="6">
        <v>3490</v>
      </c>
      <c r="L139" s="4" t="s">
        <v>43</v>
      </c>
      <c r="M139" s="9">
        <v>0.3</v>
      </c>
      <c r="N139" s="22">
        <v>2.198836651516745</v>
      </c>
      <c r="O139" s="18">
        <v>4.3976733030334897E-9</v>
      </c>
    </row>
    <row r="140" spans="1:15" x14ac:dyDescent="0.2">
      <c r="A140" s="4" t="s">
        <v>148</v>
      </c>
      <c r="B140" s="4" t="s">
        <v>149</v>
      </c>
      <c r="C140" s="6">
        <v>12531321.93324008</v>
      </c>
      <c r="D140" s="7">
        <v>0.99750000000000005</v>
      </c>
      <c r="E140" s="8">
        <v>1.7500000000000002E-2</v>
      </c>
      <c r="F140" s="7">
        <v>5.0000000000000001E-3</v>
      </c>
      <c r="G140" s="7">
        <f t="shared" si="3"/>
        <v>1.9400000000000001E-3</v>
      </c>
      <c r="H140" s="7">
        <f t="shared" si="4"/>
        <v>2.2500000000000003E-2</v>
      </c>
      <c r="I140" s="5">
        <v>46783</v>
      </c>
      <c r="J140" s="4" t="s">
        <v>57</v>
      </c>
      <c r="K140" s="6">
        <v>940</v>
      </c>
      <c r="L140" s="4" t="s">
        <v>11</v>
      </c>
      <c r="M140" s="9">
        <v>0.7</v>
      </c>
      <c r="N140" s="22">
        <v>12499993.628406979</v>
      </c>
      <c r="O140" s="18">
        <v>2.499998725681395E-2</v>
      </c>
    </row>
    <row r="141" spans="1:15" x14ac:dyDescent="0.2">
      <c r="A141" s="4" t="s">
        <v>150</v>
      </c>
      <c r="B141" s="4" t="s">
        <v>109</v>
      </c>
      <c r="C141" s="6">
        <v>12590641.523665691</v>
      </c>
      <c r="D141" s="7">
        <v>0.99280000000000002</v>
      </c>
      <c r="E141" s="8">
        <v>4.4999999999999998E-2</v>
      </c>
      <c r="F141" s="7">
        <v>0.01</v>
      </c>
      <c r="G141" s="7">
        <f t="shared" si="3"/>
        <v>1.9400000000000001E-3</v>
      </c>
      <c r="H141" s="7">
        <f t="shared" si="4"/>
        <v>5.5E-2</v>
      </c>
      <c r="I141" s="5">
        <v>45639</v>
      </c>
      <c r="J141" s="4" t="s">
        <v>62</v>
      </c>
      <c r="K141" s="6">
        <v>3490</v>
      </c>
      <c r="L141" s="4" t="s">
        <v>33</v>
      </c>
      <c r="M141" s="9">
        <v>0.45</v>
      </c>
      <c r="N141" s="22">
        <v>12499988.9046953</v>
      </c>
      <c r="O141" s="18">
        <v>2.4999977809390599E-2</v>
      </c>
    </row>
    <row r="142" spans="1:15" x14ac:dyDescent="0.2">
      <c r="A142" s="4" t="s">
        <v>354</v>
      </c>
      <c r="B142" s="4" t="s">
        <v>105</v>
      </c>
      <c r="C142" s="6">
        <v>2.4590492176561169</v>
      </c>
      <c r="D142" s="7">
        <v>1.0049999999999999</v>
      </c>
      <c r="E142" s="8">
        <v>0.04</v>
      </c>
      <c r="F142" s="7">
        <v>7.4999999999999997E-3</v>
      </c>
      <c r="G142" s="7">
        <f t="shared" si="3"/>
        <v>1.9400000000000001E-3</v>
      </c>
      <c r="H142" s="7">
        <f t="shared" si="4"/>
        <v>4.7500000000000001E-2</v>
      </c>
      <c r="I142" s="5">
        <v>46661</v>
      </c>
      <c r="J142" s="4" t="s">
        <v>62</v>
      </c>
      <c r="K142" s="6">
        <v>3490</v>
      </c>
      <c r="L142" s="4" t="s">
        <v>46</v>
      </c>
      <c r="M142" s="9">
        <v>0.3</v>
      </c>
      <c r="N142" s="22">
        <v>2.4713444637443969</v>
      </c>
      <c r="O142" s="18">
        <v>4.9426889274887942E-9</v>
      </c>
    </row>
    <row r="143" spans="1:15" x14ac:dyDescent="0.2">
      <c r="A143" s="4" t="s">
        <v>266</v>
      </c>
      <c r="B143" s="4" t="s">
        <v>267</v>
      </c>
      <c r="C143" s="6">
        <v>12465207.262444951</v>
      </c>
      <c r="D143" s="7">
        <v>1.00278</v>
      </c>
      <c r="E143" s="8">
        <v>3.5000000000000003E-2</v>
      </c>
      <c r="F143" s="7">
        <v>0</v>
      </c>
      <c r="G143" s="7">
        <f t="shared" si="3"/>
        <v>1.9400000000000001E-3</v>
      </c>
      <c r="H143" s="7">
        <f t="shared" si="4"/>
        <v>3.6940000000000001E-2</v>
      </c>
      <c r="I143" s="5">
        <v>47149</v>
      </c>
      <c r="J143" s="4" t="s">
        <v>59</v>
      </c>
      <c r="K143" s="6">
        <v>1766</v>
      </c>
      <c r="L143" s="4" t="s">
        <v>50</v>
      </c>
      <c r="M143" s="9">
        <v>0.45</v>
      </c>
      <c r="N143" s="22">
        <v>12499860.53863455</v>
      </c>
      <c r="O143" s="18">
        <v>2.49997210772691E-2</v>
      </c>
    </row>
    <row r="144" spans="1:15" x14ac:dyDescent="0.2">
      <c r="A144" s="4" t="s">
        <v>151</v>
      </c>
      <c r="B144" s="4" t="s">
        <v>65</v>
      </c>
      <c r="C144" s="6">
        <v>12562808.623933529</v>
      </c>
      <c r="D144" s="7">
        <v>0.995</v>
      </c>
      <c r="E144" s="8">
        <v>0.04</v>
      </c>
      <c r="F144" s="7">
        <v>0</v>
      </c>
      <c r="G144" s="7">
        <f t="shared" si="3"/>
        <v>1.9400000000000001E-3</v>
      </c>
      <c r="H144" s="7">
        <f t="shared" si="4"/>
        <v>4.1939999999999998E-2</v>
      </c>
      <c r="I144" s="5">
        <v>46788</v>
      </c>
      <c r="J144" s="4" t="s">
        <v>60</v>
      </c>
      <c r="K144" s="6">
        <v>2220</v>
      </c>
      <c r="L144" s="4" t="s">
        <v>55</v>
      </c>
      <c r="M144" s="9">
        <v>0.45</v>
      </c>
      <c r="N144" s="22">
        <v>12499994.580813861</v>
      </c>
      <c r="O144" s="18">
        <v>2.4999989161627729E-2</v>
      </c>
    </row>
    <row r="145" spans="1:15" x14ac:dyDescent="0.2">
      <c r="A145" s="4" t="s">
        <v>305</v>
      </c>
      <c r="B145" s="4" t="s">
        <v>109</v>
      </c>
      <c r="C145" s="6">
        <v>1.850937278762709</v>
      </c>
      <c r="D145" s="7">
        <v>1.0125</v>
      </c>
      <c r="E145" s="8">
        <v>4.4999999999999998E-2</v>
      </c>
      <c r="F145" s="7">
        <v>7.4999999999999997E-3</v>
      </c>
      <c r="G145" s="7">
        <f t="shared" si="3"/>
        <v>1.9400000000000001E-3</v>
      </c>
      <c r="H145" s="7">
        <f t="shared" si="4"/>
        <v>5.2499999999999998E-2</v>
      </c>
      <c r="I145" s="5">
        <v>46707</v>
      </c>
      <c r="J145" s="4" t="s">
        <v>62</v>
      </c>
      <c r="K145" s="6">
        <v>3490</v>
      </c>
      <c r="L145" s="4" t="s">
        <v>45</v>
      </c>
      <c r="M145" s="9">
        <v>0.3</v>
      </c>
      <c r="N145" s="22">
        <v>1.874073994747242</v>
      </c>
      <c r="O145" s="18">
        <v>3.7481479894944844E-9</v>
      </c>
    </row>
    <row r="146" spans="1:15" x14ac:dyDescent="0.2">
      <c r="A146" s="4" t="s">
        <v>90</v>
      </c>
      <c r="B146" s="4" t="s">
        <v>91</v>
      </c>
      <c r="C146" s="6">
        <v>11.049024444740439</v>
      </c>
      <c r="D146" s="7">
        <v>0.99750000000000005</v>
      </c>
      <c r="E146" s="8">
        <v>3.7499999999999999E-2</v>
      </c>
      <c r="F146" s="7">
        <v>0</v>
      </c>
      <c r="G146" s="7">
        <f t="shared" si="3"/>
        <v>1.9400000000000001E-3</v>
      </c>
      <c r="H146" s="7">
        <f t="shared" si="4"/>
        <v>3.9439999999999996E-2</v>
      </c>
      <c r="I146" s="5">
        <v>46240</v>
      </c>
      <c r="J146" s="4" t="s">
        <v>61</v>
      </c>
      <c r="K146" s="6">
        <v>2720</v>
      </c>
      <c r="L146" s="4" t="s">
        <v>40</v>
      </c>
      <c r="M146" s="9">
        <v>0.3</v>
      </c>
      <c r="N146" s="22">
        <v>11.021401883628579</v>
      </c>
      <c r="O146" s="18">
        <v>2.2042803767257168E-8</v>
      </c>
    </row>
    <row r="147" spans="1:15" x14ac:dyDescent="0.2">
      <c r="A147" s="4" t="s">
        <v>323</v>
      </c>
      <c r="B147" s="4" t="s">
        <v>324</v>
      </c>
      <c r="C147" s="6">
        <v>5.0001063219865118</v>
      </c>
      <c r="D147" s="7">
        <v>0.99812999999999996</v>
      </c>
      <c r="E147" s="8">
        <v>3.2500000000000001E-2</v>
      </c>
      <c r="F147" s="7">
        <v>0</v>
      </c>
      <c r="G147" s="7">
        <f t="shared" si="3"/>
        <v>1.9400000000000001E-3</v>
      </c>
      <c r="H147" s="7">
        <f t="shared" si="4"/>
        <v>3.4439999999999998E-2</v>
      </c>
      <c r="I147" s="5">
        <v>46058</v>
      </c>
      <c r="J147" s="4" t="s">
        <v>61</v>
      </c>
      <c r="K147" s="6">
        <v>2720</v>
      </c>
      <c r="L147" s="4" t="s">
        <v>14</v>
      </c>
      <c r="M147" s="9">
        <v>0.4</v>
      </c>
      <c r="N147" s="22">
        <v>4.9907561231643971</v>
      </c>
      <c r="O147" s="18">
        <v>9.9815122463287943E-9</v>
      </c>
    </row>
    <row r="148" spans="1:15" x14ac:dyDescent="0.2">
      <c r="A148" s="4" t="s">
        <v>241</v>
      </c>
      <c r="B148" s="4" t="s">
        <v>105</v>
      </c>
      <c r="C148" s="6">
        <v>6.7920859403773042</v>
      </c>
      <c r="D148" s="7">
        <v>1.0075000000000001</v>
      </c>
      <c r="E148" s="8">
        <v>4.4999999999999998E-2</v>
      </c>
      <c r="F148" s="7">
        <v>7.4999999999999997E-3</v>
      </c>
      <c r="G148" s="7">
        <f t="shared" si="3"/>
        <v>1.9400000000000001E-3</v>
      </c>
      <c r="H148" s="7">
        <f t="shared" si="4"/>
        <v>5.2499999999999998E-2</v>
      </c>
      <c r="I148" s="5">
        <v>46679</v>
      </c>
      <c r="J148" s="4" t="s">
        <v>61</v>
      </c>
      <c r="K148" s="6">
        <v>2720</v>
      </c>
      <c r="L148" s="4" t="s">
        <v>17</v>
      </c>
      <c r="M148" s="9">
        <v>0.28999999999999998</v>
      </c>
      <c r="N148" s="22">
        <v>6.8430265849301346</v>
      </c>
      <c r="O148" s="18">
        <v>1.368605316986027E-8</v>
      </c>
    </row>
    <row r="149" spans="1:15" x14ac:dyDescent="0.2">
      <c r="A149" s="4" t="s">
        <v>359</v>
      </c>
      <c r="B149" s="4" t="s">
        <v>147</v>
      </c>
      <c r="C149" s="6">
        <v>3.4894666923229209</v>
      </c>
      <c r="D149" s="7">
        <v>1.0106299999999999</v>
      </c>
      <c r="E149" s="8">
        <v>0.04</v>
      </c>
      <c r="F149" s="7">
        <v>0.01</v>
      </c>
      <c r="G149" s="7">
        <f t="shared" si="3"/>
        <v>1.9400000000000001E-3</v>
      </c>
      <c r="H149" s="7">
        <f t="shared" si="4"/>
        <v>0.05</v>
      </c>
      <c r="I149" s="5">
        <v>46688</v>
      </c>
      <c r="J149" s="4" t="s">
        <v>61</v>
      </c>
      <c r="K149" s="6">
        <v>2720</v>
      </c>
      <c r="L149" s="4" t="s">
        <v>26</v>
      </c>
      <c r="M149" s="9">
        <v>0.45</v>
      </c>
      <c r="N149" s="22">
        <v>3.5265597232623129</v>
      </c>
      <c r="O149" s="18">
        <v>7.0531194465246267E-9</v>
      </c>
    </row>
    <row r="150" spans="1:15" x14ac:dyDescent="0.2">
      <c r="A150" s="4" t="s">
        <v>152</v>
      </c>
      <c r="B150" s="4" t="s">
        <v>65</v>
      </c>
      <c r="C150" s="6">
        <v>12594329.252058441</v>
      </c>
      <c r="D150" s="7">
        <v>0.99250000000000005</v>
      </c>
      <c r="E150" s="8">
        <v>4.4999999999999998E-2</v>
      </c>
      <c r="F150" s="7">
        <v>5.0000000000000001E-3</v>
      </c>
      <c r="G150" s="7">
        <f t="shared" si="3"/>
        <v>1.9400000000000001E-3</v>
      </c>
      <c r="H150" s="7">
        <f t="shared" si="4"/>
        <v>4.9999999999999996E-2</v>
      </c>
      <c r="I150" s="5">
        <v>46759</v>
      </c>
      <c r="J150" s="4" t="s">
        <v>62</v>
      </c>
      <c r="K150" s="6">
        <v>3490</v>
      </c>
      <c r="L150" s="4" t="s">
        <v>22</v>
      </c>
      <c r="M150" s="9">
        <v>0.35</v>
      </c>
      <c r="N150" s="22">
        <v>12499871.782668</v>
      </c>
      <c r="O150" s="18">
        <v>2.4999743565336009E-2</v>
      </c>
    </row>
    <row r="151" spans="1:15" x14ac:dyDescent="0.2">
      <c r="A151" s="4" t="s">
        <v>153</v>
      </c>
      <c r="B151" s="4" t="s">
        <v>109</v>
      </c>
      <c r="C151" s="6">
        <v>12.48475941524182</v>
      </c>
      <c r="D151" s="7">
        <v>0.99250000000000005</v>
      </c>
      <c r="E151" s="8">
        <v>0.03</v>
      </c>
      <c r="F151" s="7">
        <v>0</v>
      </c>
      <c r="G151" s="7">
        <f t="shared" si="3"/>
        <v>1.9400000000000001E-3</v>
      </c>
      <c r="H151" s="7">
        <f t="shared" si="4"/>
        <v>3.1939999999999996E-2</v>
      </c>
      <c r="I151" s="5">
        <v>45562</v>
      </c>
      <c r="J151" s="4" t="s">
        <v>61</v>
      </c>
      <c r="K151" s="6">
        <v>2720</v>
      </c>
      <c r="L151" s="4" t="s">
        <v>53</v>
      </c>
      <c r="M151" s="9">
        <v>0.23499999999999999</v>
      </c>
      <c r="N151" s="22">
        <v>12.39112371962751</v>
      </c>
      <c r="O151" s="18">
        <v>2.478224743925502E-8</v>
      </c>
    </row>
    <row r="152" spans="1:15" x14ac:dyDescent="0.2">
      <c r="A152" s="4" t="s">
        <v>154</v>
      </c>
      <c r="B152" s="4" t="s">
        <v>105</v>
      </c>
      <c r="C152" s="6">
        <v>3.187934903972077</v>
      </c>
      <c r="D152" s="7">
        <v>1</v>
      </c>
      <c r="E152" s="8">
        <v>4.2500000000000003E-2</v>
      </c>
      <c r="F152" s="7">
        <v>0</v>
      </c>
      <c r="G152" s="7">
        <f t="shared" si="3"/>
        <v>1.9400000000000001E-3</v>
      </c>
      <c r="H152" s="7">
        <f t="shared" si="4"/>
        <v>4.444E-2</v>
      </c>
      <c r="I152" s="5">
        <v>45473</v>
      </c>
      <c r="J152" s="4" t="s">
        <v>62</v>
      </c>
      <c r="K152" s="6">
        <v>3490</v>
      </c>
      <c r="L152" s="4" t="s">
        <v>38</v>
      </c>
      <c r="M152" s="9">
        <v>0.35</v>
      </c>
      <c r="N152" s="22">
        <v>3.187934903972077</v>
      </c>
      <c r="O152" s="18">
        <v>6.3758698079441551E-9</v>
      </c>
    </row>
    <row r="153" spans="1:15" x14ac:dyDescent="0.2">
      <c r="A153" s="4" t="s">
        <v>155</v>
      </c>
      <c r="B153" s="4" t="s">
        <v>105</v>
      </c>
      <c r="C153" s="6">
        <v>12562802.10502159</v>
      </c>
      <c r="D153" s="7">
        <v>0.995</v>
      </c>
      <c r="E153" s="8">
        <v>3.7499999999999999E-2</v>
      </c>
      <c r="F153" s="7">
        <v>7.4999999999999997E-3</v>
      </c>
      <c r="G153" s="7">
        <f t="shared" si="3"/>
        <v>1.9400000000000001E-3</v>
      </c>
      <c r="H153" s="7">
        <f t="shared" si="4"/>
        <v>4.4999999999999998E-2</v>
      </c>
      <c r="I153" s="5">
        <v>46749</v>
      </c>
      <c r="J153" s="4" t="s">
        <v>61</v>
      </c>
      <c r="K153" s="6">
        <v>2720</v>
      </c>
      <c r="L153" s="4" t="s">
        <v>21</v>
      </c>
      <c r="M153" s="9">
        <v>0.27</v>
      </c>
      <c r="N153" s="22">
        <v>12499988.094496479</v>
      </c>
      <c r="O153" s="18">
        <v>2.499997618899296E-2</v>
      </c>
    </row>
    <row r="154" spans="1:15" x14ac:dyDescent="0.2">
      <c r="A154" s="4" t="s">
        <v>156</v>
      </c>
      <c r="B154" s="4" t="s">
        <v>157</v>
      </c>
      <c r="C154" s="6">
        <v>2.4701624588177902</v>
      </c>
      <c r="D154" s="7">
        <v>1</v>
      </c>
      <c r="E154" s="8">
        <v>3.7499999999999999E-2</v>
      </c>
      <c r="F154" s="7">
        <v>0</v>
      </c>
      <c r="G154" s="7">
        <f t="shared" si="3"/>
        <v>1.9400000000000001E-3</v>
      </c>
      <c r="H154" s="7">
        <f t="shared" si="4"/>
        <v>3.9439999999999996E-2</v>
      </c>
      <c r="I154" s="5">
        <v>46477</v>
      </c>
      <c r="J154" s="4" t="s">
        <v>62</v>
      </c>
      <c r="K154" s="6">
        <v>3490</v>
      </c>
      <c r="L154" s="4" t="s">
        <v>40</v>
      </c>
      <c r="M154" s="9">
        <v>0.3</v>
      </c>
      <c r="N154" s="22">
        <v>2.4701624588177902</v>
      </c>
      <c r="O154" s="18">
        <v>4.9403249176355792E-9</v>
      </c>
    </row>
    <row r="155" spans="1:15" x14ac:dyDescent="0.2">
      <c r="A155" s="4" t="s">
        <v>158</v>
      </c>
      <c r="B155" s="4" t="s">
        <v>147</v>
      </c>
      <c r="C155" s="6">
        <v>12562802.105023069</v>
      </c>
      <c r="D155" s="7">
        <v>0.995</v>
      </c>
      <c r="E155" s="8">
        <v>3.7499999999999999E-2</v>
      </c>
      <c r="F155" s="7">
        <v>7.4999999999999997E-3</v>
      </c>
      <c r="G155" s="7">
        <f t="shared" si="3"/>
        <v>1.9400000000000001E-3</v>
      </c>
      <c r="H155" s="7">
        <f t="shared" si="4"/>
        <v>4.4999999999999998E-2</v>
      </c>
      <c r="I155" s="5">
        <v>46784</v>
      </c>
      <c r="J155" s="4" t="s">
        <v>61</v>
      </c>
      <c r="K155" s="6">
        <v>2720</v>
      </c>
      <c r="L155" s="4" t="s">
        <v>17</v>
      </c>
      <c r="M155" s="9">
        <v>0.5</v>
      </c>
      <c r="N155" s="22">
        <v>12499988.094497951</v>
      </c>
      <c r="O155" s="18">
        <v>2.4999976188995899E-2</v>
      </c>
    </row>
    <row r="156" spans="1:15" x14ac:dyDescent="0.2">
      <c r="A156" s="4" t="s">
        <v>159</v>
      </c>
      <c r="B156" s="4" t="s">
        <v>109</v>
      </c>
      <c r="C156" s="6">
        <v>12626258.24847817</v>
      </c>
      <c r="D156" s="7">
        <v>0.99</v>
      </c>
      <c r="E156" s="8">
        <v>3.7499999999999999E-2</v>
      </c>
      <c r="F156" s="7">
        <v>7.4999999999999997E-3</v>
      </c>
      <c r="G156" s="7">
        <f t="shared" ref="G156:G219" si="5">G155</f>
        <v>1.9400000000000001E-3</v>
      </c>
      <c r="H156" s="7">
        <f t="shared" ref="H156:H219" si="6">E156+MAX(F156,G156)</f>
        <v>4.4999999999999998E-2</v>
      </c>
      <c r="I156" s="5">
        <v>46794</v>
      </c>
      <c r="J156" s="4" t="s">
        <v>61</v>
      </c>
      <c r="K156" s="6">
        <v>2720</v>
      </c>
      <c r="L156" s="4" t="s">
        <v>34</v>
      </c>
      <c r="M156" s="9">
        <v>0.65</v>
      </c>
      <c r="N156" s="22">
        <v>12499995.665993391</v>
      </c>
      <c r="O156" s="18">
        <v>2.4999991331986781E-2</v>
      </c>
    </row>
    <row r="157" spans="1:15" x14ac:dyDescent="0.2">
      <c r="A157" s="4" t="s">
        <v>160</v>
      </c>
      <c r="B157" s="4" t="s">
        <v>161</v>
      </c>
      <c r="C157" s="6">
        <v>2.864931234919037</v>
      </c>
      <c r="D157" s="7">
        <v>1</v>
      </c>
      <c r="E157" s="8">
        <v>3.5000000000000003E-2</v>
      </c>
      <c r="F157" s="7">
        <v>7.4999999999999997E-3</v>
      </c>
      <c r="G157" s="7">
        <f t="shared" si="5"/>
        <v>1.9400000000000001E-3</v>
      </c>
      <c r="H157" s="7">
        <f t="shared" si="6"/>
        <v>4.2500000000000003E-2</v>
      </c>
      <c r="I157" s="5">
        <v>45702</v>
      </c>
      <c r="J157" s="4" t="s">
        <v>62</v>
      </c>
      <c r="K157" s="6">
        <v>3490</v>
      </c>
      <c r="L157" s="4" t="s">
        <v>40</v>
      </c>
      <c r="M157" s="9">
        <v>0.3</v>
      </c>
      <c r="N157" s="22">
        <v>2.864931234919037</v>
      </c>
      <c r="O157" s="18">
        <v>5.7298624698380731E-9</v>
      </c>
    </row>
    <row r="158" spans="1:15" x14ac:dyDescent="0.2">
      <c r="A158" s="4" t="s">
        <v>162</v>
      </c>
      <c r="B158" s="4" t="s">
        <v>65</v>
      </c>
      <c r="C158" s="6">
        <v>4.7692503882794677</v>
      </c>
      <c r="D158" s="7">
        <v>1</v>
      </c>
      <c r="E158" s="8">
        <v>3.5000000000000003E-2</v>
      </c>
      <c r="F158" s="7">
        <v>0</v>
      </c>
      <c r="G158" s="7">
        <f t="shared" si="5"/>
        <v>1.9400000000000001E-3</v>
      </c>
      <c r="H158" s="7">
        <f t="shared" si="6"/>
        <v>3.6940000000000001E-2</v>
      </c>
      <c r="I158" s="5">
        <v>46086</v>
      </c>
      <c r="J158" s="4" t="s">
        <v>61</v>
      </c>
      <c r="K158" s="6">
        <v>2720</v>
      </c>
      <c r="L158" s="4" t="s">
        <v>43</v>
      </c>
      <c r="M158" s="9">
        <v>0.35</v>
      </c>
      <c r="N158" s="22">
        <v>4.7692503882794677</v>
      </c>
      <c r="O158" s="18">
        <v>9.5385007765589355E-9</v>
      </c>
    </row>
    <row r="159" spans="1:15" x14ac:dyDescent="0.2">
      <c r="A159" s="4" t="s">
        <v>375</v>
      </c>
      <c r="B159" s="4" t="s">
        <v>376</v>
      </c>
      <c r="C159" s="6">
        <v>12468824.67839936</v>
      </c>
      <c r="D159" s="7">
        <v>1.0024999999999999</v>
      </c>
      <c r="E159" s="8">
        <v>7.2499999999999995E-2</v>
      </c>
      <c r="F159" s="7">
        <v>0.01</v>
      </c>
      <c r="G159" s="7">
        <f t="shared" si="5"/>
        <v>1.9400000000000001E-3</v>
      </c>
      <c r="H159" s="7">
        <f t="shared" si="6"/>
        <v>8.249999999999999E-2</v>
      </c>
      <c r="I159" s="5">
        <v>46013</v>
      </c>
      <c r="J159" s="4" t="s">
        <v>62</v>
      </c>
      <c r="K159" s="6">
        <v>3490</v>
      </c>
      <c r="L159" s="4" t="s">
        <v>43</v>
      </c>
      <c r="M159" s="9">
        <v>0.02</v>
      </c>
      <c r="N159" s="22">
        <v>12499996.74009536</v>
      </c>
      <c r="O159" s="18">
        <v>2.4999993480190712E-2</v>
      </c>
    </row>
    <row r="160" spans="1:15" x14ac:dyDescent="0.2">
      <c r="A160" s="4" t="s">
        <v>163</v>
      </c>
      <c r="B160" s="4" t="s">
        <v>164</v>
      </c>
      <c r="C160" s="6">
        <v>3.790602026115061</v>
      </c>
      <c r="D160" s="7">
        <v>0.99875000000000003</v>
      </c>
      <c r="E160" s="8">
        <v>0.03</v>
      </c>
      <c r="F160" s="7">
        <v>0</v>
      </c>
      <c r="G160" s="7">
        <f t="shared" si="5"/>
        <v>1.9400000000000001E-3</v>
      </c>
      <c r="H160" s="7">
        <f t="shared" si="6"/>
        <v>3.1939999999999996E-2</v>
      </c>
      <c r="I160" s="5">
        <v>46773</v>
      </c>
      <c r="J160" s="4" t="s">
        <v>61</v>
      </c>
      <c r="K160" s="6">
        <v>2720</v>
      </c>
      <c r="L160" s="4" t="s">
        <v>19</v>
      </c>
      <c r="M160" s="9">
        <v>0.4</v>
      </c>
      <c r="N160" s="22">
        <v>3.7858637735824172</v>
      </c>
      <c r="O160" s="18">
        <v>7.5717275471648334E-9</v>
      </c>
    </row>
    <row r="161" spans="1:15" x14ac:dyDescent="0.2">
      <c r="A161" s="4" t="s">
        <v>66</v>
      </c>
      <c r="B161" s="4" t="s">
        <v>65</v>
      </c>
      <c r="C161" s="6">
        <v>12562811.368966401</v>
      </c>
      <c r="D161" s="7">
        <v>0.995</v>
      </c>
      <c r="E161" s="8">
        <v>4.2500000000000003E-2</v>
      </c>
      <c r="F161" s="7">
        <v>0</v>
      </c>
      <c r="G161" s="7">
        <f t="shared" si="5"/>
        <v>1.9400000000000001E-3</v>
      </c>
      <c r="H161" s="7">
        <f t="shared" si="6"/>
        <v>4.444E-2</v>
      </c>
      <c r="I161" s="5">
        <v>45664</v>
      </c>
      <c r="J161" s="4" t="s">
        <v>59</v>
      </c>
      <c r="K161" s="6">
        <v>1766</v>
      </c>
      <c r="L161" s="4" t="s">
        <v>22</v>
      </c>
      <c r="M161" s="9">
        <v>0.7</v>
      </c>
      <c r="N161" s="22">
        <v>12499997.31212157</v>
      </c>
      <c r="O161" s="18">
        <v>2.499999462424313E-2</v>
      </c>
    </row>
    <row r="162" spans="1:15" x14ac:dyDescent="0.2">
      <c r="A162" s="4" t="s">
        <v>253</v>
      </c>
      <c r="B162" s="4" t="s">
        <v>254</v>
      </c>
      <c r="C162" s="6">
        <v>2.9219321244604481</v>
      </c>
      <c r="D162" s="7">
        <v>1.00359</v>
      </c>
      <c r="E162" s="8">
        <v>2.5000000000000001E-2</v>
      </c>
      <c r="F162" s="7">
        <v>0</v>
      </c>
      <c r="G162" s="7">
        <f t="shared" si="5"/>
        <v>1.9400000000000001E-3</v>
      </c>
      <c r="H162" s="7">
        <f t="shared" si="6"/>
        <v>2.6940000000000002E-2</v>
      </c>
      <c r="I162" s="5">
        <v>45579</v>
      </c>
      <c r="J162" s="4" t="s">
        <v>60</v>
      </c>
      <c r="K162" s="6">
        <v>2220</v>
      </c>
      <c r="L162" s="4" t="s">
        <v>14</v>
      </c>
      <c r="M162" s="9">
        <v>0.55000000000000004</v>
      </c>
      <c r="N162" s="22">
        <v>2.9324218607872612</v>
      </c>
      <c r="O162" s="18">
        <v>5.864843721574522E-9</v>
      </c>
    </row>
    <row r="163" spans="1:15" x14ac:dyDescent="0.2">
      <c r="A163" s="4" t="s">
        <v>165</v>
      </c>
      <c r="B163" s="4" t="s">
        <v>65</v>
      </c>
      <c r="C163" s="6">
        <v>12562803.87676578</v>
      </c>
      <c r="D163" s="7">
        <v>0.995</v>
      </c>
      <c r="E163" s="8">
        <v>2.75E-2</v>
      </c>
      <c r="F163" s="7">
        <v>0</v>
      </c>
      <c r="G163" s="7">
        <f t="shared" si="5"/>
        <v>1.9400000000000001E-3</v>
      </c>
      <c r="H163" s="7">
        <f t="shared" si="6"/>
        <v>2.9440000000000001E-2</v>
      </c>
      <c r="I163" s="5">
        <v>46843</v>
      </c>
      <c r="J163" s="4" t="s">
        <v>59</v>
      </c>
      <c r="K163" s="6">
        <v>1766</v>
      </c>
      <c r="L163" s="4" t="s">
        <v>30</v>
      </c>
      <c r="M163" s="9">
        <v>0.5</v>
      </c>
      <c r="N163" s="22">
        <v>12499989.857381949</v>
      </c>
      <c r="O163" s="18">
        <v>2.4999979714763899E-2</v>
      </c>
    </row>
    <row r="164" spans="1:15" x14ac:dyDescent="0.2">
      <c r="A164" s="4" t="s">
        <v>325</v>
      </c>
      <c r="B164" s="4" t="s">
        <v>109</v>
      </c>
      <c r="C164" s="6">
        <v>2.583368296819077</v>
      </c>
      <c r="D164" s="7">
        <v>1.0075000000000001</v>
      </c>
      <c r="E164" s="8">
        <v>3.7499999999999999E-2</v>
      </c>
      <c r="F164" s="7">
        <v>0</v>
      </c>
      <c r="G164" s="7">
        <f t="shared" si="5"/>
        <v>1.9400000000000001E-3</v>
      </c>
      <c r="H164" s="7">
        <f t="shared" si="6"/>
        <v>3.9439999999999996E-2</v>
      </c>
      <c r="I164" s="5">
        <v>45759</v>
      </c>
      <c r="J164" s="4" t="s">
        <v>61</v>
      </c>
      <c r="K164" s="6">
        <v>2720</v>
      </c>
      <c r="L164" s="4" t="s">
        <v>18</v>
      </c>
      <c r="M164" s="9">
        <v>0.35</v>
      </c>
      <c r="N164" s="22">
        <v>2.6027435590452201</v>
      </c>
      <c r="O164" s="18">
        <v>5.2054871180904399E-9</v>
      </c>
    </row>
    <row r="165" spans="1:15" x14ac:dyDescent="0.2">
      <c r="A165" s="4" t="s">
        <v>201</v>
      </c>
      <c r="B165" s="4" t="s">
        <v>202</v>
      </c>
      <c r="C165" s="6">
        <v>5.0133390936252571</v>
      </c>
      <c r="D165" s="7">
        <v>1</v>
      </c>
      <c r="E165" s="8">
        <v>2.75E-2</v>
      </c>
      <c r="F165" s="7">
        <v>0.01</v>
      </c>
      <c r="G165" s="7">
        <f t="shared" si="5"/>
        <v>1.9400000000000001E-3</v>
      </c>
      <c r="H165" s="7">
        <f t="shared" si="6"/>
        <v>3.7499999999999999E-2</v>
      </c>
      <c r="I165" s="5">
        <v>45632</v>
      </c>
      <c r="J165" s="4" t="s">
        <v>61</v>
      </c>
      <c r="K165" s="6">
        <v>2720</v>
      </c>
      <c r="L165" s="4" t="s">
        <v>25</v>
      </c>
      <c r="M165" s="9">
        <v>0.55000000000000004</v>
      </c>
      <c r="N165" s="22">
        <v>5.0133390936252571</v>
      </c>
      <c r="O165" s="18">
        <v>1.0026678187250511E-8</v>
      </c>
    </row>
    <row r="166" spans="1:15" x14ac:dyDescent="0.2">
      <c r="A166" s="4" t="s">
        <v>166</v>
      </c>
      <c r="B166" s="4" t="s">
        <v>109</v>
      </c>
      <c r="C166" s="6">
        <v>12562798.175718989</v>
      </c>
      <c r="D166" s="7">
        <v>0.995</v>
      </c>
      <c r="E166" s="8">
        <v>2.2499999999999999E-2</v>
      </c>
      <c r="F166" s="7">
        <v>5.0000000000000001E-3</v>
      </c>
      <c r="G166" s="7">
        <f t="shared" si="5"/>
        <v>1.9400000000000001E-3</v>
      </c>
      <c r="H166" s="7">
        <f t="shared" si="6"/>
        <v>2.75E-2</v>
      </c>
      <c r="I166" s="5">
        <v>46765</v>
      </c>
      <c r="J166" s="4" t="s">
        <v>59</v>
      </c>
      <c r="K166" s="6">
        <v>1766</v>
      </c>
      <c r="L166" s="4" t="s">
        <v>53</v>
      </c>
      <c r="M166" s="9">
        <v>0.45</v>
      </c>
      <c r="N166" s="22">
        <v>12499984.18484039</v>
      </c>
      <c r="O166" s="18">
        <v>2.499996836968079E-2</v>
      </c>
    </row>
    <row r="167" spans="1:15" x14ac:dyDescent="0.2">
      <c r="A167" s="4" t="s">
        <v>332</v>
      </c>
      <c r="B167" s="4" t="s">
        <v>109</v>
      </c>
      <c r="C167" s="6">
        <v>0.92950988608282159</v>
      </c>
      <c r="D167" s="7">
        <v>1.0075000000000001</v>
      </c>
      <c r="E167" s="8">
        <v>0</v>
      </c>
      <c r="F167" s="7">
        <v>0</v>
      </c>
      <c r="G167" s="7">
        <f t="shared" si="5"/>
        <v>1.9400000000000001E-3</v>
      </c>
      <c r="H167" s="7">
        <f t="shared" si="6"/>
        <v>1.9400000000000001E-3</v>
      </c>
      <c r="I167" s="5">
        <v>46375</v>
      </c>
      <c r="J167" s="4" t="s">
        <v>61</v>
      </c>
      <c r="K167" s="6">
        <v>2720</v>
      </c>
      <c r="L167" s="4" t="s">
        <v>333</v>
      </c>
      <c r="M167" s="9">
        <v>0.45</v>
      </c>
      <c r="N167" s="22">
        <v>0.93648121022844277</v>
      </c>
      <c r="O167" s="18">
        <v>1.8729624204568851E-9</v>
      </c>
    </row>
    <row r="168" spans="1:15" x14ac:dyDescent="0.2">
      <c r="A168" s="4" t="s">
        <v>244</v>
      </c>
      <c r="B168" s="4" t="s">
        <v>245</v>
      </c>
      <c r="C168" s="6">
        <v>5.3881710605069166</v>
      </c>
      <c r="D168" s="7">
        <v>1.0032799999999999</v>
      </c>
      <c r="E168" s="8">
        <v>2.75E-2</v>
      </c>
      <c r="F168" s="7">
        <v>7.4999999999999997E-3</v>
      </c>
      <c r="G168" s="7">
        <f t="shared" si="5"/>
        <v>1.9400000000000001E-3</v>
      </c>
      <c r="H168" s="7">
        <f t="shared" si="6"/>
        <v>3.5000000000000003E-2</v>
      </c>
      <c r="I168" s="5">
        <v>46288</v>
      </c>
      <c r="J168" s="4" t="s">
        <v>60</v>
      </c>
      <c r="K168" s="6">
        <v>2220</v>
      </c>
      <c r="L168" s="4" t="s">
        <v>22</v>
      </c>
      <c r="M168" s="9">
        <v>0.5</v>
      </c>
      <c r="N168" s="22">
        <v>5.4058442615853792</v>
      </c>
      <c r="O168" s="18">
        <v>1.0811688523170759E-8</v>
      </c>
    </row>
    <row r="169" spans="1:15" x14ac:dyDescent="0.2">
      <c r="A169" s="4" t="s">
        <v>167</v>
      </c>
      <c r="B169" s="4" t="s">
        <v>109</v>
      </c>
      <c r="C169" s="6">
        <v>4.7692503777991293</v>
      </c>
      <c r="D169" s="7">
        <v>1</v>
      </c>
      <c r="E169" s="8">
        <v>3.5000000000000003E-2</v>
      </c>
      <c r="F169" s="7">
        <v>0</v>
      </c>
      <c r="G169" s="7">
        <f t="shared" si="5"/>
        <v>1.9400000000000001E-3</v>
      </c>
      <c r="H169" s="7">
        <f t="shared" si="6"/>
        <v>3.6940000000000001E-2</v>
      </c>
      <c r="I169" s="5">
        <v>46318</v>
      </c>
      <c r="J169" s="4" t="s">
        <v>61</v>
      </c>
      <c r="K169" s="6">
        <v>2720</v>
      </c>
      <c r="L169" s="4" t="s">
        <v>47</v>
      </c>
      <c r="M169" s="9">
        <v>0.3</v>
      </c>
      <c r="N169" s="22">
        <v>4.7692503777991293</v>
      </c>
      <c r="O169" s="18">
        <v>9.5385007555982582E-9</v>
      </c>
    </row>
    <row r="170" spans="1:15" x14ac:dyDescent="0.2">
      <c r="A170" s="4" t="s">
        <v>283</v>
      </c>
      <c r="B170" s="4" t="s">
        <v>239</v>
      </c>
      <c r="C170" s="6">
        <v>2.8379888298358269</v>
      </c>
      <c r="D170" s="7">
        <v>1.0062500000000001</v>
      </c>
      <c r="E170" s="8">
        <v>4.2500000000000003E-2</v>
      </c>
      <c r="F170" s="7">
        <v>0.01</v>
      </c>
      <c r="G170" s="7">
        <f t="shared" si="5"/>
        <v>1.9400000000000001E-3</v>
      </c>
      <c r="H170" s="7">
        <f t="shared" si="6"/>
        <v>5.2500000000000005E-2</v>
      </c>
      <c r="I170" s="5">
        <v>45576</v>
      </c>
      <c r="J170" s="4" t="s">
        <v>62</v>
      </c>
      <c r="K170" s="6">
        <v>3490</v>
      </c>
      <c r="L170" s="4" t="s">
        <v>22</v>
      </c>
      <c r="M170" s="9">
        <v>0.45</v>
      </c>
      <c r="N170" s="22">
        <v>2.8557262600223008</v>
      </c>
      <c r="O170" s="18">
        <v>5.7114525200446022E-9</v>
      </c>
    </row>
    <row r="171" spans="1:15" x14ac:dyDescent="0.2">
      <c r="A171" s="4" t="s">
        <v>168</v>
      </c>
      <c r="B171" s="4" t="s">
        <v>169</v>
      </c>
      <c r="C171" s="6">
        <v>10.2239854497985</v>
      </c>
      <c r="D171" s="7">
        <v>0.995</v>
      </c>
      <c r="E171" s="8">
        <v>2.75E-2</v>
      </c>
      <c r="F171" s="7">
        <v>7.4999999999999997E-3</v>
      </c>
      <c r="G171" s="7">
        <f t="shared" si="5"/>
        <v>1.9400000000000001E-3</v>
      </c>
      <c r="H171" s="7">
        <f t="shared" si="6"/>
        <v>3.5000000000000003E-2</v>
      </c>
      <c r="I171" s="5">
        <v>46798</v>
      </c>
      <c r="J171" s="4" t="s">
        <v>61</v>
      </c>
      <c r="K171" s="6">
        <v>2720</v>
      </c>
      <c r="L171" s="4" t="s">
        <v>46</v>
      </c>
      <c r="M171" s="9">
        <v>0.6</v>
      </c>
      <c r="N171" s="22">
        <v>10.172865522549509</v>
      </c>
      <c r="O171" s="18">
        <v>2.0345731045099021E-8</v>
      </c>
    </row>
    <row r="172" spans="1:15" x14ac:dyDescent="0.2">
      <c r="A172" s="4" t="s">
        <v>235</v>
      </c>
      <c r="B172" s="4" t="s">
        <v>91</v>
      </c>
      <c r="C172" s="6">
        <v>3.491502964765449</v>
      </c>
      <c r="D172" s="7">
        <v>1.0060100000000001</v>
      </c>
      <c r="E172" s="8">
        <v>3.5000000000000003E-2</v>
      </c>
      <c r="F172" s="7">
        <v>7.4999999999999997E-3</v>
      </c>
      <c r="G172" s="7">
        <f t="shared" si="5"/>
        <v>1.9400000000000001E-3</v>
      </c>
      <c r="H172" s="7">
        <f t="shared" si="6"/>
        <v>4.2500000000000003E-2</v>
      </c>
      <c r="I172" s="5">
        <v>46290</v>
      </c>
      <c r="J172" s="4" t="s">
        <v>61</v>
      </c>
      <c r="K172" s="6">
        <v>2720</v>
      </c>
      <c r="L172" s="4" t="s">
        <v>50</v>
      </c>
      <c r="M172" s="9">
        <v>0.35</v>
      </c>
      <c r="N172" s="22">
        <v>3.51248689758369</v>
      </c>
      <c r="O172" s="18">
        <v>7.0249737951673792E-9</v>
      </c>
    </row>
    <row r="173" spans="1:15" x14ac:dyDescent="0.2">
      <c r="A173" s="4" t="s">
        <v>339</v>
      </c>
      <c r="B173" s="4" t="s">
        <v>85</v>
      </c>
      <c r="C173" s="6">
        <v>4.2034605010535602</v>
      </c>
      <c r="D173" s="7">
        <v>1.0043800000000001</v>
      </c>
      <c r="E173" s="8">
        <v>3.2500000000000001E-2</v>
      </c>
      <c r="F173" s="7">
        <v>0.01</v>
      </c>
      <c r="G173" s="7">
        <f t="shared" si="5"/>
        <v>1.9400000000000001E-3</v>
      </c>
      <c r="H173" s="7">
        <f t="shared" si="6"/>
        <v>4.2500000000000003E-2</v>
      </c>
      <c r="I173" s="5">
        <v>45107</v>
      </c>
      <c r="J173" s="4" t="s">
        <v>61</v>
      </c>
      <c r="K173" s="6">
        <v>2720</v>
      </c>
      <c r="L173" s="4" t="s">
        <v>40</v>
      </c>
      <c r="M173" s="9">
        <v>0.3</v>
      </c>
      <c r="N173" s="22">
        <v>4.2218716580481752</v>
      </c>
      <c r="O173" s="18">
        <v>8.443743316096351E-9</v>
      </c>
    </row>
    <row r="174" spans="1:15" x14ac:dyDescent="0.2">
      <c r="A174" s="4" t="s">
        <v>170</v>
      </c>
      <c r="B174" s="4" t="s">
        <v>65</v>
      </c>
      <c r="C174" s="6">
        <v>2.7329071382850629</v>
      </c>
      <c r="D174" s="7">
        <v>0.99750000000000005</v>
      </c>
      <c r="E174" s="8">
        <v>3.2500000000000001E-2</v>
      </c>
      <c r="F174" s="7">
        <v>5.0000000000000001E-3</v>
      </c>
      <c r="G174" s="7">
        <f t="shared" si="5"/>
        <v>1.9400000000000001E-3</v>
      </c>
      <c r="H174" s="7">
        <f t="shared" si="6"/>
        <v>3.7499999999999999E-2</v>
      </c>
      <c r="I174" s="5">
        <v>46801</v>
      </c>
      <c r="J174" s="4" t="s">
        <v>62</v>
      </c>
      <c r="K174" s="6">
        <v>3490</v>
      </c>
      <c r="L174" s="4" t="s">
        <v>47</v>
      </c>
      <c r="M174" s="9">
        <v>0.5</v>
      </c>
      <c r="N174" s="22">
        <v>2.72607487043935</v>
      </c>
      <c r="O174" s="18">
        <v>5.4521497408787013E-9</v>
      </c>
    </row>
    <row r="175" spans="1:15" x14ac:dyDescent="0.2">
      <c r="A175" s="4" t="s">
        <v>203</v>
      </c>
      <c r="B175" s="4" t="s">
        <v>204</v>
      </c>
      <c r="C175" s="6">
        <v>5.7669923994372576</v>
      </c>
      <c r="D175" s="7">
        <v>1.0075000000000001</v>
      </c>
      <c r="E175" s="8">
        <v>3.5000000000000003E-2</v>
      </c>
      <c r="F175" s="7">
        <v>7.4999999999999997E-3</v>
      </c>
      <c r="G175" s="7">
        <f t="shared" si="5"/>
        <v>1.9400000000000001E-3</v>
      </c>
      <c r="H175" s="7">
        <f t="shared" si="6"/>
        <v>4.2500000000000003E-2</v>
      </c>
      <c r="I175" s="5">
        <v>45604</v>
      </c>
      <c r="J175" s="4" t="s">
        <v>60</v>
      </c>
      <c r="K175" s="6">
        <v>2220</v>
      </c>
      <c r="L175" s="4" t="s">
        <v>31</v>
      </c>
      <c r="M175" s="9">
        <v>0.35</v>
      </c>
      <c r="N175" s="22">
        <v>5.810244842433038</v>
      </c>
      <c r="O175" s="18">
        <v>1.162048968486608E-8</v>
      </c>
    </row>
    <row r="176" spans="1:15" x14ac:dyDescent="0.2">
      <c r="A176" s="4" t="s">
        <v>304</v>
      </c>
      <c r="B176" s="4" t="s">
        <v>109</v>
      </c>
      <c r="C176" s="6">
        <v>3.3202829927573521</v>
      </c>
      <c r="D176" s="7">
        <v>1.0095799999999999</v>
      </c>
      <c r="E176" s="8">
        <v>0.04</v>
      </c>
      <c r="F176" s="7">
        <v>7.4999999999999997E-3</v>
      </c>
      <c r="G176" s="7">
        <f t="shared" si="5"/>
        <v>1.9400000000000001E-3</v>
      </c>
      <c r="H176" s="7">
        <f t="shared" si="6"/>
        <v>4.7500000000000001E-2</v>
      </c>
      <c r="I176" s="5">
        <v>46737</v>
      </c>
      <c r="J176" s="4" t="s">
        <v>61</v>
      </c>
      <c r="K176" s="6">
        <v>2720</v>
      </c>
      <c r="L176" s="4" t="s">
        <v>49</v>
      </c>
      <c r="M176" s="9">
        <v>0.35</v>
      </c>
      <c r="N176" s="22">
        <v>3.3520913038279669</v>
      </c>
      <c r="O176" s="18">
        <v>6.7041826076559341E-9</v>
      </c>
    </row>
    <row r="177" spans="1:15" x14ac:dyDescent="0.2">
      <c r="A177" s="4" t="s">
        <v>242</v>
      </c>
      <c r="B177" s="4" t="s">
        <v>105</v>
      </c>
      <c r="C177" s="6">
        <v>12456397.586314639</v>
      </c>
      <c r="D177" s="7">
        <v>1.0034999999999998</v>
      </c>
      <c r="E177" s="8">
        <v>5.5E-2</v>
      </c>
      <c r="F177" s="7">
        <v>0.01</v>
      </c>
      <c r="G177" s="7">
        <f t="shared" si="5"/>
        <v>1.9400000000000001E-3</v>
      </c>
      <c r="H177" s="7">
        <f t="shared" si="6"/>
        <v>6.5000000000000002E-2</v>
      </c>
      <c r="I177" s="5">
        <v>45646</v>
      </c>
      <c r="J177" s="4" t="s">
        <v>61</v>
      </c>
      <c r="K177" s="6">
        <v>2720</v>
      </c>
      <c r="L177" s="4" t="s">
        <v>31</v>
      </c>
      <c r="M177" s="9">
        <v>0.5</v>
      </c>
      <c r="N177" s="22">
        <v>12499994.977866741</v>
      </c>
      <c r="O177" s="18">
        <v>2.4999989955733479E-2</v>
      </c>
    </row>
    <row r="178" spans="1:15" x14ac:dyDescent="0.2">
      <c r="A178" s="4" t="s">
        <v>171</v>
      </c>
      <c r="B178" s="4" t="s">
        <v>109</v>
      </c>
      <c r="C178" s="6">
        <v>99.236049532598869</v>
      </c>
      <c r="D178" s="7">
        <v>0.99750000000000005</v>
      </c>
      <c r="E178" s="8">
        <v>2.2499999999999999E-2</v>
      </c>
      <c r="F178" s="7">
        <v>5.0000000000000001E-3</v>
      </c>
      <c r="G178" s="7">
        <f t="shared" si="5"/>
        <v>1.9400000000000001E-3</v>
      </c>
      <c r="H178" s="7">
        <f t="shared" si="6"/>
        <v>2.75E-2</v>
      </c>
      <c r="I178" s="5">
        <v>46794</v>
      </c>
      <c r="J178" s="4" t="s">
        <v>59</v>
      </c>
      <c r="K178" s="6">
        <v>1766</v>
      </c>
      <c r="L178" s="4" t="s">
        <v>43</v>
      </c>
      <c r="M178" s="9">
        <v>0.7</v>
      </c>
      <c r="N178" s="22">
        <v>98.987959408767381</v>
      </c>
      <c r="O178" s="18">
        <v>1.9797591881753481E-7</v>
      </c>
    </row>
    <row r="179" spans="1:15" x14ac:dyDescent="0.2">
      <c r="A179" s="4" t="s">
        <v>367</v>
      </c>
      <c r="B179" s="4" t="s">
        <v>109</v>
      </c>
      <c r="C179" s="6">
        <v>2.6826216448644922</v>
      </c>
      <c r="D179" s="7">
        <v>1.01</v>
      </c>
      <c r="E179" s="8">
        <v>0.05</v>
      </c>
      <c r="F179" s="7">
        <v>7.4999999999999997E-3</v>
      </c>
      <c r="G179" s="7">
        <f t="shared" si="5"/>
        <v>1.9400000000000001E-3</v>
      </c>
      <c r="H179" s="7">
        <f t="shared" si="6"/>
        <v>5.7500000000000002E-2</v>
      </c>
      <c r="I179" s="5">
        <v>46675</v>
      </c>
      <c r="J179" s="4" t="s">
        <v>62</v>
      </c>
      <c r="K179" s="6">
        <v>3490</v>
      </c>
      <c r="L179" s="4" t="s">
        <v>40</v>
      </c>
      <c r="M179" s="9">
        <v>0.3</v>
      </c>
      <c r="N179" s="22">
        <v>2.7094478613131372</v>
      </c>
      <c r="O179" s="18">
        <v>5.4188957226262744E-9</v>
      </c>
    </row>
    <row r="180" spans="1:15" x14ac:dyDescent="0.2">
      <c r="A180" s="4" t="s">
        <v>292</v>
      </c>
      <c r="B180" s="4" t="s">
        <v>105</v>
      </c>
      <c r="C180" s="6">
        <v>1.1700850451289311</v>
      </c>
      <c r="D180" s="7">
        <v>1.0049999999999999</v>
      </c>
      <c r="E180" s="8">
        <v>3.5000000000000003E-2</v>
      </c>
      <c r="F180" s="7">
        <v>0.01</v>
      </c>
      <c r="G180" s="7">
        <f t="shared" si="5"/>
        <v>1.9400000000000001E-3</v>
      </c>
      <c r="H180" s="7">
        <f t="shared" si="6"/>
        <v>4.5000000000000005E-2</v>
      </c>
      <c r="I180" s="5">
        <v>45716</v>
      </c>
      <c r="J180" s="4" t="s">
        <v>63</v>
      </c>
      <c r="K180" s="6">
        <v>4770</v>
      </c>
      <c r="L180" s="4" t="s">
        <v>293</v>
      </c>
      <c r="M180" s="9">
        <v>0.65</v>
      </c>
      <c r="N180" s="22">
        <v>1.1759354703545759</v>
      </c>
      <c r="O180" s="18">
        <v>2.351870940709152E-9</v>
      </c>
    </row>
    <row r="181" spans="1:15" x14ac:dyDescent="0.2">
      <c r="A181" s="4" t="s">
        <v>225</v>
      </c>
      <c r="B181" s="4" t="s">
        <v>109</v>
      </c>
      <c r="C181" s="6">
        <v>12376234.39453117</v>
      </c>
      <c r="D181" s="7">
        <v>1.01</v>
      </c>
      <c r="E181" s="8">
        <v>5.5E-2</v>
      </c>
      <c r="F181" s="7">
        <v>0.01</v>
      </c>
      <c r="G181" s="7">
        <f t="shared" si="5"/>
        <v>1.9400000000000001E-3</v>
      </c>
      <c r="H181" s="7">
        <f t="shared" si="6"/>
        <v>6.5000000000000002E-2</v>
      </c>
      <c r="I181" s="5">
        <v>46744</v>
      </c>
      <c r="J181" s="4" t="s">
        <v>59</v>
      </c>
      <c r="K181" s="6">
        <v>1766</v>
      </c>
      <c r="L181" s="4" t="s">
        <v>10</v>
      </c>
      <c r="M181" s="9">
        <v>0.02</v>
      </c>
      <c r="N181" s="22">
        <v>12499996.738476491</v>
      </c>
      <c r="O181" s="18">
        <v>2.4999993476952968E-2</v>
      </c>
    </row>
    <row r="182" spans="1:15" x14ac:dyDescent="0.2">
      <c r="A182" s="4" t="s">
        <v>335</v>
      </c>
      <c r="B182" s="4" t="s">
        <v>109</v>
      </c>
      <c r="C182" s="6">
        <v>6.8948491895471111</v>
      </c>
      <c r="D182" s="7">
        <v>1.0049999999999999</v>
      </c>
      <c r="E182" s="8">
        <v>3.2500000000000001E-2</v>
      </c>
      <c r="F182" s="7">
        <v>7.4999999999999997E-3</v>
      </c>
      <c r="G182" s="7">
        <f t="shared" si="5"/>
        <v>1.9400000000000001E-3</v>
      </c>
      <c r="H182" s="7">
        <f t="shared" si="6"/>
        <v>0.04</v>
      </c>
      <c r="I182" s="5">
        <v>46631</v>
      </c>
      <c r="J182" s="4" t="s">
        <v>60</v>
      </c>
      <c r="K182" s="6">
        <v>2220</v>
      </c>
      <c r="L182" s="4" t="s">
        <v>45</v>
      </c>
      <c r="M182" s="9">
        <v>0.3</v>
      </c>
      <c r="N182" s="22">
        <v>6.9293234354948456</v>
      </c>
      <c r="O182" s="18">
        <v>1.3858646870989691E-8</v>
      </c>
    </row>
    <row r="183" spans="1:15" x14ac:dyDescent="0.2">
      <c r="A183" s="4" t="s">
        <v>351</v>
      </c>
      <c r="B183" s="4" t="s">
        <v>352</v>
      </c>
      <c r="C183" s="6">
        <v>6.1905303917650452</v>
      </c>
      <c r="D183" s="7">
        <v>1.0149999999999999</v>
      </c>
      <c r="E183" s="8">
        <v>0.04</v>
      </c>
      <c r="F183" s="7">
        <v>7.4999999999999997E-3</v>
      </c>
      <c r="G183" s="7">
        <f t="shared" si="5"/>
        <v>1.9400000000000001E-3</v>
      </c>
      <c r="H183" s="7">
        <f t="shared" si="6"/>
        <v>4.7500000000000001E-2</v>
      </c>
      <c r="I183" s="5">
        <v>46738</v>
      </c>
      <c r="J183" s="4" t="s">
        <v>59</v>
      </c>
      <c r="K183" s="6">
        <v>1766</v>
      </c>
      <c r="L183" s="4" t="s">
        <v>47</v>
      </c>
      <c r="M183" s="9">
        <v>0.4</v>
      </c>
      <c r="N183" s="22">
        <v>6.2833883476415204</v>
      </c>
      <c r="O183" s="18">
        <v>1.256677669528304E-8</v>
      </c>
    </row>
    <row r="184" spans="1:15" x14ac:dyDescent="0.2">
      <c r="A184" s="4" t="s">
        <v>290</v>
      </c>
      <c r="B184" s="4" t="s">
        <v>109</v>
      </c>
      <c r="C184" s="6">
        <v>18.076370892595239</v>
      </c>
      <c r="D184" s="7">
        <v>1.0024999999999999</v>
      </c>
      <c r="E184" s="8">
        <v>4.7500000000000001E-2</v>
      </c>
      <c r="F184" s="7">
        <v>0</v>
      </c>
      <c r="G184" s="7">
        <f t="shared" si="5"/>
        <v>1.9400000000000001E-3</v>
      </c>
      <c r="H184" s="7">
        <f t="shared" si="6"/>
        <v>4.9439999999999998E-2</v>
      </c>
      <c r="I184" s="5">
        <v>45945</v>
      </c>
      <c r="J184" s="4" t="s">
        <v>61</v>
      </c>
      <c r="K184" s="6">
        <v>2720</v>
      </c>
      <c r="L184" s="4" t="s">
        <v>12</v>
      </c>
      <c r="M184" s="9">
        <v>0.35</v>
      </c>
      <c r="N184" s="22">
        <v>18.121561819826731</v>
      </c>
      <c r="O184" s="18">
        <v>3.6243123639653459E-8</v>
      </c>
    </row>
    <row r="185" spans="1:15" x14ac:dyDescent="0.2">
      <c r="A185" s="4" t="s">
        <v>172</v>
      </c>
      <c r="B185" s="4" t="s">
        <v>149</v>
      </c>
      <c r="C185" s="6">
        <v>5.0321444311233652</v>
      </c>
      <c r="D185" s="7">
        <v>0.99875000000000003</v>
      </c>
      <c r="E185" s="8">
        <v>2.5000000000000001E-2</v>
      </c>
      <c r="F185" s="7">
        <v>0</v>
      </c>
      <c r="G185" s="7">
        <f t="shared" si="5"/>
        <v>1.9400000000000001E-3</v>
      </c>
      <c r="H185" s="7">
        <f t="shared" si="6"/>
        <v>2.6940000000000002E-2</v>
      </c>
      <c r="I185" s="5">
        <v>45722</v>
      </c>
      <c r="J185" s="4" t="s">
        <v>60</v>
      </c>
      <c r="K185" s="6">
        <v>2220</v>
      </c>
      <c r="L185" s="4" t="s">
        <v>40</v>
      </c>
      <c r="M185" s="9">
        <v>0.5</v>
      </c>
      <c r="N185" s="22">
        <v>5.0258542505844606</v>
      </c>
      <c r="O185" s="18">
        <v>1.005170850116892E-8</v>
      </c>
    </row>
    <row r="186" spans="1:15" x14ac:dyDescent="0.2">
      <c r="A186" s="4" t="s">
        <v>209</v>
      </c>
      <c r="B186" s="4" t="s">
        <v>210</v>
      </c>
      <c r="C186" s="6">
        <v>12449444.142064489</v>
      </c>
      <c r="D186" s="7">
        <v>1.00406</v>
      </c>
      <c r="E186" s="8">
        <v>1.7500000000000002E-2</v>
      </c>
      <c r="F186" s="7">
        <v>0</v>
      </c>
      <c r="G186" s="7">
        <f t="shared" si="5"/>
        <v>1.9400000000000001E-3</v>
      </c>
      <c r="H186" s="7">
        <f t="shared" si="6"/>
        <v>1.9440000000000002E-2</v>
      </c>
      <c r="I186" s="5">
        <v>45481</v>
      </c>
      <c r="J186" s="4" t="s">
        <v>56</v>
      </c>
      <c r="K186" s="6">
        <v>360</v>
      </c>
      <c r="L186" s="4" t="s">
        <v>22</v>
      </c>
      <c r="M186" s="9">
        <v>0.5</v>
      </c>
      <c r="N186" s="22">
        <v>12499988.88528127</v>
      </c>
      <c r="O186" s="18">
        <v>2.499997777056254E-2</v>
      </c>
    </row>
    <row r="187" spans="1:15" x14ac:dyDescent="0.2">
      <c r="A187" s="4" t="s">
        <v>238</v>
      </c>
      <c r="B187" s="4" t="s">
        <v>239</v>
      </c>
      <c r="C187" s="6">
        <v>5.6436531534515169</v>
      </c>
      <c r="D187" s="7">
        <v>1.00542</v>
      </c>
      <c r="E187" s="8">
        <v>0.04</v>
      </c>
      <c r="F187" s="7">
        <v>7.4999999999999997E-3</v>
      </c>
      <c r="G187" s="7">
        <f t="shared" si="5"/>
        <v>1.9400000000000001E-3</v>
      </c>
      <c r="H187" s="7">
        <f t="shared" si="6"/>
        <v>4.7500000000000001E-2</v>
      </c>
      <c r="I187" s="5">
        <v>46653</v>
      </c>
      <c r="J187" s="4" t="s">
        <v>61</v>
      </c>
      <c r="K187" s="6">
        <v>2720</v>
      </c>
      <c r="L187" s="4" t="s">
        <v>36</v>
      </c>
      <c r="M187" s="9">
        <v>0.35</v>
      </c>
      <c r="N187" s="22">
        <v>5.6742417535432237</v>
      </c>
      <c r="O187" s="18">
        <v>1.134848350708645E-8</v>
      </c>
    </row>
    <row r="188" spans="1:15" x14ac:dyDescent="0.2">
      <c r="A188" s="4" t="s">
        <v>257</v>
      </c>
      <c r="B188" s="4" t="s">
        <v>258</v>
      </c>
      <c r="C188" s="6">
        <v>8.9063439207445256</v>
      </c>
      <c r="D188" s="7">
        <v>1.0006300000000001</v>
      </c>
      <c r="E188" s="8">
        <v>2.5000000000000001E-2</v>
      </c>
      <c r="F188" s="7">
        <v>0</v>
      </c>
      <c r="G188" s="7">
        <f t="shared" si="5"/>
        <v>1.9400000000000001E-3</v>
      </c>
      <c r="H188" s="7">
        <f t="shared" si="6"/>
        <v>2.6940000000000002E-2</v>
      </c>
      <c r="I188" s="5">
        <v>46295</v>
      </c>
      <c r="J188" s="4" t="s">
        <v>59</v>
      </c>
      <c r="K188" s="6">
        <v>1766</v>
      </c>
      <c r="L188" s="4" t="s">
        <v>32</v>
      </c>
      <c r="M188" s="9">
        <v>0.6</v>
      </c>
      <c r="N188" s="22">
        <v>8.9119549174145956</v>
      </c>
      <c r="O188" s="18">
        <v>1.782390983482919E-8</v>
      </c>
    </row>
    <row r="189" spans="1:15" x14ac:dyDescent="0.2">
      <c r="A189" s="4" t="s">
        <v>236</v>
      </c>
      <c r="B189" s="4" t="s">
        <v>105</v>
      </c>
      <c r="C189" s="6">
        <v>2.6194381709979502</v>
      </c>
      <c r="D189" s="7">
        <v>1.0022899999999999</v>
      </c>
      <c r="E189" s="8">
        <v>4.2500000000000003E-2</v>
      </c>
      <c r="F189" s="7">
        <v>0</v>
      </c>
      <c r="G189" s="7">
        <f t="shared" si="5"/>
        <v>1.9400000000000001E-3</v>
      </c>
      <c r="H189" s="7">
        <f t="shared" si="6"/>
        <v>4.444E-2</v>
      </c>
      <c r="I189" s="5">
        <v>45823</v>
      </c>
      <c r="J189" s="4" t="s">
        <v>62</v>
      </c>
      <c r="K189" s="6">
        <v>3490</v>
      </c>
      <c r="L189" s="4" t="s">
        <v>27</v>
      </c>
      <c r="M189" s="9">
        <v>0.35</v>
      </c>
      <c r="N189" s="22">
        <v>2.6254366844095349</v>
      </c>
      <c r="O189" s="18">
        <v>5.2508733688190706E-9</v>
      </c>
    </row>
    <row r="190" spans="1:15" x14ac:dyDescent="0.2">
      <c r="A190" s="4" t="s">
        <v>236</v>
      </c>
      <c r="B190" s="4" t="s">
        <v>374</v>
      </c>
      <c r="C190" s="6">
        <v>12547049.685416359</v>
      </c>
      <c r="D190" s="7">
        <v>0.99624999999999997</v>
      </c>
      <c r="E190" s="8">
        <v>8.5000000000000006E-2</v>
      </c>
      <c r="F190" s="7">
        <v>0</v>
      </c>
      <c r="G190" s="7">
        <f t="shared" si="5"/>
        <v>1.9400000000000001E-3</v>
      </c>
      <c r="H190" s="7">
        <f t="shared" si="6"/>
        <v>8.6940000000000003E-2</v>
      </c>
      <c r="I190" s="5">
        <v>46188</v>
      </c>
      <c r="J190" s="4" t="s">
        <v>62</v>
      </c>
      <c r="K190" s="6">
        <v>3490</v>
      </c>
      <c r="L190" s="4" t="s">
        <v>27</v>
      </c>
      <c r="M190" s="9">
        <v>0.02</v>
      </c>
      <c r="N190" s="22">
        <v>12499998.249096051</v>
      </c>
      <c r="O190" s="18">
        <v>2.4999996498192099E-2</v>
      </c>
    </row>
    <row r="191" spans="1:15" x14ac:dyDescent="0.2">
      <c r="A191" s="4" t="s">
        <v>228</v>
      </c>
      <c r="B191" s="4" t="s">
        <v>229</v>
      </c>
      <c r="C191" s="6">
        <v>3.277047204982205</v>
      </c>
      <c r="D191" s="7">
        <v>1.01125</v>
      </c>
      <c r="E191" s="8">
        <v>0.04</v>
      </c>
      <c r="F191" s="7">
        <v>0.01</v>
      </c>
      <c r="G191" s="7">
        <f t="shared" si="5"/>
        <v>1.9400000000000001E-3</v>
      </c>
      <c r="H191" s="7">
        <f t="shared" si="6"/>
        <v>0.05</v>
      </c>
      <c r="I191" s="5">
        <v>46374</v>
      </c>
      <c r="J191" s="4" t="s">
        <v>61</v>
      </c>
      <c r="K191" s="6">
        <v>2720</v>
      </c>
      <c r="L191" s="4" t="s">
        <v>36</v>
      </c>
      <c r="M191" s="9">
        <v>0.35</v>
      </c>
      <c r="N191" s="22">
        <v>3.3139139860382549</v>
      </c>
      <c r="O191" s="18">
        <v>6.6278279720765097E-9</v>
      </c>
    </row>
    <row r="192" spans="1:15" x14ac:dyDescent="0.2">
      <c r="A192" s="4" t="s">
        <v>173</v>
      </c>
      <c r="B192" s="4" t="s">
        <v>174</v>
      </c>
      <c r="C192" s="6">
        <v>1.8820119125238439</v>
      </c>
      <c r="D192" s="7">
        <v>1</v>
      </c>
      <c r="E192" s="8">
        <v>2.75E-2</v>
      </c>
      <c r="F192" s="7">
        <v>5.0000000000000001E-3</v>
      </c>
      <c r="G192" s="7">
        <f t="shared" si="5"/>
        <v>1.9400000000000001E-3</v>
      </c>
      <c r="H192" s="7">
        <f t="shared" si="6"/>
        <v>3.2500000000000001E-2</v>
      </c>
      <c r="I192" s="5">
        <v>46367</v>
      </c>
      <c r="J192" s="4" t="s">
        <v>62</v>
      </c>
      <c r="K192" s="6">
        <v>3490</v>
      </c>
      <c r="L192" s="4" t="s">
        <v>43</v>
      </c>
      <c r="M192" s="9">
        <v>0.3</v>
      </c>
      <c r="N192" s="22">
        <v>1.8820119125238439</v>
      </c>
      <c r="O192" s="18">
        <v>3.7640238250476882E-9</v>
      </c>
    </row>
    <row r="193" spans="1:15" x14ac:dyDescent="0.2">
      <c r="A193" s="4" t="s">
        <v>249</v>
      </c>
      <c r="B193" s="4" t="s">
        <v>109</v>
      </c>
      <c r="C193" s="6">
        <v>261.35255945560817</v>
      </c>
      <c r="D193" s="7">
        <v>1.0026300000000001</v>
      </c>
      <c r="E193" s="8">
        <v>0.02</v>
      </c>
      <c r="F193" s="7">
        <v>0</v>
      </c>
      <c r="G193" s="7">
        <f t="shared" si="5"/>
        <v>1.9400000000000001E-3</v>
      </c>
      <c r="H193" s="7">
        <f t="shared" si="6"/>
        <v>2.1940000000000001E-2</v>
      </c>
      <c r="I193" s="5">
        <v>45796</v>
      </c>
      <c r="J193" s="4" t="s">
        <v>57</v>
      </c>
      <c r="K193" s="6">
        <v>940</v>
      </c>
      <c r="L193" s="4" t="s">
        <v>20</v>
      </c>
      <c r="M193" s="9">
        <v>0.55000000000000004</v>
      </c>
      <c r="N193" s="22">
        <v>262.03991668697648</v>
      </c>
      <c r="O193" s="18">
        <v>5.2407983337395297E-7</v>
      </c>
    </row>
    <row r="194" spans="1:15" x14ac:dyDescent="0.2">
      <c r="A194" s="4" t="s">
        <v>67</v>
      </c>
      <c r="B194" s="4" t="s">
        <v>65</v>
      </c>
      <c r="C194" s="6">
        <v>12562806.313688559</v>
      </c>
      <c r="D194" s="7">
        <v>0.995</v>
      </c>
      <c r="E194" s="8">
        <v>0.04</v>
      </c>
      <c r="F194" s="7">
        <v>7.4999999999999997E-3</v>
      </c>
      <c r="G194" s="7">
        <f t="shared" si="5"/>
        <v>1.9400000000000001E-3</v>
      </c>
      <c r="H194" s="7">
        <f t="shared" si="6"/>
        <v>4.7500000000000001E-2</v>
      </c>
      <c r="I194" s="5">
        <v>46823</v>
      </c>
      <c r="J194" s="4" t="s">
        <v>61</v>
      </c>
      <c r="K194" s="6">
        <v>2720</v>
      </c>
      <c r="L194" s="4" t="s">
        <v>16</v>
      </c>
      <c r="M194" s="9">
        <v>0.3</v>
      </c>
      <c r="N194" s="22">
        <v>12499992.28212011</v>
      </c>
      <c r="O194" s="18">
        <v>2.499998456424022E-2</v>
      </c>
    </row>
    <row r="195" spans="1:15" x14ac:dyDescent="0.2">
      <c r="A195" s="4" t="s">
        <v>175</v>
      </c>
      <c r="B195" s="4" t="s">
        <v>65</v>
      </c>
      <c r="C195" s="6">
        <v>5.0720961907500248</v>
      </c>
      <c r="D195" s="7">
        <v>0.99750000000000005</v>
      </c>
      <c r="E195" s="8">
        <v>0.02</v>
      </c>
      <c r="F195" s="7">
        <v>5.0000000000000001E-3</v>
      </c>
      <c r="G195" s="7">
        <f t="shared" si="5"/>
        <v>1.9400000000000001E-3</v>
      </c>
      <c r="H195" s="7">
        <f t="shared" si="6"/>
        <v>2.5000000000000001E-2</v>
      </c>
      <c r="I195" s="5">
        <v>46801</v>
      </c>
      <c r="J195" s="4" t="s">
        <v>60</v>
      </c>
      <c r="K195" s="6">
        <v>2220</v>
      </c>
      <c r="L195" s="4" t="s">
        <v>37</v>
      </c>
      <c r="M195" s="9">
        <v>0.7</v>
      </c>
      <c r="N195" s="22">
        <v>5.0594159502731504</v>
      </c>
      <c r="O195" s="18">
        <v>1.01188319005463E-8</v>
      </c>
    </row>
    <row r="196" spans="1:15" x14ac:dyDescent="0.2">
      <c r="A196" s="4" t="s">
        <v>176</v>
      </c>
      <c r="B196" s="4" t="s">
        <v>65</v>
      </c>
      <c r="C196" s="6">
        <v>12594329.25210466</v>
      </c>
      <c r="D196" s="7">
        <v>0.99250000000000005</v>
      </c>
      <c r="E196" s="8">
        <v>4.2500000000000003E-2</v>
      </c>
      <c r="F196" s="7">
        <v>7.4999999999999997E-3</v>
      </c>
      <c r="G196" s="7">
        <f t="shared" si="5"/>
        <v>1.9400000000000001E-3</v>
      </c>
      <c r="H196" s="7">
        <f t="shared" si="6"/>
        <v>0.05</v>
      </c>
      <c r="I196" s="5">
        <v>46809</v>
      </c>
      <c r="J196" s="4" t="s">
        <v>62</v>
      </c>
      <c r="K196" s="6">
        <v>3490</v>
      </c>
      <c r="L196" s="4" t="s">
        <v>21</v>
      </c>
      <c r="M196" s="9">
        <v>0.4</v>
      </c>
      <c r="N196" s="22">
        <v>12499871.782713881</v>
      </c>
      <c r="O196" s="18">
        <v>2.4999743565427751E-2</v>
      </c>
    </row>
    <row r="197" spans="1:15" x14ac:dyDescent="0.2">
      <c r="A197" s="4" t="s">
        <v>330</v>
      </c>
      <c r="B197" s="4" t="s">
        <v>331</v>
      </c>
      <c r="C197" s="6">
        <v>3.5206626886362118</v>
      </c>
      <c r="D197" s="7">
        <v>1.00813</v>
      </c>
      <c r="E197" s="8">
        <v>2.75E-2</v>
      </c>
      <c r="F197" s="7">
        <v>0.01</v>
      </c>
      <c r="G197" s="7">
        <f t="shared" si="5"/>
        <v>1.9400000000000001E-3</v>
      </c>
      <c r="H197" s="7">
        <f t="shared" si="6"/>
        <v>3.7499999999999999E-2</v>
      </c>
      <c r="I197" s="5">
        <v>45366</v>
      </c>
      <c r="J197" s="4" t="s">
        <v>60</v>
      </c>
      <c r="K197" s="6">
        <v>2220</v>
      </c>
      <c r="L197" s="4" t="s">
        <v>28</v>
      </c>
      <c r="M197" s="9">
        <v>0.4</v>
      </c>
      <c r="N197" s="22">
        <v>3.5492856762948239</v>
      </c>
      <c r="O197" s="18">
        <v>7.0985713525896488E-9</v>
      </c>
    </row>
    <row r="198" spans="1:15" x14ac:dyDescent="0.2">
      <c r="A198" s="4" t="s">
        <v>347</v>
      </c>
      <c r="B198" s="4" t="s">
        <v>348</v>
      </c>
      <c r="C198" s="6">
        <v>2.473017682766355</v>
      </c>
      <c r="D198" s="7">
        <v>1.00458</v>
      </c>
      <c r="E198" s="8">
        <v>4.4999999999999998E-2</v>
      </c>
      <c r="F198" s="7">
        <v>0</v>
      </c>
      <c r="G198" s="7">
        <f t="shared" si="5"/>
        <v>1.9400000000000001E-3</v>
      </c>
      <c r="H198" s="7">
        <f t="shared" si="6"/>
        <v>4.6939999999999996E-2</v>
      </c>
      <c r="I198" s="5">
        <v>45800</v>
      </c>
      <c r="J198" s="4" t="s">
        <v>62</v>
      </c>
      <c r="K198" s="6">
        <v>3490</v>
      </c>
      <c r="L198" s="4" t="s">
        <v>21</v>
      </c>
      <c r="M198" s="9">
        <v>0.27</v>
      </c>
      <c r="N198" s="22">
        <v>2.4843441037534251</v>
      </c>
      <c r="O198" s="18">
        <v>4.9686882075068489E-9</v>
      </c>
    </row>
    <row r="199" spans="1:15" x14ac:dyDescent="0.2">
      <c r="A199" s="4" t="s">
        <v>282</v>
      </c>
      <c r="B199" s="4" t="s">
        <v>105</v>
      </c>
      <c r="C199" s="6">
        <v>2.2101219461725119</v>
      </c>
      <c r="D199" s="7">
        <v>1.0049999999999999</v>
      </c>
      <c r="E199" s="8">
        <v>3.5000000000000003E-2</v>
      </c>
      <c r="F199" s="7">
        <v>0.01</v>
      </c>
      <c r="G199" s="7">
        <f t="shared" si="5"/>
        <v>1.9400000000000001E-3</v>
      </c>
      <c r="H199" s="7">
        <f t="shared" si="6"/>
        <v>4.5000000000000005E-2</v>
      </c>
      <c r="I199" s="5">
        <v>45462</v>
      </c>
      <c r="J199" s="4" t="s">
        <v>62</v>
      </c>
      <c r="K199" s="6">
        <v>3490</v>
      </c>
      <c r="L199" s="4" t="s">
        <v>43</v>
      </c>
      <c r="M199" s="9">
        <v>0.3</v>
      </c>
      <c r="N199" s="22">
        <v>2.221172555903375</v>
      </c>
      <c r="O199" s="18">
        <v>4.4423451118067494E-9</v>
      </c>
    </row>
    <row r="200" spans="1:15" x14ac:dyDescent="0.2">
      <c r="A200" s="4" t="s">
        <v>361</v>
      </c>
      <c r="B200" s="4" t="s">
        <v>362</v>
      </c>
      <c r="C200" s="6">
        <v>2.2322314623138069</v>
      </c>
      <c r="D200" s="7">
        <v>1.0094400000000001</v>
      </c>
      <c r="E200" s="8">
        <v>4.2500000000000003E-2</v>
      </c>
      <c r="F200" s="7">
        <v>0.01</v>
      </c>
      <c r="G200" s="7">
        <f t="shared" si="5"/>
        <v>1.9400000000000001E-3</v>
      </c>
      <c r="H200" s="7">
        <f t="shared" si="6"/>
        <v>5.2500000000000005E-2</v>
      </c>
      <c r="I200" s="5">
        <v>46296</v>
      </c>
      <c r="J200" s="4" t="s">
        <v>62</v>
      </c>
      <c r="K200" s="6">
        <v>3490</v>
      </c>
      <c r="L200" s="4" t="s">
        <v>38</v>
      </c>
      <c r="M200" s="9">
        <v>0.45</v>
      </c>
      <c r="N200" s="22">
        <v>2.2533037273180501</v>
      </c>
      <c r="O200" s="18">
        <v>4.5066074546360992E-9</v>
      </c>
    </row>
    <row r="201" spans="1:15" x14ac:dyDescent="0.2">
      <c r="A201" s="4" t="s">
        <v>177</v>
      </c>
      <c r="B201" s="4" t="s">
        <v>178</v>
      </c>
      <c r="C201" s="6">
        <v>3.3096361501788851</v>
      </c>
      <c r="D201" s="7">
        <v>0.995</v>
      </c>
      <c r="E201" s="8">
        <v>3.5000000000000003E-2</v>
      </c>
      <c r="F201" s="7">
        <v>0</v>
      </c>
      <c r="G201" s="7">
        <f t="shared" si="5"/>
        <v>1.9400000000000001E-3</v>
      </c>
      <c r="H201" s="7">
        <f t="shared" si="6"/>
        <v>3.6940000000000001E-2</v>
      </c>
      <c r="I201" s="5">
        <v>46451</v>
      </c>
      <c r="J201" s="4" t="s">
        <v>62</v>
      </c>
      <c r="K201" s="6">
        <v>3490</v>
      </c>
      <c r="L201" s="4" t="s">
        <v>43</v>
      </c>
      <c r="M201" s="9">
        <v>0.4</v>
      </c>
      <c r="N201" s="22">
        <v>3.2930879694279902</v>
      </c>
      <c r="O201" s="18">
        <v>6.5861759388559796E-9</v>
      </c>
    </row>
    <row r="202" spans="1:15" x14ac:dyDescent="0.2">
      <c r="A202" s="4" t="s">
        <v>280</v>
      </c>
      <c r="B202" s="4" t="s">
        <v>149</v>
      </c>
      <c r="C202" s="6">
        <v>2.8868378479104821</v>
      </c>
      <c r="D202" s="7">
        <v>1</v>
      </c>
      <c r="E202" s="8">
        <v>2.75E-2</v>
      </c>
      <c r="F202" s="7">
        <v>0</v>
      </c>
      <c r="G202" s="7">
        <f t="shared" si="5"/>
        <v>1.9400000000000001E-3</v>
      </c>
      <c r="H202" s="7">
        <f t="shared" si="6"/>
        <v>2.9440000000000001E-2</v>
      </c>
      <c r="I202" s="5">
        <v>45931</v>
      </c>
      <c r="J202" s="4" t="s">
        <v>61</v>
      </c>
      <c r="K202" s="6">
        <v>2720</v>
      </c>
      <c r="L202" s="4" t="s">
        <v>26</v>
      </c>
      <c r="M202" s="9">
        <v>0.65</v>
      </c>
      <c r="N202" s="22">
        <v>2.8868378479104821</v>
      </c>
      <c r="O202" s="18">
        <v>5.7736756958209654E-9</v>
      </c>
    </row>
    <row r="203" spans="1:15" x14ac:dyDescent="0.2">
      <c r="A203" s="4" t="s">
        <v>271</v>
      </c>
      <c r="B203" s="4" t="s">
        <v>272</v>
      </c>
      <c r="C203" s="6">
        <v>9.1667738339396401</v>
      </c>
      <c r="D203" s="7">
        <v>1.00688</v>
      </c>
      <c r="E203" s="8">
        <v>3.7499999999999999E-2</v>
      </c>
      <c r="F203" s="7">
        <v>7.4999999999999997E-3</v>
      </c>
      <c r="G203" s="7">
        <f t="shared" si="5"/>
        <v>1.9400000000000001E-3</v>
      </c>
      <c r="H203" s="7">
        <f t="shared" si="6"/>
        <v>4.4999999999999998E-2</v>
      </c>
      <c r="I203" s="5">
        <v>45642</v>
      </c>
      <c r="J203" s="4" t="s">
        <v>60</v>
      </c>
      <c r="K203" s="6">
        <v>2220</v>
      </c>
      <c r="L203" s="4" t="s">
        <v>26</v>
      </c>
      <c r="M203" s="9">
        <v>0.4</v>
      </c>
      <c r="N203" s="22">
        <v>9.2298412379171442</v>
      </c>
      <c r="O203" s="18">
        <v>1.845968247583429E-8</v>
      </c>
    </row>
    <row r="204" spans="1:15" x14ac:dyDescent="0.2">
      <c r="A204" s="4" t="s">
        <v>285</v>
      </c>
      <c r="B204" s="4" t="s">
        <v>105</v>
      </c>
      <c r="C204" s="6">
        <v>2.4590492169759619</v>
      </c>
      <c r="D204" s="7">
        <v>1.0049999999999999</v>
      </c>
      <c r="E204" s="8">
        <v>3.7499999999999999E-2</v>
      </c>
      <c r="F204" s="7">
        <v>0.01</v>
      </c>
      <c r="G204" s="7">
        <f t="shared" si="5"/>
        <v>1.9400000000000001E-3</v>
      </c>
      <c r="H204" s="7">
        <f t="shared" si="6"/>
        <v>4.7500000000000001E-2</v>
      </c>
      <c r="I204" s="5">
        <v>44958</v>
      </c>
      <c r="J204" s="4" t="s">
        <v>62</v>
      </c>
      <c r="K204" s="6">
        <v>3490</v>
      </c>
      <c r="L204" s="4" t="s">
        <v>35</v>
      </c>
      <c r="M204" s="9">
        <v>0.3</v>
      </c>
      <c r="N204" s="22">
        <v>2.4713444630608419</v>
      </c>
      <c r="O204" s="18">
        <v>4.9426889261216839E-9</v>
      </c>
    </row>
    <row r="205" spans="1:15" x14ac:dyDescent="0.2">
      <c r="A205" s="4" t="s">
        <v>181</v>
      </c>
      <c r="B205" s="4" t="s">
        <v>65</v>
      </c>
      <c r="C205" s="6">
        <v>3.4247698562291848</v>
      </c>
      <c r="D205" s="7">
        <v>0.995</v>
      </c>
      <c r="E205" s="8">
        <v>3.2500000000000001E-2</v>
      </c>
      <c r="F205" s="7">
        <v>5.0000000000000001E-3</v>
      </c>
      <c r="G205" s="7">
        <f t="shared" si="5"/>
        <v>1.9400000000000001E-3</v>
      </c>
      <c r="H205" s="7">
        <f t="shared" si="6"/>
        <v>3.7499999999999999E-2</v>
      </c>
      <c r="I205" s="5">
        <v>46781</v>
      </c>
      <c r="J205" s="4" t="s">
        <v>62</v>
      </c>
      <c r="K205" s="6">
        <v>3490</v>
      </c>
      <c r="L205" s="4" t="s">
        <v>21</v>
      </c>
      <c r="M205" s="9">
        <v>0.35</v>
      </c>
      <c r="N205" s="22">
        <v>3.4076460069480392</v>
      </c>
      <c r="O205" s="18">
        <v>6.8152920138960774E-9</v>
      </c>
    </row>
    <row r="206" spans="1:15" x14ac:dyDescent="0.2">
      <c r="A206" s="4" t="s">
        <v>182</v>
      </c>
      <c r="B206" s="4" t="s">
        <v>109</v>
      </c>
      <c r="C206" s="6">
        <v>3.295175182917192</v>
      </c>
      <c r="D206" s="7">
        <v>1</v>
      </c>
      <c r="E206" s="8">
        <v>3.7499999999999999E-2</v>
      </c>
      <c r="F206" s="7">
        <v>7.4999999999999997E-3</v>
      </c>
      <c r="G206" s="7">
        <f t="shared" si="5"/>
        <v>1.9400000000000001E-3</v>
      </c>
      <c r="H206" s="7">
        <f t="shared" si="6"/>
        <v>4.4999999999999998E-2</v>
      </c>
      <c r="I206" s="5">
        <v>46783</v>
      </c>
      <c r="J206" s="4" t="s">
        <v>62</v>
      </c>
      <c r="K206" s="6">
        <v>3490</v>
      </c>
      <c r="L206" s="4" t="s">
        <v>26</v>
      </c>
      <c r="M206" s="9">
        <v>0.3</v>
      </c>
      <c r="N206" s="22">
        <v>3.295175182917192</v>
      </c>
      <c r="O206" s="18">
        <v>6.5903503658343841E-9</v>
      </c>
    </row>
    <row r="207" spans="1:15" x14ac:dyDescent="0.2">
      <c r="A207" s="4" t="s">
        <v>360</v>
      </c>
      <c r="B207" s="4" t="s">
        <v>109</v>
      </c>
      <c r="C207" s="6">
        <v>6.0766710377626802</v>
      </c>
      <c r="D207" s="7">
        <v>0.99958000000000002</v>
      </c>
      <c r="E207" s="8">
        <v>0.05</v>
      </c>
      <c r="F207" s="7">
        <v>0</v>
      </c>
      <c r="G207" s="7">
        <f t="shared" si="5"/>
        <v>1.9400000000000001E-3</v>
      </c>
      <c r="H207" s="7">
        <f t="shared" si="6"/>
        <v>5.194E-2</v>
      </c>
      <c r="I207" s="5">
        <v>46199</v>
      </c>
      <c r="J207" s="4" t="s">
        <v>62</v>
      </c>
      <c r="K207" s="6">
        <v>3490</v>
      </c>
      <c r="L207" s="4" t="s">
        <v>40</v>
      </c>
      <c r="M207" s="9">
        <v>0.4</v>
      </c>
      <c r="N207" s="22">
        <v>6.0741188359268197</v>
      </c>
      <c r="O207" s="18">
        <v>1.214823767185364E-8</v>
      </c>
    </row>
    <row r="208" spans="1:15" x14ac:dyDescent="0.2">
      <c r="A208" s="4" t="s">
        <v>183</v>
      </c>
      <c r="B208" s="4" t="s">
        <v>184</v>
      </c>
      <c r="C208" s="6">
        <v>6.4980070715835314</v>
      </c>
      <c r="D208" s="7">
        <v>1</v>
      </c>
      <c r="E208" s="8">
        <v>3.2500000000000001E-2</v>
      </c>
      <c r="F208" s="7">
        <v>7.4999999999999997E-3</v>
      </c>
      <c r="G208" s="7">
        <f t="shared" si="5"/>
        <v>1.9400000000000001E-3</v>
      </c>
      <c r="H208" s="7">
        <f t="shared" si="6"/>
        <v>0.04</v>
      </c>
      <c r="I208" s="5">
        <v>46146</v>
      </c>
      <c r="J208" s="4" t="s">
        <v>61</v>
      </c>
      <c r="K208" s="6">
        <v>2720</v>
      </c>
      <c r="L208" s="4" t="s">
        <v>47</v>
      </c>
      <c r="M208" s="9">
        <v>0.45</v>
      </c>
      <c r="N208" s="22">
        <v>6.4980070715835314</v>
      </c>
      <c r="O208" s="18">
        <v>1.2996014143167059E-8</v>
      </c>
    </row>
    <row r="209" spans="1:15" x14ac:dyDescent="0.2">
      <c r="A209" s="4" t="s">
        <v>264</v>
      </c>
      <c r="B209" s="4" t="s">
        <v>265</v>
      </c>
      <c r="C209" s="6">
        <v>12465207.262444951</v>
      </c>
      <c r="D209" s="7">
        <v>1.00278</v>
      </c>
      <c r="E209" s="8">
        <v>3.5000000000000003E-2</v>
      </c>
      <c r="F209" s="7">
        <v>0</v>
      </c>
      <c r="G209" s="7">
        <f t="shared" si="5"/>
        <v>1.9400000000000001E-3</v>
      </c>
      <c r="H209" s="7">
        <f t="shared" si="6"/>
        <v>3.6940000000000001E-2</v>
      </c>
      <c r="I209" s="5">
        <v>47149</v>
      </c>
      <c r="J209" s="4" t="s">
        <v>59</v>
      </c>
      <c r="K209" s="6">
        <v>1766</v>
      </c>
      <c r="L209" s="4" t="s">
        <v>50</v>
      </c>
      <c r="M209" s="9">
        <v>0.45</v>
      </c>
      <c r="N209" s="22">
        <v>12499860.53863455</v>
      </c>
      <c r="O209" s="18">
        <v>2.49997210772691E-2</v>
      </c>
    </row>
    <row r="210" spans="1:15" x14ac:dyDescent="0.2">
      <c r="A210" s="4" t="s">
        <v>255</v>
      </c>
      <c r="B210" s="4" t="s">
        <v>256</v>
      </c>
      <c r="C210" s="6">
        <v>3.934609223259498</v>
      </c>
      <c r="D210" s="7">
        <v>1.00542</v>
      </c>
      <c r="E210" s="8">
        <v>2.5000000000000001E-2</v>
      </c>
      <c r="F210" s="7">
        <v>0</v>
      </c>
      <c r="G210" s="7">
        <f t="shared" si="5"/>
        <v>1.9400000000000001E-3</v>
      </c>
      <c r="H210" s="7">
        <f t="shared" si="6"/>
        <v>2.6940000000000002E-2</v>
      </c>
      <c r="I210" s="5">
        <v>46328</v>
      </c>
      <c r="J210" s="4" t="s">
        <v>59</v>
      </c>
      <c r="K210" s="6">
        <v>1766</v>
      </c>
      <c r="L210" s="4" t="s">
        <v>22</v>
      </c>
      <c r="M210" s="9">
        <v>0.5</v>
      </c>
      <c r="N210" s="22">
        <v>3.955934805249564</v>
      </c>
      <c r="O210" s="18">
        <v>7.9118696104991287E-9</v>
      </c>
    </row>
    <row r="211" spans="1:15" x14ac:dyDescent="0.2">
      <c r="A211" s="4" t="s">
        <v>370</v>
      </c>
      <c r="B211" s="4" t="s">
        <v>109</v>
      </c>
      <c r="C211" s="6">
        <v>4.8520488484877724</v>
      </c>
      <c r="D211" s="7">
        <v>1.0075000000000001</v>
      </c>
      <c r="E211" s="8">
        <v>5.5E-2</v>
      </c>
      <c r="F211" s="7">
        <v>7.4999999999999997E-3</v>
      </c>
      <c r="G211" s="7">
        <f t="shared" si="5"/>
        <v>1.9400000000000001E-3</v>
      </c>
      <c r="H211" s="7">
        <f t="shared" si="6"/>
        <v>6.25E-2</v>
      </c>
      <c r="I211" s="5">
        <v>46736</v>
      </c>
      <c r="J211" s="4" t="s">
        <v>62</v>
      </c>
      <c r="K211" s="6">
        <v>3490</v>
      </c>
      <c r="L211" s="4" t="s">
        <v>40</v>
      </c>
      <c r="M211" s="9">
        <v>0.35</v>
      </c>
      <c r="N211" s="22">
        <v>4.8884392148514308</v>
      </c>
      <c r="O211" s="18">
        <v>9.7768784297028611E-9</v>
      </c>
    </row>
    <row r="212" spans="1:15" x14ac:dyDescent="0.2">
      <c r="A212" s="4" t="s">
        <v>185</v>
      </c>
      <c r="B212" s="4" t="s">
        <v>186</v>
      </c>
      <c r="C212" s="6">
        <v>2.0162081952060178</v>
      </c>
      <c r="D212" s="7">
        <v>1</v>
      </c>
      <c r="E212" s="8">
        <v>3.2500000000000001E-2</v>
      </c>
      <c r="F212" s="7">
        <v>0</v>
      </c>
      <c r="G212" s="7">
        <f t="shared" si="5"/>
        <v>1.9400000000000001E-3</v>
      </c>
      <c r="H212" s="7">
        <f t="shared" si="6"/>
        <v>3.4439999999999998E-2</v>
      </c>
      <c r="I212" s="5">
        <v>46358</v>
      </c>
      <c r="J212" s="4" t="s">
        <v>62</v>
      </c>
      <c r="K212" s="6">
        <v>3490</v>
      </c>
      <c r="L212" s="4" t="s">
        <v>45</v>
      </c>
      <c r="M212" s="9">
        <v>0.3</v>
      </c>
      <c r="N212" s="22">
        <v>2.0162081952060178</v>
      </c>
      <c r="O212" s="18">
        <v>4.0324163904120367E-9</v>
      </c>
    </row>
    <row r="213" spans="1:15" x14ac:dyDescent="0.2">
      <c r="A213" s="4" t="s">
        <v>187</v>
      </c>
      <c r="B213" s="4" t="s">
        <v>188</v>
      </c>
      <c r="C213" s="6">
        <v>14.09263448867925</v>
      </c>
      <c r="D213" s="7">
        <v>0.99750000000000005</v>
      </c>
      <c r="E213" s="8">
        <v>0.03</v>
      </c>
      <c r="F213" s="7">
        <v>0</v>
      </c>
      <c r="G213" s="7">
        <f t="shared" si="5"/>
        <v>1.9400000000000001E-3</v>
      </c>
      <c r="H213" s="7">
        <f t="shared" si="6"/>
        <v>3.1939999999999996E-2</v>
      </c>
      <c r="I213" s="5">
        <v>46772</v>
      </c>
      <c r="J213" s="4" t="s">
        <v>60</v>
      </c>
      <c r="K213" s="6">
        <v>2220</v>
      </c>
      <c r="L213" s="4" t="s">
        <v>36</v>
      </c>
      <c r="M213" s="9">
        <v>0.4</v>
      </c>
      <c r="N213" s="22">
        <v>14.05740290245755</v>
      </c>
      <c r="O213" s="18">
        <v>2.8114805804915099E-8</v>
      </c>
    </row>
    <row r="214" spans="1:15" x14ac:dyDescent="0.2">
      <c r="A214" s="4" t="s">
        <v>189</v>
      </c>
      <c r="B214" s="4" t="s">
        <v>190</v>
      </c>
      <c r="C214" s="6">
        <v>5.4902139969969106</v>
      </c>
      <c r="D214" s="7">
        <v>1.0024999999999999</v>
      </c>
      <c r="E214" s="8">
        <v>3.2500000000000001E-2</v>
      </c>
      <c r="F214" s="7">
        <v>0.01</v>
      </c>
      <c r="G214" s="7">
        <f t="shared" si="5"/>
        <v>1.9400000000000001E-3</v>
      </c>
      <c r="H214" s="7">
        <f t="shared" si="6"/>
        <v>4.2500000000000003E-2</v>
      </c>
      <c r="I214" s="5">
        <v>45350</v>
      </c>
      <c r="J214" s="4" t="s">
        <v>61</v>
      </c>
      <c r="K214" s="6">
        <v>2720</v>
      </c>
      <c r="L214" s="4" t="s">
        <v>20</v>
      </c>
      <c r="M214" s="9">
        <v>0.4</v>
      </c>
      <c r="N214" s="22">
        <v>5.5039395319894044</v>
      </c>
      <c r="O214" s="18">
        <v>1.100787906397881E-8</v>
      </c>
    </row>
    <row r="215" spans="1:15" x14ac:dyDescent="0.2">
      <c r="A215" s="4" t="s">
        <v>371</v>
      </c>
      <c r="B215" s="4" t="s">
        <v>372</v>
      </c>
      <c r="C215" s="6">
        <v>5.2075884415044147</v>
      </c>
      <c r="D215" s="7">
        <v>1.00857</v>
      </c>
      <c r="E215" s="8">
        <v>5.5E-2</v>
      </c>
      <c r="F215" s="7">
        <v>0.01</v>
      </c>
      <c r="G215" s="7">
        <f t="shared" si="5"/>
        <v>1.9400000000000001E-3</v>
      </c>
      <c r="H215" s="7">
        <f t="shared" si="6"/>
        <v>6.5000000000000002E-2</v>
      </c>
      <c r="I215" s="5">
        <v>45901</v>
      </c>
      <c r="J215" s="4" t="s">
        <v>62</v>
      </c>
      <c r="K215" s="6">
        <v>3490</v>
      </c>
      <c r="L215" s="4" t="s">
        <v>48</v>
      </c>
      <c r="M215" s="9">
        <v>0.5</v>
      </c>
      <c r="N215" s="22">
        <v>5.2522174744481074</v>
      </c>
      <c r="O215" s="18">
        <v>1.050443494889621E-8</v>
      </c>
    </row>
    <row r="216" spans="1:15" x14ac:dyDescent="0.2">
      <c r="A216" s="4" t="s">
        <v>286</v>
      </c>
      <c r="B216" s="4" t="s">
        <v>287</v>
      </c>
      <c r="C216" s="6">
        <v>4.8080406432103731</v>
      </c>
      <c r="D216" s="7">
        <v>1.0087600000000001</v>
      </c>
      <c r="E216" s="8">
        <v>6.25E-2</v>
      </c>
      <c r="F216" s="7">
        <v>0</v>
      </c>
      <c r="G216" s="7">
        <f t="shared" si="5"/>
        <v>1.9400000000000001E-3</v>
      </c>
      <c r="H216" s="7">
        <f t="shared" si="6"/>
        <v>6.4439999999999997E-2</v>
      </c>
      <c r="I216" s="5">
        <v>45520</v>
      </c>
      <c r="J216" s="4" t="s">
        <v>62</v>
      </c>
      <c r="K216" s="6">
        <v>3490</v>
      </c>
      <c r="L216" s="4" t="s">
        <v>47</v>
      </c>
      <c r="M216" s="9">
        <v>0.35</v>
      </c>
      <c r="N216" s="22">
        <v>4.8501590792448974</v>
      </c>
      <c r="O216" s="18">
        <v>9.7003181584897935E-9</v>
      </c>
    </row>
    <row r="217" spans="1:15" x14ac:dyDescent="0.2">
      <c r="A217" s="4" t="s">
        <v>191</v>
      </c>
      <c r="B217" s="4" t="s">
        <v>78</v>
      </c>
      <c r="C217" s="6">
        <v>2.7835211413207142</v>
      </c>
      <c r="D217" s="7">
        <v>1</v>
      </c>
      <c r="E217" s="8">
        <v>0.04</v>
      </c>
      <c r="F217" s="7">
        <v>0</v>
      </c>
      <c r="G217" s="7">
        <f t="shared" si="5"/>
        <v>1.9400000000000001E-3</v>
      </c>
      <c r="H217" s="7">
        <f t="shared" si="6"/>
        <v>4.1939999999999998E-2</v>
      </c>
      <c r="I217" s="5">
        <v>45896</v>
      </c>
      <c r="J217" s="4" t="s">
        <v>62</v>
      </c>
      <c r="K217" s="6">
        <v>3490</v>
      </c>
      <c r="L217" s="4" t="s">
        <v>54</v>
      </c>
      <c r="M217" s="9">
        <v>0.5</v>
      </c>
      <c r="N217" s="22">
        <v>2.7835211413207142</v>
      </c>
      <c r="O217" s="18">
        <v>5.5670422826414276E-9</v>
      </c>
    </row>
    <row r="218" spans="1:15" x14ac:dyDescent="0.2">
      <c r="A218" s="4" t="s">
        <v>208</v>
      </c>
      <c r="B218" s="4" t="s">
        <v>109</v>
      </c>
      <c r="C218" s="6">
        <v>75.718229601384706</v>
      </c>
      <c r="D218" s="7">
        <v>1.0047900000000001</v>
      </c>
      <c r="E218" s="8">
        <v>0.03</v>
      </c>
      <c r="F218" s="7">
        <v>0</v>
      </c>
      <c r="G218" s="7">
        <f t="shared" si="5"/>
        <v>1.9400000000000001E-3</v>
      </c>
      <c r="H218" s="7">
        <f t="shared" si="6"/>
        <v>3.1939999999999996E-2</v>
      </c>
      <c r="I218" s="5">
        <v>46082</v>
      </c>
      <c r="J218" s="4" t="s">
        <v>58</v>
      </c>
      <c r="K218" s="6">
        <v>1350</v>
      </c>
      <c r="L218" s="4" t="s">
        <v>44</v>
      </c>
      <c r="M218" s="9">
        <v>0.5</v>
      </c>
      <c r="N218" s="22">
        <v>76.080919921175351</v>
      </c>
      <c r="O218" s="18">
        <v>1.5216183984235069E-7</v>
      </c>
    </row>
    <row r="219" spans="1:15" x14ac:dyDescent="0.2">
      <c r="A219" s="4" t="s">
        <v>259</v>
      </c>
      <c r="B219" s="4" t="s">
        <v>260</v>
      </c>
      <c r="C219" s="6">
        <v>12.42597770488443</v>
      </c>
      <c r="D219" s="7">
        <v>0.99955000000000005</v>
      </c>
      <c r="E219" s="8">
        <v>2.5000000000000001E-2</v>
      </c>
      <c r="F219" s="7">
        <v>0</v>
      </c>
      <c r="G219" s="7">
        <f t="shared" si="5"/>
        <v>1.9400000000000001E-3</v>
      </c>
      <c r="H219" s="7">
        <f t="shared" si="6"/>
        <v>2.6940000000000002E-2</v>
      </c>
      <c r="I219" s="5">
        <v>46783</v>
      </c>
      <c r="J219" s="4" t="s">
        <v>59</v>
      </c>
      <c r="K219" s="6">
        <v>1766</v>
      </c>
      <c r="L219" s="4" t="s">
        <v>50</v>
      </c>
      <c r="M219" s="9">
        <v>0.45</v>
      </c>
      <c r="N219" s="22">
        <v>12.420386014917231</v>
      </c>
      <c r="O219" s="18">
        <v>2.484077202983446E-8</v>
      </c>
    </row>
    <row r="220" spans="1:15" x14ac:dyDescent="0.2">
      <c r="A220" s="4" t="s">
        <v>212</v>
      </c>
      <c r="B220" s="4" t="s">
        <v>111</v>
      </c>
      <c r="C220" s="6">
        <v>2.2952836081592012</v>
      </c>
      <c r="D220" s="7">
        <v>1.0075000000000001</v>
      </c>
      <c r="E220" s="8">
        <v>4.2500000000000003E-2</v>
      </c>
      <c r="F220" s="7">
        <v>7.4999999999999997E-3</v>
      </c>
      <c r="G220" s="7">
        <f t="shared" ref="G220:G234" si="7">G219</f>
        <v>1.9400000000000001E-3</v>
      </c>
      <c r="H220" s="7">
        <f t="shared" ref="H220:H234" si="8">E220+MAX(F220,G220)</f>
        <v>0.05</v>
      </c>
      <c r="I220" s="5">
        <v>46794</v>
      </c>
      <c r="J220" s="4" t="s">
        <v>62</v>
      </c>
      <c r="K220" s="6">
        <v>3490</v>
      </c>
      <c r="L220" s="4" t="s">
        <v>46</v>
      </c>
      <c r="M220" s="9">
        <v>0.5</v>
      </c>
      <c r="N220" s="22">
        <v>2.3124982352203949</v>
      </c>
      <c r="O220" s="18">
        <v>4.6249964704407907E-9</v>
      </c>
    </row>
    <row r="221" spans="1:15" x14ac:dyDescent="0.2">
      <c r="A221" s="4" t="s">
        <v>313</v>
      </c>
      <c r="B221" s="4" t="s">
        <v>314</v>
      </c>
      <c r="C221" s="6">
        <v>5.0690108508930134</v>
      </c>
      <c r="D221" s="7">
        <v>1.0004200000000001</v>
      </c>
      <c r="E221" s="8">
        <v>0.02</v>
      </c>
      <c r="F221" s="7">
        <v>0</v>
      </c>
      <c r="G221" s="7">
        <f t="shared" si="7"/>
        <v>1.9400000000000001E-3</v>
      </c>
      <c r="H221" s="7">
        <f t="shared" si="8"/>
        <v>2.1940000000000001E-2</v>
      </c>
      <c r="I221" s="5">
        <v>46148</v>
      </c>
      <c r="J221" s="4" t="s">
        <v>59</v>
      </c>
      <c r="K221" s="6">
        <v>1766</v>
      </c>
      <c r="L221" s="4" t="s">
        <v>54</v>
      </c>
      <c r="M221" s="9">
        <v>0.35</v>
      </c>
      <c r="N221" s="22">
        <v>5.0711398354503876</v>
      </c>
      <c r="O221" s="18">
        <v>1.0142279670900779E-8</v>
      </c>
    </row>
    <row r="222" spans="1:15" x14ac:dyDescent="0.2">
      <c r="A222" s="4" t="s">
        <v>217</v>
      </c>
      <c r="B222" s="4" t="s">
        <v>218</v>
      </c>
      <c r="C222" s="6">
        <v>3.2369092521222398</v>
      </c>
      <c r="D222" s="7">
        <v>1.0105</v>
      </c>
      <c r="E222" s="8">
        <v>3.2500000000000001E-2</v>
      </c>
      <c r="F222" s="7">
        <v>7.4999999999999997E-3</v>
      </c>
      <c r="G222" s="7">
        <f t="shared" si="7"/>
        <v>1.9400000000000001E-3</v>
      </c>
      <c r="H222" s="7">
        <f t="shared" si="8"/>
        <v>0.04</v>
      </c>
      <c r="I222" s="5">
        <v>46690</v>
      </c>
      <c r="J222" s="4" t="s">
        <v>60</v>
      </c>
      <c r="K222" s="6">
        <v>2220</v>
      </c>
      <c r="L222" s="4" t="s">
        <v>27</v>
      </c>
      <c r="M222" s="9">
        <v>0.4</v>
      </c>
      <c r="N222" s="22">
        <v>3.270896799269523</v>
      </c>
      <c r="O222" s="18">
        <v>6.5417935985390472E-9</v>
      </c>
    </row>
    <row r="223" spans="1:15" x14ac:dyDescent="0.2">
      <c r="A223" s="4" t="s">
        <v>288</v>
      </c>
      <c r="B223" s="4" t="s">
        <v>105</v>
      </c>
      <c r="C223" s="6">
        <v>11.666002091741049</v>
      </c>
      <c r="D223" s="7">
        <v>1.0034399999999999</v>
      </c>
      <c r="E223" s="8">
        <v>5.2499999999999998E-2</v>
      </c>
      <c r="F223" s="7">
        <v>0.01</v>
      </c>
      <c r="G223" s="7">
        <f t="shared" si="7"/>
        <v>1.9400000000000001E-3</v>
      </c>
      <c r="H223" s="7">
        <f t="shared" si="8"/>
        <v>6.25E-2</v>
      </c>
      <c r="I223" s="5">
        <v>46701</v>
      </c>
      <c r="J223" s="4" t="s">
        <v>62</v>
      </c>
      <c r="K223" s="6">
        <v>3490</v>
      </c>
      <c r="L223" s="4" t="s">
        <v>26</v>
      </c>
      <c r="M223" s="9">
        <v>0.28499999999999998</v>
      </c>
      <c r="N223" s="22">
        <v>11.706133138936639</v>
      </c>
      <c r="O223" s="18">
        <v>2.3412266277873271E-8</v>
      </c>
    </row>
    <row r="224" spans="1:15" x14ac:dyDescent="0.2">
      <c r="A224" s="4" t="s">
        <v>343</v>
      </c>
      <c r="B224" s="4" t="s">
        <v>344</v>
      </c>
      <c r="C224" s="6">
        <v>4.9452183032585157</v>
      </c>
      <c r="D224" s="7">
        <v>1.0047199999999998</v>
      </c>
      <c r="E224" s="8">
        <v>0.04</v>
      </c>
      <c r="F224" s="7">
        <v>5.0000000000000001E-3</v>
      </c>
      <c r="G224" s="7">
        <f t="shared" si="7"/>
        <v>1.9400000000000001E-3</v>
      </c>
      <c r="H224" s="7">
        <f t="shared" si="8"/>
        <v>4.4999999999999998E-2</v>
      </c>
      <c r="I224" s="5">
        <v>46679</v>
      </c>
      <c r="J224" s="4" t="s">
        <v>61</v>
      </c>
      <c r="K224" s="6">
        <v>2720</v>
      </c>
      <c r="L224" s="4" t="s">
        <v>21</v>
      </c>
      <c r="M224" s="9">
        <v>0.35</v>
      </c>
      <c r="N224" s="22">
        <v>4.9685597336498946</v>
      </c>
      <c r="O224" s="18">
        <v>9.9371194672997901E-9</v>
      </c>
    </row>
    <row r="225" spans="1:15" x14ac:dyDescent="0.2">
      <c r="A225" s="4" t="s">
        <v>278</v>
      </c>
      <c r="B225" s="4" t="s">
        <v>85</v>
      </c>
      <c r="C225" s="6">
        <v>2849530.4256222532</v>
      </c>
      <c r="D225" s="7">
        <v>0.98</v>
      </c>
      <c r="E225" s="8">
        <v>2.75E-2</v>
      </c>
      <c r="F225" s="7">
        <v>0</v>
      </c>
      <c r="G225" s="7">
        <f t="shared" si="7"/>
        <v>1.9400000000000001E-3</v>
      </c>
      <c r="H225" s="7">
        <f t="shared" si="8"/>
        <v>2.9440000000000001E-2</v>
      </c>
      <c r="I225" s="5">
        <v>45795</v>
      </c>
      <c r="J225" s="4" t="s">
        <v>62</v>
      </c>
      <c r="K225" s="6">
        <v>3490</v>
      </c>
      <c r="L225" s="4" t="s">
        <v>30</v>
      </c>
      <c r="M225" s="9">
        <v>0.3</v>
      </c>
      <c r="N225" s="22">
        <v>2792539.8171098079</v>
      </c>
      <c r="O225" s="18">
        <v>5.5850796342196158E-3</v>
      </c>
    </row>
    <row r="226" spans="1:15" x14ac:dyDescent="0.2">
      <c r="A226" s="4" t="s">
        <v>194</v>
      </c>
      <c r="B226" s="4" t="s">
        <v>195</v>
      </c>
      <c r="C226" s="6">
        <v>6.1697564693342031</v>
      </c>
      <c r="D226" s="7">
        <v>1</v>
      </c>
      <c r="E226" s="8">
        <v>2.1250000000000002E-2</v>
      </c>
      <c r="F226" s="7">
        <v>0</v>
      </c>
      <c r="G226" s="7">
        <f t="shared" si="7"/>
        <v>1.9400000000000001E-3</v>
      </c>
      <c r="H226" s="7">
        <f t="shared" si="8"/>
        <v>2.3190000000000002E-2</v>
      </c>
      <c r="I226" s="5">
        <v>46772</v>
      </c>
      <c r="J226" s="4" t="s">
        <v>59</v>
      </c>
      <c r="K226" s="6">
        <v>1766</v>
      </c>
      <c r="L226" s="4" t="s">
        <v>30</v>
      </c>
      <c r="M226" s="9">
        <v>0.35</v>
      </c>
      <c r="N226" s="22">
        <v>6.1697564693342031</v>
      </c>
      <c r="O226" s="18">
        <v>1.2339512938668409E-8</v>
      </c>
    </row>
    <row r="227" spans="1:15" x14ac:dyDescent="0.2">
      <c r="A227" s="4" t="s">
        <v>346</v>
      </c>
      <c r="B227" s="4" t="s">
        <v>105</v>
      </c>
      <c r="C227" s="6">
        <v>2.2101220137724842</v>
      </c>
      <c r="D227" s="7">
        <v>1.0049999999999999</v>
      </c>
      <c r="E227" s="8">
        <v>3.7499999999999999E-2</v>
      </c>
      <c r="F227" s="7">
        <v>7.4999999999999997E-3</v>
      </c>
      <c r="G227" s="7">
        <f t="shared" si="7"/>
        <v>1.9400000000000001E-3</v>
      </c>
      <c r="H227" s="7">
        <f t="shared" si="8"/>
        <v>4.4999999999999998E-2</v>
      </c>
      <c r="I227" s="5">
        <v>46742</v>
      </c>
      <c r="J227" s="4" t="s">
        <v>62</v>
      </c>
      <c r="K227" s="6">
        <v>3490</v>
      </c>
      <c r="L227" s="4" t="s">
        <v>36</v>
      </c>
      <c r="M227" s="9">
        <v>0.35</v>
      </c>
      <c r="N227" s="22">
        <v>2.2211726238413458</v>
      </c>
      <c r="O227" s="18">
        <v>4.4423452476826926E-9</v>
      </c>
    </row>
    <row r="228" spans="1:15" x14ac:dyDescent="0.2">
      <c r="A228" s="4" t="s">
        <v>230</v>
      </c>
      <c r="B228" s="4" t="s">
        <v>231</v>
      </c>
      <c r="C228" s="6">
        <v>4.2516135350799518</v>
      </c>
      <c r="D228" s="7">
        <v>1.00583</v>
      </c>
      <c r="E228" s="8">
        <v>3.7499999999999999E-2</v>
      </c>
      <c r="F228" s="7">
        <v>7.4999999999999997E-3</v>
      </c>
      <c r="G228" s="7">
        <f t="shared" si="7"/>
        <v>1.9400000000000001E-3</v>
      </c>
      <c r="H228" s="7">
        <f t="shared" si="8"/>
        <v>4.4999999999999998E-2</v>
      </c>
      <c r="I228" s="5">
        <v>46247</v>
      </c>
      <c r="J228" s="4" t="s">
        <v>61</v>
      </c>
      <c r="K228" s="6">
        <v>2720</v>
      </c>
      <c r="L228" s="4" t="s">
        <v>40</v>
      </c>
      <c r="M228" s="9">
        <v>0.35</v>
      </c>
      <c r="N228" s="22">
        <v>4.2764004419894679</v>
      </c>
      <c r="O228" s="18">
        <v>8.5528008839789359E-9</v>
      </c>
    </row>
    <row r="229" spans="1:15" x14ac:dyDescent="0.2">
      <c r="A229" s="4" t="s">
        <v>196</v>
      </c>
      <c r="B229" s="4" t="s">
        <v>197</v>
      </c>
      <c r="C229" s="6">
        <v>7.7819716538063064</v>
      </c>
      <c r="D229" s="7">
        <v>1.0024999999999999</v>
      </c>
      <c r="E229" s="8">
        <v>0.02</v>
      </c>
      <c r="F229" s="7">
        <v>0</v>
      </c>
      <c r="G229" s="7">
        <f t="shared" si="7"/>
        <v>1.9400000000000001E-3</v>
      </c>
      <c r="H229" s="7">
        <f t="shared" si="8"/>
        <v>2.1940000000000001E-2</v>
      </c>
      <c r="I229" s="5">
        <v>45712</v>
      </c>
      <c r="J229" s="4" t="s">
        <v>58</v>
      </c>
      <c r="K229" s="6">
        <v>1350</v>
      </c>
      <c r="L229" s="4" t="s">
        <v>23</v>
      </c>
      <c r="M229" s="9">
        <v>0.65</v>
      </c>
      <c r="N229" s="22">
        <v>7.8014265829408211</v>
      </c>
      <c r="O229" s="18">
        <v>1.5602853165881639E-8</v>
      </c>
    </row>
    <row r="230" spans="1:15" x14ac:dyDescent="0.2">
      <c r="A230" s="4" t="s">
        <v>224</v>
      </c>
      <c r="B230" s="4" t="s">
        <v>109</v>
      </c>
      <c r="C230" s="6">
        <v>4.2225173624771966</v>
      </c>
      <c r="D230" s="7">
        <v>1.00708</v>
      </c>
      <c r="E230" s="8">
        <v>4.4999999999999998E-2</v>
      </c>
      <c r="F230" s="7">
        <v>0</v>
      </c>
      <c r="G230" s="7">
        <f t="shared" si="7"/>
        <v>1.9400000000000001E-3</v>
      </c>
      <c r="H230" s="7">
        <f t="shared" si="8"/>
        <v>4.6939999999999996E-2</v>
      </c>
      <c r="I230" s="5">
        <v>45840</v>
      </c>
      <c r="J230" s="4" t="s">
        <v>61</v>
      </c>
      <c r="K230" s="6">
        <v>2720</v>
      </c>
      <c r="L230" s="4" t="s">
        <v>50</v>
      </c>
      <c r="M230" s="9">
        <v>0.4</v>
      </c>
      <c r="N230" s="22">
        <v>4.2524127854035347</v>
      </c>
      <c r="O230" s="18">
        <v>8.5048255708070687E-9</v>
      </c>
    </row>
    <row r="231" spans="1:15" x14ac:dyDescent="0.2">
      <c r="A231" s="4" t="s">
        <v>306</v>
      </c>
      <c r="B231" s="4" t="s">
        <v>105</v>
      </c>
      <c r="C231" s="6">
        <v>1.633193242228713</v>
      </c>
      <c r="D231" s="7">
        <v>1.01031</v>
      </c>
      <c r="E231" s="8">
        <v>3.7499999999999999E-2</v>
      </c>
      <c r="F231" s="7">
        <v>7.4999999999999997E-3</v>
      </c>
      <c r="G231" s="7">
        <f t="shared" si="7"/>
        <v>1.9400000000000001E-3</v>
      </c>
      <c r="H231" s="7">
        <f t="shared" si="8"/>
        <v>4.4999999999999998E-2</v>
      </c>
      <c r="I231" s="5">
        <v>46749</v>
      </c>
      <c r="J231" s="4" t="s">
        <v>62</v>
      </c>
      <c r="K231" s="6">
        <v>3490</v>
      </c>
      <c r="L231" s="4" t="s">
        <v>29</v>
      </c>
      <c r="M231" s="9">
        <v>0.4</v>
      </c>
      <c r="N231" s="22">
        <v>1.6500314645560921</v>
      </c>
      <c r="O231" s="18">
        <v>3.3000629291121828E-9</v>
      </c>
    </row>
    <row r="232" spans="1:15" x14ac:dyDescent="0.2">
      <c r="A232" s="4" t="s">
        <v>198</v>
      </c>
      <c r="B232" s="4" t="s">
        <v>71</v>
      </c>
      <c r="C232" s="6">
        <v>3.3241871953446451</v>
      </c>
      <c r="D232" s="7">
        <v>1</v>
      </c>
      <c r="E232" s="8">
        <v>0.03</v>
      </c>
      <c r="F232" s="7">
        <v>0</v>
      </c>
      <c r="G232" s="7">
        <f t="shared" si="7"/>
        <v>1.9400000000000001E-3</v>
      </c>
      <c r="H232" s="7">
        <f t="shared" si="8"/>
        <v>3.1939999999999996E-2</v>
      </c>
      <c r="I232" s="5">
        <v>46455</v>
      </c>
      <c r="J232" s="4" t="s">
        <v>61</v>
      </c>
      <c r="K232" s="6">
        <v>2720</v>
      </c>
      <c r="L232" s="4" t="s">
        <v>50</v>
      </c>
      <c r="M232" s="9">
        <v>0.3</v>
      </c>
      <c r="N232" s="22">
        <v>3.3241871953446451</v>
      </c>
      <c r="O232" s="18">
        <v>6.6483743906892894E-9</v>
      </c>
    </row>
    <row r="233" spans="1:15" x14ac:dyDescent="0.2">
      <c r="A233" s="4" t="s">
        <v>221</v>
      </c>
      <c r="B233" s="4" t="s">
        <v>222</v>
      </c>
      <c r="C233" s="6">
        <v>6.7368308021493553</v>
      </c>
      <c r="D233" s="7">
        <v>1.00031</v>
      </c>
      <c r="E233" s="8">
        <v>2.2499999999999999E-2</v>
      </c>
      <c r="F233" s="7">
        <v>0</v>
      </c>
      <c r="G233" s="7">
        <f t="shared" si="7"/>
        <v>1.9400000000000001E-3</v>
      </c>
      <c r="H233" s="7">
        <f t="shared" si="8"/>
        <v>2.444E-2</v>
      </c>
      <c r="I233" s="5">
        <v>46411</v>
      </c>
      <c r="J233" s="4" t="s">
        <v>59</v>
      </c>
      <c r="K233" s="6">
        <v>1766</v>
      </c>
      <c r="L233" s="4" t="s">
        <v>15</v>
      </c>
      <c r="M233" s="9">
        <v>0.6</v>
      </c>
      <c r="N233" s="22">
        <v>6.7389192196980217</v>
      </c>
      <c r="O233" s="18">
        <v>1.347783843939604E-8</v>
      </c>
    </row>
    <row r="234" spans="1:15" x14ac:dyDescent="0.2">
      <c r="A234" s="4" t="s">
        <v>199</v>
      </c>
      <c r="B234" s="4" t="s">
        <v>200</v>
      </c>
      <c r="C234" s="6">
        <v>4.7692506861826498</v>
      </c>
      <c r="D234" s="7">
        <v>1</v>
      </c>
      <c r="E234" s="8">
        <v>3.5000000000000003E-2</v>
      </c>
      <c r="F234" s="7">
        <v>0</v>
      </c>
      <c r="G234" s="7">
        <f t="shared" si="7"/>
        <v>1.9400000000000001E-3</v>
      </c>
      <c r="H234" s="7">
        <f t="shared" si="8"/>
        <v>3.6940000000000001E-2</v>
      </c>
      <c r="I234" s="5">
        <v>46295</v>
      </c>
      <c r="J234" s="4" t="s">
        <v>61</v>
      </c>
      <c r="K234" s="6">
        <v>2720</v>
      </c>
      <c r="L234" s="4" t="s">
        <v>46</v>
      </c>
      <c r="M234" s="9">
        <v>0.3</v>
      </c>
      <c r="N234" s="22">
        <v>4.7692506861826498</v>
      </c>
      <c r="O234" s="18">
        <v>9.5385013723653004E-9</v>
      </c>
    </row>
    <row r="235" spans="1:15" x14ac:dyDescent="0.2">
      <c r="C235" s="6"/>
      <c r="D235" s="7"/>
      <c r="E235" s="8"/>
      <c r="F235" s="7"/>
      <c r="G235" s="7"/>
      <c r="H235" s="7"/>
      <c r="I235" s="5"/>
      <c r="K235" s="6"/>
      <c r="M235" s="9"/>
    </row>
    <row r="236" spans="1:15" x14ac:dyDescent="0.2">
      <c r="C236" s="6"/>
      <c r="D236" s="7"/>
      <c r="E236" s="8"/>
      <c r="F236" s="7"/>
      <c r="G236" s="7"/>
      <c r="H236" s="7"/>
      <c r="I236" s="5"/>
      <c r="K236" s="6"/>
      <c r="M236" s="9"/>
    </row>
    <row r="237" spans="1:15" x14ac:dyDescent="0.2">
      <c r="C237" s="6"/>
      <c r="M237" s="9"/>
    </row>
    <row r="238" spans="1:15" x14ac:dyDescent="0.2">
      <c r="C238" s="6"/>
      <c r="M238" s="9"/>
    </row>
    <row r="239" spans="1:15" x14ac:dyDescent="0.2">
      <c r="C239" s="6"/>
      <c r="M239" s="9"/>
    </row>
    <row r="240" spans="1:15" x14ac:dyDescent="0.2">
      <c r="M240" s="9"/>
    </row>
    <row r="241" spans="13:13" x14ac:dyDescent="0.2">
      <c r="M241" s="9"/>
    </row>
    <row r="242" spans="13:13" x14ac:dyDescent="0.2">
      <c r="M242" s="9"/>
    </row>
    <row r="243" spans="13:13" x14ac:dyDescent="0.2">
      <c r="M243" s="9"/>
    </row>
    <row r="244" spans="13:13" x14ac:dyDescent="0.2">
      <c r="M244" s="9"/>
    </row>
    <row r="245" spans="13:13" x14ac:dyDescent="0.2">
      <c r="M245" s="9"/>
    </row>
    <row r="246" spans="13:13" x14ac:dyDescent="0.2">
      <c r="M246" s="9"/>
    </row>
    <row r="247" spans="13:13" x14ac:dyDescent="0.2">
      <c r="M247" s="9"/>
    </row>
    <row r="248" spans="13:13" x14ac:dyDescent="0.2">
      <c r="M248" s="9"/>
    </row>
    <row r="249" spans="13:13" x14ac:dyDescent="0.2">
      <c r="M249" s="9"/>
    </row>
    <row r="250" spans="13:13" x14ac:dyDescent="0.2">
      <c r="M250" s="9"/>
    </row>
    <row r="251" spans="13:13" x14ac:dyDescent="0.2">
      <c r="M251" s="9"/>
    </row>
    <row r="252" spans="13:13" x14ac:dyDescent="0.2">
      <c r="M252" s="9"/>
    </row>
    <row r="253" spans="13:13" x14ac:dyDescent="0.2">
      <c r="M253" s="9"/>
    </row>
    <row r="254" spans="13:13" x14ac:dyDescent="0.2">
      <c r="M254" s="9"/>
    </row>
    <row r="255" spans="13:13" x14ac:dyDescent="0.2">
      <c r="M255" s="9"/>
    </row>
    <row r="256" spans="13:13" x14ac:dyDescent="0.2">
      <c r="M256" s="9"/>
    </row>
    <row r="257" spans="13:13" x14ac:dyDescent="0.2">
      <c r="M257" s="9"/>
    </row>
    <row r="258" spans="13:13" x14ac:dyDescent="0.2">
      <c r="M258" s="9"/>
    </row>
    <row r="259" spans="13:13" x14ac:dyDescent="0.2">
      <c r="M259" s="9"/>
    </row>
    <row r="260" spans="13:13" x14ac:dyDescent="0.2">
      <c r="M260" s="9"/>
    </row>
    <row r="261" spans="13:13" x14ac:dyDescent="0.2">
      <c r="M261" s="9"/>
    </row>
    <row r="262" spans="13:13" x14ac:dyDescent="0.2">
      <c r="M262" s="9"/>
    </row>
    <row r="263" spans="13:13" x14ac:dyDescent="0.2">
      <c r="M263" s="9"/>
    </row>
  </sheetData>
  <sortState xmlns:xlrd2="http://schemas.microsoft.com/office/spreadsheetml/2017/richdata2" ref="A26:HE234">
    <sortCondition ref="A26:A234"/>
  </sortState>
  <conditionalFormatting sqref="L26:L234">
    <cfRule type="cellIs" dxfId="3" priority="4" operator="equal">
      <formula>#REF!</formula>
    </cfRule>
  </conditionalFormatting>
  <conditionalFormatting sqref="L45">
    <cfRule type="cellIs" dxfId="2" priority="3" operator="equal">
      <formula>#REF!</formula>
    </cfRule>
  </conditionalFormatting>
  <conditionalFormatting sqref="L231:L233 L179:L181">
    <cfRule type="cellIs" dxfId="1" priority="16" operator="equal">
      <formula>#REF!</formula>
    </cfRule>
  </conditionalFormatting>
  <conditionalFormatting sqref="L124 L129 L138">
    <cfRule type="cellIs" dxfId="0" priority="20" operator="equal">
      <formula>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3C00E-28E9-6549-93C5-CDFE4AAEBF9B}">
  <dimension ref="A1:E8"/>
  <sheetViews>
    <sheetView workbookViewId="0">
      <selection activeCell="E5" sqref="E5"/>
    </sheetView>
  </sheetViews>
  <sheetFormatPr baseColWidth="10" defaultRowHeight="15" x14ac:dyDescent="0.2"/>
  <cols>
    <col min="1" max="1" width="35.1640625" style="15" bestFit="1" customWidth="1"/>
    <col min="2" max="16384" width="10.83203125" style="15"/>
  </cols>
  <sheetData>
    <row r="1" spans="1:5" x14ac:dyDescent="0.2">
      <c r="A1" s="15" t="s">
        <v>411</v>
      </c>
      <c r="B1" s="15" t="s">
        <v>396</v>
      </c>
      <c r="C1" s="15" t="s">
        <v>397</v>
      </c>
    </row>
    <row r="2" spans="1:5" x14ac:dyDescent="0.2">
      <c r="A2" s="14" t="s">
        <v>398</v>
      </c>
      <c r="B2" s="16">
        <v>3.2500000000000001E-2</v>
      </c>
      <c r="C2" s="16">
        <v>4.3499999999999997E-2</v>
      </c>
    </row>
    <row r="3" spans="1:5" x14ac:dyDescent="0.2">
      <c r="A3" s="14" t="s">
        <v>399</v>
      </c>
      <c r="B3" s="16">
        <v>1.4999999999999999E-2</v>
      </c>
      <c r="C3" s="16">
        <v>2.5000000000000001E-2</v>
      </c>
    </row>
    <row r="4" spans="1:5" x14ac:dyDescent="0.2">
      <c r="A4" s="14" t="s">
        <v>400</v>
      </c>
      <c r="B4" s="17">
        <v>1</v>
      </c>
      <c r="C4" s="16">
        <v>0.997</v>
      </c>
    </row>
    <row r="5" spans="1:5" x14ac:dyDescent="0.2">
      <c r="A5" s="14" t="s">
        <v>401</v>
      </c>
      <c r="B5" s="17">
        <v>0.1</v>
      </c>
      <c r="C5" s="17">
        <v>0.15</v>
      </c>
    </row>
    <row r="6" spans="1:5" x14ac:dyDescent="0.2">
      <c r="A6" s="14" t="s">
        <v>402</v>
      </c>
      <c r="B6" s="17">
        <v>0.15</v>
      </c>
      <c r="C6" s="17">
        <v>0.4</v>
      </c>
    </row>
    <row r="7" spans="1:5" x14ac:dyDescent="0.2">
      <c r="A7" s="14" t="s">
        <v>403</v>
      </c>
      <c r="B7" s="17">
        <v>0</v>
      </c>
      <c r="C7" s="17">
        <v>0.02</v>
      </c>
    </row>
    <row r="8" spans="1:5" x14ac:dyDescent="0.2">
      <c r="A8" s="14" t="s">
        <v>404</v>
      </c>
      <c r="B8" s="17">
        <v>0.43</v>
      </c>
      <c r="C8" s="17">
        <v>0.39</v>
      </c>
      <c r="E8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E46D-2594-E94F-83E5-30CA70A221E4}">
  <dimension ref="A1:D10"/>
  <sheetViews>
    <sheetView workbookViewId="0">
      <selection activeCell="D12" sqref="D12"/>
    </sheetView>
  </sheetViews>
  <sheetFormatPr baseColWidth="10" defaultRowHeight="15" x14ac:dyDescent="0.2"/>
  <cols>
    <col min="1" max="1" width="6.33203125" style="15" bestFit="1" customWidth="1"/>
    <col min="2" max="2" width="6.5" style="15" bestFit="1" customWidth="1"/>
    <col min="3" max="3" width="15.83203125" style="15" bestFit="1" customWidth="1"/>
    <col min="4" max="4" width="58.1640625" style="15" bestFit="1" customWidth="1"/>
    <col min="5" max="16384" width="10.83203125" style="15"/>
  </cols>
  <sheetData>
    <row r="1" spans="1:4" x14ac:dyDescent="0.2">
      <c r="A1" s="14" t="s">
        <v>405</v>
      </c>
      <c r="B1" s="14" t="s">
        <v>406</v>
      </c>
      <c r="C1" s="14" t="s">
        <v>407</v>
      </c>
      <c r="D1" s="14" t="s">
        <v>408</v>
      </c>
    </row>
    <row r="2" spans="1:4" x14ac:dyDescent="0.2">
      <c r="A2" s="14" t="s">
        <v>56</v>
      </c>
      <c r="B2" s="14">
        <v>360</v>
      </c>
      <c r="C2" s="16">
        <v>3.5999999999999999E-3</v>
      </c>
      <c r="D2" s="14">
        <v>5</v>
      </c>
    </row>
    <row r="3" spans="1:4" x14ac:dyDescent="0.2">
      <c r="A3" s="14" t="s">
        <v>409</v>
      </c>
      <c r="B3" s="14">
        <v>610</v>
      </c>
      <c r="C3" s="16">
        <v>6.1000000000000004E-3</v>
      </c>
      <c r="D3" s="14">
        <v>10</v>
      </c>
    </row>
    <row r="4" spans="1:4" x14ac:dyDescent="0.2">
      <c r="A4" s="14" t="s">
        <v>57</v>
      </c>
      <c r="B4" s="14">
        <v>940</v>
      </c>
      <c r="C4" s="16">
        <v>9.4000000000000004E-3</v>
      </c>
      <c r="D4" s="14">
        <v>20</v>
      </c>
    </row>
    <row r="5" spans="1:4" x14ac:dyDescent="0.2">
      <c r="A5" s="14" t="s">
        <v>58</v>
      </c>
      <c r="B5" s="14">
        <v>1350</v>
      </c>
      <c r="C5" s="16">
        <v>1.35E-2</v>
      </c>
      <c r="D5" s="14">
        <v>35</v>
      </c>
    </row>
    <row r="6" spans="1:4" x14ac:dyDescent="0.2">
      <c r="A6" s="14" t="s">
        <v>59</v>
      </c>
      <c r="B6" s="14">
        <v>1766</v>
      </c>
      <c r="C6" s="16">
        <v>1.7659999999999999E-2</v>
      </c>
      <c r="D6" s="14">
        <v>50</v>
      </c>
    </row>
    <row r="7" spans="1:4" x14ac:dyDescent="0.2">
      <c r="A7" s="14" t="s">
        <v>60</v>
      </c>
      <c r="B7" s="14">
        <v>2220</v>
      </c>
      <c r="C7" s="16">
        <v>2.2200000000000001E-2</v>
      </c>
      <c r="D7" s="14">
        <v>70</v>
      </c>
    </row>
    <row r="8" spans="1:4" x14ac:dyDescent="0.2">
      <c r="A8" s="14" t="s">
        <v>61</v>
      </c>
      <c r="B8" s="14">
        <v>2720</v>
      </c>
      <c r="C8" s="16">
        <v>2.7199999999999998E-2</v>
      </c>
      <c r="D8" s="14" t="s">
        <v>410</v>
      </c>
    </row>
    <row r="9" spans="1:4" x14ac:dyDescent="0.2">
      <c r="A9" s="14" t="s">
        <v>62</v>
      </c>
      <c r="B9" s="14">
        <v>3490</v>
      </c>
      <c r="C9" s="16">
        <v>3.49E-2</v>
      </c>
      <c r="D9" s="14">
        <v>150</v>
      </c>
    </row>
    <row r="10" spans="1:4" x14ac:dyDescent="0.2">
      <c r="A10" s="14" t="s">
        <v>63</v>
      </c>
      <c r="B10" s="14">
        <v>4770</v>
      </c>
      <c r="C10" s="16">
        <v>4.7699999999999999E-2</v>
      </c>
      <c r="D10" s="14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Low Risk Portfolio</vt:lpstr>
      <vt:lpstr>High Risk Portfolio</vt:lpstr>
      <vt:lpstr>Portfolio Constraints</vt:lpstr>
      <vt:lpstr>Default Rate by Rating</vt:lpstr>
    </vt:vector>
  </TitlesOfParts>
  <Company>AllianceBernstein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Macklin, Scott</dc:creator>
  <cp:lastModifiedBy>Microsoft Office User</cp:lastModifiedBy>
  <dcterms:created xsi:type="dcterms:W3CDTF">2021-03-11T21:19:07Z</dcterms:created>
  <dcterms:modified xsi:type="dcterms:W3CDTF">2021-08-23T12:32:03Z</dcterms:modified>
</cp:coreProperties>
</file>