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7216X710786\Documents\"/>
    </mc:Choice>
  </mc:AlternateContent>
  <bookViews>
    <workbookView xWindow="0" yWindow="0" windowWidth="19155" windowHeight="8160"/>
  </bookViews>
  <sheets>
    <sheet name="2018年下半期" sheetId="8" r:id="rId1"/>
    <sheet name="2019年上半期" sheetId="7" r:id="rId2"/>
    <sheet name="メモ" sheetId="2" r:id="rId3"/>
  </sheets>
  <externalReferences>
    <externalReference r:id="rId4"/>
    <externalReference r:id="rId5"/>
  </externalReferences>
  <definedNames>
    <definedName name="_xlnm.Print_Area" localSheetId="0">'2018年下半期'!$A$1:$AJ$41,'2018年下半期'!$AL$1:$BU$41</definedName>
    <definedName name="_xlnm.Print_Area" localSheetId="1">'2019年上半期'!$A$1:$AJ$34,'2019年上半期'!$AL$1:$BU$34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1" i="7" l="1"/>
  <c r="AH23" i="7"/>
  <c r="AI23" i="7"/>
  <c r="AI35" i="7"/>
  <c r="BT35" i="7"/>
  <c r="BT11" i="7"/>
  <c r="BT23" i="7"/>
  <c r="BS23" i="7"/>
  <c r="BS11" i="7"/>
  <c r="AH35" i="7"/>
  <c r="AH11" i="7"/>
  <c r="BS35" i="7"/>
  <c r="AM35" i="7"/>
  <c r="B35" i="7"/>
  <c r="AM23" i="7"/>
  <c r="B23" i="7"/>
  <c r="AM45" i="7" l="1"/>
  <c r="AO45" i="7"/>
  <c r="AO49" i="8"/>
  <c r="AO45" i="8"/>
  <c r="BT40" i="8"/>
  <c r="BS40" i="8"/>
  <c r="AM40" i="8"/>
  <c r="AI40" i="8"/>
  <c r="AH40" i="8"/>
  <c r="B40" i="8"/>
  <c r="BT39" i="8"/>
  <c r="BS39" i="8"/>
  <c r="AM39" i="8"/>
  <c r="AI39" i="8"/>
  <c r="AH39" i="8"/>
  <c r="B39" i="8"/>
  <c r="BT38" i="8"/>
  <c r="BS38" i="8"/>
  <c r="AM38" i="8"/>
  <c r="AI38" i="8"/>
  <c r="AH38" i="8"/>
  <c r="B38" i="8"/>
  <c r="BT37" i="8"/>
  <c r="BS37" i="8"/>
  <c r="AM37" i="8"/>
  <c r="AI37" i="8"/>
  <c r="AH37" i="8"/>
  <c r="B37" i="8"/>
  <c r="AM36" i="8"/>
  <c r="BT35" i="8"/>
  <c r="BS35" i="8"/>
  <c r="AM35" i="8"/>
  <c r="AI35" i="8"/>
  <c r="AH35" i="8"/>
  <c r="B35" i="8"/>
  <c r="BT34" i="8"/>
  <c r="BS34" i="8"/>
  <c r="AM34" i="8"/>
  <c r="AI34" i="8"/>
  <c r="AH34" i="8"/>
  <c r="B34" i="8"/>
  <c r="BT33" i="8"/>
  <c r="BS33" i="8"/>
  <c r="AM33" i="8"/>
  <c r="AI33" i="8"/>
  <c r="AH33" i="8"/>
  <c r="B33" i="8"/>
  <c r="BT32" i="8"/>
  <c r="BS32" i="8"/>
  <c r="AM32" i="8"/>
  <c r="AI32" i="8"/>
  <c r="AH32" i="8"/>
  <c r="B32" i="8"/>
  <c r="AI27" i="8"/>
  <c r="AH27" i="8"/>
  <c r="AM53" i="8" s="1"/>
  <c r="B27" i="8"/>
  <c r="BT26" i="8"/>
  <c r="AO53" i="8" s="1"/>
  <c r="BS26" i="8"/>
  <c r="AM26" i="8"/>
  <c r="AI26" i="8"/>
  <c r="AH26" i="8"/>
  <c r="B26" i="8"/>
  <c r="BT25" i="8"/>
  <c r="BS25" i="8"/>
  <c r="AM25" i="8"/>
  <c r="AI25" i="8"/>
  <c r="AH25" i="8"/>
  <c r="B25" i="8"/>
  <c r="BT24" i="8"/>
  <c r="BS24" i="8"/>
  <c r="AM24" i="8"/>
  <c r="AI24" i="8"/>
  <c r="AH24" i="8"/>
  <c r="B24" i="8"/>
  <c r="BT23" i="8"/>
  <c r="BS23" i="8"/>
  <c r="AM23" i="8"/>
  <c r="AI23" i="8"/>
  <c r="AH23" i="8"/>
  <c r="B23" i="8"/>
  <c r="AI22" i="8"/>
  <c r="AH22" i="8"/>
  <c r="B22" i="8"/>
  <c r="BT21" i="8"/>
  <c r="BS21" i="8"/>
  <c r="AM21" i="8"/>
  <c r="AI21" i="8"/>
  <c r="AH21" i="8"/>
  <c r="B21" i="8"/>
  <c r="BT20" i="8"/>
  <c r="BS20" i="8"/>
  <c r="AM20" i="8"/>
  <c r="AI20" i="8"/>
  <c r="AH20" i="8"/>
  <c r="B20" i="8"/>
  <c r="BT19" i="8"/>
  <c r="BS19" i="8"/>
  <c r="AM19" i="8"/>
  <c r="AI19" i="8"/>
  <c r="AH19" i="8"/>
  <c r="B19" i="8"/>
  <c r="BT18" i="8"/>
  <c r="BS18" i="8"/>
  <c r="AM18" i="8"/>
  <c r="AI18" i="8"/>
  <c r="AH18" i="8"/>
  <c r="B18" i="8"/>
  <c r="B13" i="8"/>
  <c r="BT12" i="8"/>
  <c r="BS12" i="8"/>
  <c r="AM12" i="8"/>
  <c r="AI12" i="8"/>
  <c r="AO52" i="8" s="1"/>
  <c r="AH12" i="8"/>
  <c r="AM52" i="8" s="1"/>
  <c r="B12" i="8"/>
  <c r="BT11" i="8"/>
  <c r="BS11" i="8"/>
  <c r="AM11" i="8"/>
  <c r="AI11" i="8"/>
  <c r="AO51" i="8" s="1"/>
  <c r="AH11" i="8"/>
  <c r="AM51" i="8" s="1"/>
  <c r="B11" i="8"/>
  <c r="BT10" i="8"/>
  <c r="BS10" i="8"/>
  <c r="AM10" i="8"/>
  <c r="AI10" i="8"/>
  <c r="AO50" i="8" s="1"/>
  <c r="AH10" i="8"/>
  <c r="AM50" i="8" s="1"/>
  <c r="B10" i="8"/>
  <c r="BT9" i="8"/>
  <c r="BS9" i="8"/>
  <c r="AM9" i="8"/>
  <c r="AI9" i="8"/>
  <c r="AH9" i="8"/>
  <c r="AM49" i="8" s="1"/>
  <c r="B9" i="8"/>
  <c r="AI8" i="8"/>
  <c r="AO48" i="8" s="1"/>
  <c r="AH8" i="8"/>
  <c r="AM48" i="8" s="1"/>
  <c r="B8" i="8"/>
  <c r="BT7" i="8"/>
  <c r="BS7" i="8"/>
  <c r="AM7" i="8"/>
  <c r="AI7" i="8"/>
  <c r="AO47" i="8" s="1"/>
  <c r="AH7" i="8"/>
  <c r="AM47" i="8" s="1"/>
  <c r="B7" i="8"/>
  <c r="BT6" i="8"/>
  <c r="BS6" i="8"/>
  <c r="AM6" i="8"/>
  <c r="AI6" i="8"/>
  <c r="AO46" i="8" s="1"/>
  <c r="AH6" i="8"/>
  <c r="AM46" i="8" s="1"/>
  <c r="B6" i="8"/>
  <c r="BT5" i="8"/>
  <c r="BS5" i="8"/>
  <c r="AM5" i="8"/>
  <c r="AI5" i="8"/>
  <c r="AH5" i="8"/>
  <c r="AM45" i="8" s="1"/>
  <c r="B5" i="8"/>
  <c r="BT4" i="8"/>
  <c r="BS4" i="8"/>
  <c r="AM4" i="8"/>
  <c r="AI4" i="8"/>
  <c r="AO44" i="8" s="1"/>
  <c r="AH4" i="8"/>
  <c r="AM44" i="8" s="1"/>
  <c r="B4" i="8"/>
  <c r="AI34" i="7" l="1"/>
  <c r="AH34" i="7"/>
  <c r="AI33" i="7"/>
  <c r="AH33" i="7"/>
  <c r="AI32" i="7"/>
  <c r="AH32" i="7"/>
  <c r="AI31" i="7"/>
  <c r="AH31" i="7"/>
  <c r="AI30" i="7"/>
  <c r="AH30" i="7"/>
  <c r="AI29" i="7"/>
  <c r="AH29" i="7"/>
  <c r="AI28" i="7"/>
  <c r="AH28" i="7"/>
  <c r="AI22" i="7"/>
  <c r="AI21" i="7"/>
  <c r="AI20" i="7"/>
  <c r="AI19" i="7"/>
  <c r="AI18" i="7"/>
  <c r="AI17" i="7"/>
  <c r="AI16" i="7"/>
  <c r="AH22" i="7"/>
  <c r="AH21" i="7"/>
  <c r="AH20" i="7"/>
  <c r="AH19" i="7"/>
  <c r="AH18" i="7"/>
  <c r="AH17" i="7"/>
  <c r="AH16" i="7"/>
  <c r="BS34" i="7"/>
  <c r="BS33" i="7"/>
  <c r="BS32" i="7"/>
  <c r="BS31" i="7"/>
  <c r="BS30" i="7"/>
  <c r="BS29" i="7"/>
  <c r="BS28" i="7"/>
  <c r="BS10" i="7"/>
  <c r="BS9" i="7"/>
  <c r="BS8" i="7"/>
  <c r="BS7" i="7"/>
  <c r="BS6" i="7"/>
  <c r="BS5" i="7"/>
  <c r="BS4" i="7"/>
  <c r="BT34" i="7"/>
  <c r="BT33" i="7"/>
  <c r="BT32" i="7"/>
  <c r="BT31" i="7"/>
  <c r="BT30" i="7"/>
  <c r="BT29" i="7"/>
  <c r="BT28" i="7"/>
  <c r="BT22" i="7"/>
  <c r="BT21" i="7"/>
  <c r="BT20" i="7"/>
  <c r="BT19" i="7"/>
  <c r="BT18" i="7"/>
  <c r="BT17" i="7"/>
  <c r="BT16" i="7"/>
  <c r="BT4" i="7"/>
  <c r="BT5" i="7"/>
  <c r="BT6" i="7"/>
  <c r="BT7" i="7"/>
  <c r="BT8" i="7"/>
  <c r="BT10" i="7"/>
  <c r="BT9" i="7"/>
  <c r="BS16" i="7"/>
  <c r="AH8" i="7" l="1"/>
  <c r="AI10" i="7" l="1"/>
  <c r="AH10" i="7"/>
  <c r="B10" i="7"/>
  <c r="AM34" i="7"/>
  <c r="B34" i="7"/>
  <c r="AM33" i="7"/>
  <c r="B33" i="7"/>
  <c r="AM32" i="7"/>
  <c r="B32" i="7"/>
  <c r="AM31" i="7"/>
  <c r="B31" i="7"/>
  <c r="AM30" i="7"/>
  <c r="B30" i="7"/>
  <c r="AM29" i="7"/>
  <c r="B29" i="7"/>
  <c r="AM28" i="7"/>
  <c r="B28" i="7"/>
  <c r="B22" i="7"/>
  <c r="BS22" i="7"/>
  <c r="AM22" i="7"/>
  <c r="B21" i="7"/>
  <c r="BS21" i="7"/>
  <c r="AM21" i="7"/>
  <c r="BS20" i="7"/>
  <c r="AM20" i="7"/>
  <c r="B20" i="7"/>
  <c r="BS19" i="7"/>
  <c r="AM19" i="7"/>
  <c r="B19" i="7"/>
  <c r="BS18" i="7"/>
  <c r="AM18" i="7"/>
  <c r="B18" i="7"/>
  <c r="BS17" i="7"/>
  <c r="AM17" i="7"/>
  <c r="B17" i="7"/>
  <c r="AM16" i="7"/>
  <c r="B16" i="7"/>
  <c r="AM10" i="7"/>
  <c r="AI9" i="7"/>
  <c r="AO43" i="7" s="1"/>
  <c r="AH9" i="7"/>
  <c r="B9" i="7"/>
  <c r="AM9" i="7"/>
  <c r="AM8" i="7"/>
  <c r="AI8" i="7"/>
  <c r="B8" i="7"/>
  <c r="AM7" i="7"/>
  <c r="AI7" i="7"/>
  <c r="AH7" i="7"/>
  <c r="B7" i="7"/>
  <c r="AM11" i="7"/>
  <c r="B11" i="7"/>
  <c r="AM6" i="7"/>
  <c r="AI6" i="7"/>
  <c r="AH6" i="7"/>
  <c r="B6" i="7"/>
  <c r="AM5" i="7"/>
  <c r="AI5" i="7"/>
  <c r="AH5" i="7"/>
  <c r="B5" i="7"/>
  <c r="AM4" i="7"/>
  <c r="AI4" i="7"/>
  <c r="AH4" i="7"/>
  <c r="B4" i="7"/>
  <c r="AM40" i="7" l="1"/>
  <c r="AO42" i="7"/>
  <c r="AM43" i="7"/>
  <c r="AM41" i="7"/>
  <c r="AO41" i="7"/>
  <c r="AM44" i="7"/>
  <c r="AO40" i="7"/>
  <c r="AM39" i="7"/>
  <c r="AO44" i="7"/>
  <c r="AO39" i="7"/>
  <c r="AM38" i="7"/>
  <c r="AO38" i="7"/>
  <c r="AM42" i="7"/>
  <c r="T13" i="2"/>
  <c r="T12" i="2"/>
  <c r="T11" i="2"/>
  <c r="T10" i="2"/>
  <c r="T9" i="2"/>
  <c r="T8" i="2"/>
  <c r="T7" i="2"/>
  <c r="T6" i="2"/>
  <c r="T5" i="2"/>
</calcChain>
</file>

<file path=xl/sharedStrings.xml><?xml version="1.0" encoding="utf-8"?>
<sst xmlns="http://schemas.openxmlformats.org/spreadsheetml/2006/main" count="2698" uniqueCount="80">
  <si>
    <t>氏　　名</t>
  </si>
  <si>
    <t>勤務総
時間数</t>
    <rPh sb="2" eb="3">
      <t>ソウ</t>
    </rPh>
    <phoneticPr fontId="0"/>
  </si>
  <si>
    <t>出勤
日数
（日）</t>
    <rPh sb="0" eb="2">
      <t>シュッキン</t>
    </rPh>
    <rPh sb="3" eb="5">
      <t>ニッスウ</t>
    </rPh>
    <rPh sb="7" eb="8">
      <t>ニチ</t>
    </rPh>
    <phoneticPr fontId="0"/>
  </si>
  <si>
    <t>休日
日数
（日）
(11日)</t>
    <rPh sb="0" eb="2">
      <t>キュウジツ</t>
    </rPh>
    <rPh sb="3" eb="5">
      <t>ニッスウ</t>
    </rPh>
    <rPh sb="7" eb="8">
      <t>ニチ</t>
    </rPh>
    <rPh sb="15" eb="16">
      <t>ニチ</t>
    </rPh>
    <phoneticPr fontId="0"/>
  </si>
  <si>
    <t>備考</t>
  </si>
  <si>
    <t>D</t>
  </si>
  <si>
    <t>V</t>
    <phoneticPr fontId="0"/>
  </si>
  <si>
    <t>I</t>
    <phoneticPr fontId="0"/>
  </si>
  <si>
    <t>休日</t>
    <rPh sb="0" eb="2">
      <t>キュウジツ</t>
    </rPh>
    <phoneticPr fontId="0"/>
  </si>
  <si>
    <t>7月</t>
  </si>
  <si>
    <t>土</t>
  </si>
  <si>
    <t>日</t>
  </si>
  <si>
    <t>月</t>
  </si>
  <si>
    <t>火</t>
  </si>
  <si>
    <t>木</t>
  </si>
  <si>
    <t>金</t>
  </si>
  <si>
    <t>8月</t>
  </si>
  <si>
    <t>9月</t>
  </si>
  <si>
    <t>10月</t>
  </si>
  <si>
    <t>11月</t>
  </si>
  <si>
    <t>12月</t>
  </si>
  <si>
    <t>水</t>
  </si>
  <si>
    <t>US休日</t>
    <rPh sb="2" eb="4">
      <t>キュウジツ</t>
    </rPh>
    <phoneticPr fontId="0"/>
  </si>
  <si>
    <t>休暇</t>
    <rPh sb="0" eb="2">
      <t>キュウカ</t>
    </rPh>
    <phoneticPr fontId="0"/>
  </si>
  <si>
    <t>AM…AM休  PM…PM休 V…全休</t>
    <rPh sb="5" eb="6">
      <t>キュウ</t>
    </rPh>
    <rPh sb="13" eb="14">
      <t>キュウ</t>
    </rPh>
    <rPh sb="17" eb="18">
      <t>ゼン</t>
    </rPh>
    <phoneticPr fontId="0"/>
  </si>
  <si>
    <t>K</t>
    <phoneticPr fontId="0"/>
  </si>
  <si>
    <t>教育(DSI等)で不在</t>
    <rPh sb="0" eb="2">
      <t>キョウイク</t>
    </rPh>
    <rPh sb="6" eb="7">
      <t>トウ</t>
    </rPh>
    <rPh sb="9" eb="11">
      <t>フザイ</t>
    </rPh>
    <phoneticPr fontId="0"/>
  </si>
  <si>
    <t>R</t>
  </si>
  <si>
    <t>準備期間</t>
    <rPh sb="0" eb="2">
      <t>ジュンビ</t>
    </rPh>
    <rPh sb="2" eb="4">
      <t>キカン</t>
    </rPh>
    <phoneticPr fontId="0"/>
  </si>
  <si>
    <t>出張移動</t>
    <rPh sb="0" eb="2">
      <t>シュッチョウ</t>
    </rPh>
    <rPh sb="2" eb="4">
      <t>イドウ</t>
    </rPh>
    <phoneticPr fontId="0"/>
  </si>
  <si>
    <t>T</t>
    <phoneticPr fontId="0"/>
  </si>
  <si>
    <t>出張</t>
    <rPh sb="0" eb="2">
      <t>シュッチョウ</t>
    </rPh>
    <phoneticPr fontId="0"/>
  </si>
  <si>
    <t>コメント</t>
    <phoneticPr fontId="0"/>
  </si>
  <si>
    <t>New Year's Day (Observed)</t>
  </si>
  <si>
    <t>President's Day</t>
  </si>
  <si>
    <t>Memorial Day</t>
  </si>
  <si>
    <t>Independence Day</t>
  </si>
  <si>
    <t>Labor Day</t>
  </si>
  <si>
    <t>Thanksgiving Day</t>
  </si>
  <si>
    <t>Day After Thanksgiving Day</t>
  </si>
  <si>
    <t>Christmas</t>
  </si>
  <si>
    <t>Free</t>
    <phoneticPr fontId="0"/>
  </si>
  <si>
    <t>Floating Holidays(1)</t>
    <phoneticPr fontId="0"/>
  </si>
  <si>
    <t>Floating Holidays(2)</t>
    <phoneticPr fontId="0"/>
  </si>
  <si>
    <t>休暇</t>
  </si>
  <si>
    <t>勤務可能</t>
  </si>
  <si>
    <t>氏名</t>
  </si>
  <si>
    <t>休日(計)</t>
  </si>
  <si>
    <t>出勤(計)</t>
  </si>
  <si>
    <t>合計</t>
  </si>
  <si>
    <t>引継ぎ/RemoteService当番（主）</t>
  </si>
  <si>
    <t>引継ぎ/RemoteService当番（副）</t>
  </si>
  <si>
    <t>D1</t>
  </si>
  <si>
    <t>D2</t>
  </si>
  <si>
    <t>引継ぎ、CKSU当番</t>
  </si>
  <si>
    <t>1月</t>
  </si>
  <si>
    <t>4月</t>
  </si>
  <si>
    <t>サンプル</t>
  </si>
  <si>
    <t>T</t>
  </si>
  <si>
    <t>I</t>
  </si>
  <si>
    <t>V</t>
  </si>
  <si>
    <t>2月</t>
  </si>
  <si>
    <t>5月</t>
  </si>
  <si>
    <t>3月</t>
  </si>
  <si>
    <t>6月</t>
  </si>
  <si>
    <t>DI</t>
  </si>
  <si>
    <t>小島 慶太 (Irving)</t>
  </si>
  <si>
    <t>菅野 真菜 (Irving)</t>
  </si>
  <si>
    <t>馬田 哲道(Irving)</t>
  </si>
  <si>
    <t>黒島裕喜(Irving)</t>
  </si>
  <si>
    <t>角田 安子 (SC)</t>
  </si>
  <si>
    <t>佐藤 美咲 (SC)</t>
  </si>
  <si>
    <t>中山 尭政 (SC)</t>
  </si>
  <si>
    <t>村松 美咲子 (SC)</t>
  </si>
  <si>
    <t>馬田 哲道 (SC)</t>
  </si>
  <si>
    <t>岩佐竜司(Irving)</t>
  </si>
  <si>
    <t>n/a</t>
  </si>
  <si>
    <t>\</t>
  </si>
  <si>
    <t>3 or 4: Event at 1F breakroom in SC by Ming</t>
  </si>
  <si>
    <t>村松美咲子 (Remote)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</si>
</sst>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NEC Oracle Response Center 勤務表&quot;\ \(yyyy&quot;年&quot;m&quot;月&quot;\)"/>
    <numFmt numFmtId="165" formatCode="&quot;NEC Oracle Response Center America 勤務表&quot;\ \(yyyy&quot;年&quot;m&quot;月&quot;\)"/>
    <numFmt numFmtId="166" formatCode="yyyy&quot;年&quot;m&quot;月&quot;d&quot;日&quot;;@"/>
    <numFmt numFmtId="167" formatCode="#&quot;日&quot;"/>
    <numFmt numFmtId="168" formatCode="0.00_);[Red]\(0.00\)"/>
    <numFmt numFmtId="169" formatCode="0_ "/>
  </numFmts>
  <fonts count="4" x14ac:knownFonts="1">
    <font>
      <sz val="11"/>
      <color theme="1"/>
      <name val="Calibri"/>
      <family val="2"/>
      <scheme val="minor"/>
    </font>
    <font>
      <sz val="16"/>
      <name val="ＭＳ Ｐゴシック"/>
      <family val="3"/>
      <charset val="128"/>
    </font>
    <font>
      <sz val="10"/>
      <color rgb="FF000000"/>
      <name val="Arial"/>
      <family val="2"/>
    </font>
    <font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1E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1" fillId="0" borderId="1" xfId="0" applyNumberFormat="1" applyFont="1" applyFill="1" applyBorder="1" applyAlignment="1" applyProtection="1">
      <alignment horizontal="left"/>
    </xf>
    <xf numFmtId="0" fontId="0" fillId="0" borderId="0" xfId="0" applyProtection="1"/>
    <xf numFmtId="166" fontId="0" fillId="0" borderId="0" xfId="0" applyNumberFormat="1" applyFont="1" applyProtection="1"/>
    <xf numFmtId="0" fontId="0" fillId="0" borderId="6" xfId="0" applyFill="1" applyBorder="1" applyProtection="1">
      <protection locked="0"/>
    </xf>
    <xf numFmtId="0" fontId="0" fillId="0" borderId="6" xfId="0" applyFont="1" applyFill="1" applyBorder="1" applyProtection="1">
      <protection locked="0"/>
    </xf>
    <xf numFmtId="0" fontId="0" fillId="0" borderId="4" xfId="0" applyFont="1" applyFill="1" applyBorder="1" applyProtection="1">
      <protection locked="0"/>
    </xf>
    <xf numFmtId="0" fontId="0" fillId="0" borderId="4" xfId="0" applyBorder="1"/>
    <xf numFmtId="0" fontId="0" fillId="7" borderId="4" xfId="0" applyFill="1" applyBorder="1"/>
    <xf numFmtId="0" fontId="0" fillId="8" borderId="4" xfId="0" applyFill="1" applyBorder="1" applyAlignment="1">
      <alignment horizontal="center"/>
    </xf>
    <xf numFmtId="0" fontId="0" fillId="0" borderId="0" xfId="0" applyAlignment="1" applyProtection="1">
      <alignment horizontal="left"/>
    </xf>
    <xf numFmtId="0" fontId="0" fillId="10" borderId="3" xfId="0" applyFill="1" applyBorder="1" applyAlignment="1" applyProtection="1">
      <alignment horizontal="center"/>
      <protection hidden="1"/>
    </xf>
    <xf numFmtId="0" fontId="0" fillId="6" borderId="4" xfId="0" applyFill="1" applyBorder="1" applyAlignment="1">
      <alignment horizontal="center"/>
    </xf>
    <xf numFmtId="0" fontId="0" fillId="9" borderId="4" xfId="0" applyFill="1" applyBorder="1"/>
    <xf numFmtId="14" fontId="0" fillId="0" borderId="4" xfId="0" applyNumberFormat="1" applyBorder="1" applyAlignment="1">
      <alignment horizontal="left"/>
    </xf>
    <xf numFmtId="14" fontId="0" fillId="0" borderId="4" xfId="0" applyNumberFormat="1" applyBorder="1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12" borderId="4" xfId="0" applyFill="1" applyBorder="1"/>
    <xf numFmtId="0" fontId="0" fillId="12" borderId="7" xfId="0" applyFill="1" applyBorder="1"/>
    <xf numFmtId="0" fontId="0" fillId="12" borderId="4" xfId="0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quotePrefix="1"/>
    <xf numFmtId="0" fontId="0" fillId="0" borderId="6" xfId="0" applyFont="1" applyBorder="1" applyAlignment="1" applyProtection="1">
      <alignment horizontal="center" vertical="top"/>
    </xf>
    <xf numFmtId="0" fontId="0" fillId="0" borderId="9" xfId="0" applyFont="1" applyBorder="1" applyAlignment="1" applyProtection="1">
      <alignment horizontal="center" vertical="top"/>
    </xf>
    <xf numFmtId="0" fontId="0" fillId="14" borderId="4" xfId="0" applyFill="1" applyBorder="1" applyAlignment="1">
      <alignment horizontal="center"/>
    </xf>
    <xf numFmtId="0" fontId="0" fillId="0" borderId="0" xfId="0"/>
    <xf numFmtId="0" fontId="0" fillId="0" borderId="4" xfId="0" applyFill="1" applyBorder="1" applyProtection="1"/>
    <xf numFmtId="0" fontId="0" fillId="2" borderId="4" xfId="0" applyFill="1" applyBorder="1" applyProtection="1"/>
    <xf numFmtId="168" fontId="0" fillId="0" borderId="4" xfId="0" applyNumberFormat="1" applyFill="1" applyBorder="1" applyProtection="1"/>
    <xf numFmtId="0" fontId="0" fillId="2" borderId="4" xfId="0" applyFill="1" applyBorder="1" applyAlignment="1">
      <alignment horizontal="center"/>
    </xf>
    <xf numFmtId="169" fontId="0" fillId="0" borderId="4" xfId="0" applyNumberFormat="1" applyFill="1" applyBorder="1" applyProtection="1"/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13" borderId="4" xfId="0" applyFill="1" applyBorder="1" applyProtection="1"/>
    <xf numFmtId="0" fontId="0" fillId="15" borderId="4" xfId="0" applyFill="1" applyBorder="1"/>
    <xf numFmtId="0" fontId="3" fillId="0" borderId="0" xfId="0" applyFont="1"/>
    <xf numFmtId="0" fontId="0" fillId="0" borderId="4" xfId="0" applyFill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0" fontId="0" fillId="0" borderId="5" xfId="0" applyBorder="1" applyAlignment="1" applyProtection="1">
      <alignment horizontal="center" wrapText="1"/>
    </xf>
    <xf numFmtId="0" fontId="0" fillId="0" borderId="3" xfId="0" applyBorder="1" applyAlignment="1" applyProtection="1">
      <alignment horizontal="center" wrapText="1"/>
    </xf>
    <xf numFmtId="0" fontId="0" fillId="0" borderId="5" xfId="0" applyBorder="1" applyAlignment="1" applyProtection="1">
      <alignment horizontal="center" vertical="top" wrapText="1"/>
    </xf>
    <xf numFmtId="0" fontId="0" fillId="0" borderId="3" xfId="0" applyBorder="1" applyAlignment="1" applyProtection="1">
      <alignment horizontal="center" vertical="top" wrapText="1"/>
    </xf>
    <xf numFmtId="0" fontId="0" fillId="0" borderId="5" xfId="0" applyFont="1" applyBorder="1" applyAlignment="1" applyProtection="1">
      <alignment horizontal="center" vertical="top"/>
    </xf>
    <xf numFmtId="0" fontId="0" fillId="0" borderId="3" xfId="0" applyFont="1" applyBorder="1" applyAlignment="1" applyProtection="1">
      <alignment horizontal="center" vertical="top"/>
    </xf>
    <xf numFmtId="0" fontId="0" fillId="0" borderId="5" xfId="0" applyFill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4" xfId="0" applyBorder="1" applyProtection="1"/>
    <xf numFmtId="0" fontId="0" fillId="0" borderId="2" xfId="0" applyBorder="1" applyAlignment="1" applyProtection="1">
      <alignment vertical="top"/>
    </xf>
    <xf numFmtId="0" fontId="0" fillId="0" borderId="2" xfId="0" applyBorder="1" applyAlignment="1" applyProtection="1">
      <alignment horizontal="center" vertical="top" wrapText="1"/>
    </xf>
    <xf numFmtId="0" fontId="0" fillId="0" borderId="4" xfId="0" applyFont="1" applyBorder="1" applyAlignment="1" applyProtection="1">
      <alignment horizontal="center" vertical="top"/>
    </xf>
    <xf numFmtId="165" fontId="1" fillId="0" borderId="1" xfId="0" applyNumberFormat="1" applyFont="1" applyFill="1" applyBorder="1" applyAlignment="1" applyProtection="1">
      <alignment horizontal="left"/>
    </xf>
    <xf numFmtId="0" fontId="0" fillId="0" borderId="4" xfId="0" applyBorder="1" applyAlignment="1" applyProtection="1">
      <alignment horizontal="center" wrapText="1"/>
    </xf>
    <xf numFmtId="0" fontId="0" fillId="12" borderId="4" xfId="0" applyFill="1" applyBorder="1" applyAlignment="1">
      <alignment horizontal="center"/>
    </xf>
  </cellXfs>
  <cellStyles count="1">
    <cellStyle name="Normal" xfId="0" builtinId="0"/>
  </cellStyles>
  <dxfs count="40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1227;&#36578;&#35336;&#30011;/2018/201807-12_SantaClara%20Schedule_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1649;&#29702;&#24773;&#22577;/&#23567;&#23798;&#12373;&#12435;/2018/&#31227;&#36578;&#35336;&#30011;/2018/201807-12_SantaClara%20Schedule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年上半期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年上半期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54"/>
  <sheetViews>
    <sheetView tabSelected="1" zoomScale="70" zoomScaleNormal="70" zoomScalePageLayoutView="85" workbookViewId="0">
      <selection activeCell="BQ25" sqref="BQ25"/>
    </sheetView>
  </sheetViews>
  <sheetFormatPr defaultColWidth="8.85546875" defaultRowHeight="15" x14ac:dyDescent="0.25"/>
  <cols>
    <col min="1" max="1" width="19" style="28" bestFit="1" customWidth="1"/>
    <col min="2" max="2" width="10.140625" style="28" bestFit="1" customWidth="1"/>
    <col min="3" max="33" width="3.42578125" style="28" customWidth="1"/>
    <col min="34" max="35" width="7.85546875" style="28" bestFit="1" customWidth="1"/>
    <col min="36" max="36" width="5.42578125" style="28" bestFit="1" customWidth="1"/>
    <col min="37" max="37" width="8.85546875" style="28"/>
    <col min="38" max="38" width="17.28515625" style="28" bestFit="1" customWidth="1"/>
    <col min="39" max="39" width="10.140625" style="28" bestFit="1" customWidth="1"/>
    <col min="40" max="70" width="3.7109375" style="28" customWidth="1"/>
    <col min="71" max="72" width="7.85546875" style="28" bestFit="1" customWidth="1"/>
    <col min="73" max="73" width="5.42578125" style="28" bestFit="1" customWidth="1"/>
    <col min="74" max="16384" width="8.85546875" style="28"/>
  </cols>
  <sheetData>
    <row r="1" spans="1:73" ht="19.5" x14ac:dyDescent="0.25">
      <c r="A1" s="1"/>
      <c r="B1" s="65" t="s">
        <v>9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2"/>
      <c r="AI1" s="2"/>
      <c r="AJ1" s="3"/>
      <c r="AL1" s="1"/>
      <c r="AM1" s="65" t="s">
        <v>18</v>
      </c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2"/>
      <c r="BT1" s="2"/>
      <c r="BU1" s="3"/>
    </row>
    <row r="2" spans="1:73" ht="15" customHeight="1" x14ac:dyDescent="0.25">
      <c r="A2" s="60" t="s">
        <v>0</v>
      </c>
      <c r="B2" s="48" t="s">
        <v>1</v>
      </c>
      <c r="C2" s="8">
        <v>1</v>
      </c>
      <c r="D2" s="7">
        <v>2</v>
      </c>
      <c r="E2" s="7">
        <v>3</v>
      </c>
      <c r="F2" s="9">
        <v>4</v>
      </c>
      <c r="G2" s="7">
        <v>5</v>
      </c>
      <c r="H2" s="7">
        <v>6</v>
      </c>
      <c r="I2" s="8">
        <v>7</v>
      </c>
      <c r="J2" s="8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8">
        <v>14</v>
      </c>
      <c r="Q2" s="8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8">
        <v>21</v>
      </c>
      <c r="X2" s="8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8">
        <v>28</v>
      </c>
      <c r="AE2" s="8">
        <v>29</v>
      </c>
      <c r="AF2" s="7">
        <v>30</v>
      </c>
      <c r="AG2" s="7">
        <v>31</v>
      </c>
      <c r="AH2" s="49" t="s">
        <v>2</v>
      </c>
      <c r="AI2" s="49" t="s">
        <v>3</v>
      </c>
      <c r="AJ2" s="64" t="s">
        <v>4</v>
      </c>
      <c r="AL2" s="58" t="s">
        <v>0</v>
      </c>
      <c r="AM2" s="47" t="s">
        <v>1</v>
      </c>
      <c r="AN2" s="7">
        <v>1</v>
      </c>
      <c r="AO2" s="7">
        <v>2</v>
      </c>
      <c r="AP2" s="7">
        <v>3</v>
      </c>
      <c r="AQ2" s="7">
        <v>4</v>
      </c>
      <c r="AR2" s="7">
        <v>5</v>
      </c>
      <c r="AS2" s="8">
        <v>6</v>
      </c>
      <c r="AT2" s="8">
        <v>7</v>
      </c>
      <c r="AU2" s="7">
        <v>8</v>
      </c>
      <c r="AV2" s="7">
        <v>9</v>
      </c>
      <c r="AW2" s="7">
        <v>10</v>
      </c>
      <c r="AX2" s="7">
        <v>11</v>
      </c>
      <c r="AY2" s="7">
        <v>12</v>
      </c>
      <c r="AZ2" s="8">
        <v>13</v>
      </c>
      <c r="BA2" s="8">
        <v>14</v>
      </c>
      <c r="BB2" s="7">
        <v>15</v>
      </c>
      <c r="BC2" s="7">
        <v>16</v>
      </c>
      <c r="BD2" s="7">
        <v>17</v>
      </c>
      <c r="BE2" s="7">
        <v>18</v>
      </c>
      <c r="BF2" s="7">
        <v>19</v>
      </c>
      <c r="BG2" s="8">
        <v>20</v>
      </c>
      <c r="BH2" s="8">
        <v>21</v>
      </c>
      <c r="BI2" s="7">
        <v>22</v>
      </c>
      <c r="BJ2" s="7">
        <v>23</v>
      </c>
      <c r="BK2" s="7">
        <v>24</v>
      </c>
      <c r="BL2" s="7">
        <v>25</v>
      </c>
      <c r="BM2" s="7">
        <v>26</v>
      </c>
      <c r="BN2" s="8">
        <v>27</v>
      </c>
      <c r="BO2" s="8">
        <v>28</v>
      </c>
      <c r="BP2" s="7">
        <v>29</v>
      </c>
      <c r="BQ2" s="7">
        <v>30</v>
      </c>
      <c r="BR2" s="7">
        <v>31</v>
      </c>
      <c r="BS2" s="49" t="s">
        <v>2</v>
      </c>
      <c r="BT2" s="49" t="s">
        <v>3</v>
      </c>
      <c r="BU2" s="51" t="s">
        <v>4</v>
      </c>
    </row>
    <row r="3" spans="1:73" ht="12.75" customHeight="1" x14ac:dyDescent="0.25">
      <c r="A3" s="61"/>
      <c r="B3" s="60"/>
      <c r="C3" s="8" t="s">
        <v>11</v>
      </c>
      <c r="D3" s="7" t="s">
        <v>12</v>
      </c>
      <c r="E3" s="7" t="s">
        <v>13</v>
      </c>
      <c r="F3" s="9" t="s">
        <v>21</v>
      </c>
      <c r="G3" s="7" t="s">
        <v>14</v>
      </c>
      <c r="H3" s="7" t="s">
        <v>15</v>
      </c>
      <c r="I3" s="8" t="s">
        <v>10</v>
      </c>
      <c r="J3" s="8" t="s">
        <v>11</v>
      </c>
      <c r="K3" s="7" t="s">
        <v>12</v>
      </c>
      <c r="L3" s="7" t="s">
        <v>13</v>
      </c>
      <c r="M3" s="7" t="s">
        <v>21</v>
      </c>
      <c r="N3" s="7" t="s">
        <v>14</v>
      </c>
      <c r="O3" s="7" t="s">
        <v>15</v>
      </c>
      <c r="P3" s="8" t="s">
        <v>10</v>
      </c>
      <c r="Q3" s="8" t="s">
        <v>11</v>
      </c>
      <c r="R3" s="7" t="s">
        <v>12</v>
      </c>
      <c r="S3" s="7" t="s">
        <v>13</v>
      </c>
      <c r="T3" s="7" t="s">
        <v>21</v>
      </c>
      <c r="U3" s="7" t="s">
        <v>14</v>
      </c>
      <c r="V3" s="7" t="s">
        <v>15</v>
      </c>
      <c r="W3" s="8" t="s">
        <v>10</v>
      </c>
      <c r="X3" s="8" t="s">
        <v>11</v>
      </c>
      <c r="Y3" s="7" t="s">
        <v>12</v>
      </c>
      <c r="Z3" s="7" t="s">
        <v>13</v>
      </c>
      <c r="AA3" s="7" t="s">
        <v>21</v>
      </c>
      <c r="AB3" s="7" t="s">
        <v>14</v>
      </c>
      <c r="AC3" s="7" t="s">
        <v>15</v>
      </c>
      <c r="AD3" s="8" t="s">
        <v>10</v>
      </c>
      <c r="AE3" s="8" t="s">
        <v>11</v>
      </c>
      <c r="AF3" s="7" t="s">
        <v>12</v>
      </c>
      <c r="AG3" s="7" t="s">
        <v>13</v>
      </c>
      <c r="AH3" s="62"/>
      <c r="AI3" s="63"/>
      <c r="AJ3" s="64"/>
      <c r="AL3" s="59"/>
      <c r="AM3" s="48"/>
      <c r="AN3" s="7" t="s">
        <v>12</v>
      </c>
      <c r="AO3" s="7" t="s">
        <v>13</v>
      </c>
      <c r="AP3" s="7" t="s">
        <v>21</v>
      </c>
      <c r="AQ3" s="7" t="s">
        <v>14</v>
      </c>
      <c r="AR3" s="7" t="s">
        <v>15</v>
      </c>
      <c r="AS3" s="8" t="s">
        <v>10</v>
      </c>
      <c r="AT3" s="8" t="s">
        <v>11</v>
      </c>
      <c r="AU3" s="7" t="s">
        <v>12</v>
      </c>
      <c r="AV3" s="7" t="s">
        <v>13</v>
      </c>
      <c r="AW3" s="7" t="s">
        <v>21</v>
      </c>
      <c r="AX3" s="7" t="s">
        <v>14</v>
      </c>
      <c r="AY3" s="7" t="s">
        <v>15</v>
      </c>
      <c r="AZ3" s="8" t="s">
        <v>10</v>
      </c>
      <c r="BA3" s="8" t="s">
        <v>11</v>
      </c>
      <c r="BB3" s="7" t="s">
        <v>12</v>
      </c>
      <c r="BC3" s="7" t="s">
        <v>13</v>
      </c>
      <c r="BD3" s="7" t="s">
        <v>21</v>
      </c>
      <c r="BE3" s="7" t="s">
        <v>14</v>
      </c>
      <c r="BF3" s="7" t="s">
        <v>15</v>
      </c>
      <c r="BG3" s="8" t="s">
        <v>10</v>
      </c>
      <c r="BH3" s="8" t="s">
        <v>11</v>
      </c>
      <c r="BI3" s="7" t="s">
        <v>12</v>
      </c>
      <c r="BJ3" s="7" t="s">
        <v>13</v>
      </c>
      <c r="BK3" s="7" t="s">
        <v>21</v>
      </c>
      <c r="BL3" s="7" t="s">
        <v>14</v>
      </c>
      <c r="BM3" s="7" t="s">
        <v>15</v>
      </c>
      <c r="BN3" s="8" t="s">
        <v>10</v>
      </c>
      <c r="BO3" s="8" t="s">
        <v>11</v>
      </c>
      <c r="BP3" s="7" t="s">
        <v>12</v>
      </c>
      <c r="BQ3" s="7" t="s">
        <v>13</v>
      </c>
      <c r="BR3" s="7" t="s">
        <v>21</v>
      </c>
      <c r="BS3" s="50"/>
      <c r="BT3" s="50"/>
      <c r="BU3" s="52"/>
    </row>
    <row r="4" spans="1:73" ht="12" hidden="1" customHeight="1" x14ac:dyDescent="0.25">
      <c r="A4" s="30" t="s">
        <v>57</v>
      </c>
      <c r="B4" s="31">
        <f t="shared" ref="B4:B13" si="0">(COUNTA(C4:AG4)-COUNTIF(C4:AG4, "リ"))*8</f>
        <v>168</v>
      </c>
      <c r="C4" s="32"/>
      <c r="D4" s="32" t="s">
        <v>5</v>
      </c>
      <c r="E4" s="32" t="s">
        <v>5</v>
      </c>
      <c r="F4" s="32"/>
      <c r="G4" s="32" t="s">
        <v>5</v>
      </c>
      <c r="H4" s="32" t="s">
        <v>5</v>
      </c>
      <c r="I4" s="32"/>
      <c r="J4" s="32"/>
      <c r="K4" s="32" t="s">
        <v>5</v>
      </c>
      <c r="L4" s="32" t="s">
        <v>5</v>
      </c>
      <c r="M4" s="32" t="s">
        <v>5</v>
      </c>
      <c r="N4" s="32" t="s">
        <v>5</v>
      </c>
      <c r="O4" s="32" t="s">
        <v>5</v>
      </c>
      <c r="P4" s="32"/>
      <c r="Q4" s="32"/>
      <c r="R4" s="32" t="s">
        <v>5</v>
      </c>
      <c r="S4" s="32" t="s">
        <v>5</v>
      </c>
      <c r="T4" s="32" t="s">
        <v>5</v>
      </c>
      <c r="U4" s="32" t="s">
        <v>5</v>
      </c>
      <c r="V4" s="32" t="s">
        <v>5</v>
      </c>
      <c r="W4" s="32"/>
      <c r="X4" s="32"/>
      <c r="Y4" s="32" t="s">
        <v>5</v>
      </c>
      <c r="Z4" s="32" t="s">
        <v>5</v>
      </c>
      <c r="AA4" s="32" t="s">
        <v>5</v>
      </c>
      <c r="AB4" s="32" t="s">
        <v>5</v>
      </c>
      <c r="AC4" s="32" t="s">
        <v>5</v>
      </c>
      <c r="AD4" s="32"/>
      <c r="AE4" s="32"/>
      <c r="AF4" s="32" t="s">
        <v>5</v>
      </c>
      <c r="AG4" s="32" t="s">
        <v>5</v>
      </c>
      <c r="AH4" s="33">
        <f>COUNTA(C4:AG4)</f>
        <v>21</v>
      </c>
      <c r="AI4" s="29">
        <f>COUNTBLANK(C4:AG4)</f>
        <v>10</v>
      </c>
      <c r="AJ4" s="25"/>
      <c r="AL4" s="30" t="s">
        <v>57</v>
      </c>
      <c r="AM4" s="31">
        <f>(COUNTA(AN4:BR4)-COUNTIF(AN4:BR4, "リ"))*8</f>
        <v>184</v>
      </c>
      <c r="AN4" s="32" t="s">
        <v>5</v>
      </c>
      <c r="AO4" s="32" t="s">
        <v>5</v>
      </c>
      <c r="AP4" s="32" t="s">
        <v>5</v>
      </c>
      <c r="AQ4" s="32" t="s">
        <v>5</v>
      </c>
      <c r="AR4" s="32" t="s">
        <v>5</v>
      </c>
      <c r="AS4" s="32"/>
      <c r="AT4" s="32"/>
      <c r="AU4" s="32" t="s">
        <v>5</v>
      </c>
      <c r="AV4" s="32" t="s">
        <v>5</v>
      </c>
      <c r="AW4" s="32" t="s">
        <v>5</v>
      </c>
      <c r="AX4" s="32" t="s">
        <v>5</v>
      </c>
      <c r="AY4" s="32" t="s">
        <v>5</v>
      </c>
      <c r="AZ4" s="32"/>
      <c r="BA4" s="32"/>
      <c r="BB4" s="32" t="s">
        <v>5</v>
      </c>
      <c r="BC4" s="32" t="s">
        <v>5</v>
      </c>
      <c r="BD4" s="32" t="s">
        <v>5</v>
      </c>
      <c r="BE4" s="32" t="s">
        <v>5</v>
      </c>
      <c r="BF4" s="32" t="s">
        <v>5</v>
      </c>
      <c r="BG4" s="32"/>
      <c r="BH4" s="32"/>
      <c r="BI4" s="32" t="s">
        <v>5</v>
      </c>
      <c r="BJ4" s="32" t="s">
        <v>5</v>
      </c>
      <c r="BK4" s="32" t="s">
        <v>5</v>
      </c>
      <c r="BL4" s="32" t="s">
        <v>5</v>
      </c>
      <c r="BM4" s="32" t="s">
        <v>5</v>
      </c>
      <c r="BN4" s="32"/>
      <c r="BO4" s="32"/>
      <c r="BP4" s="32" t="s">
        <v>5</v>
      </c>
      <c r="BQ4" s="32" t="s">
        <v>5</v>
      </c>
      <c r="BR4" s="32" t="s">
        <v>5</v>
      </c>
      <c r="BS4" s="33">
        <f>COUNTA(AN4:BR4)</f>
        <v>23</v>
      </c>
      <c r="BT4" s="29">
        <f>COUNTBLANK(AN4:BQ4)</f>
        <v>8</v>
      </c>
      <c r="BU4" s="26"/>
    </row>
    <row r="5" spans="1:73" x14ac:dyDescent="0.25">
      <c r="A5" s="30" t="s">
        <v>70</v>
      </c>
      <c r="B5" s="31">
        <f>(COUNTA(C5:AG5)-COUNTIF(C5:AG5, "リ"))*8</f>
        <v>176</v>
      </c>
      <c r="C5" s="32">
        <v>2.2000000000000002</v>
      </c>
      <c r="D5" s="34" t="s">
        <v>5</v>
      </c>
      <c r="E5" s="32" t="s">
        <v>5</v>
      </c>
      <c r="F5" s="32"/>
      <c r="G5" s="32" t="s">
        <v>5</v>
      </c>
      <c r="H5" s="34" t="s">
        <v>5</v>
      </c>
      <c r="I5" s="32"/>
      <c r="J5" s="32"/>
      <c r="K5" s="34" t="s">
        <v>5</v>
      </c>
      <c r="L5" s="32" t="s">
        <v>5</v>
      </c>
      <c r="M5" s="32" t="s">
        <v>5</v>
      </c>
      <c r="N5" s="32" t="s">
        <v>5</v>
      </c>
      <c r="O5" s="34" t="s">
        <v>5</v>
      </c>
      <c r="P5" s="32"/>
      <c r="Q5" s="32"/>
      <c r="R5" s="34" t="s">
        <v>5</v>
      </c>
      <c r="S5" s="32" t="s">
        <v>5</v>
      </c>
      <c r="T5" s="34" t="s">
        <v>5</v>
      </c>
      <c r="U5" s="32" t="s">
        <v>5</v>
      </c>
      <c r="V5" s="34" t="s">
        <v>5</v>
      </c>
      <c r="W5" s="32"/>
      <c r="X5" s="32"/>
      <c r="Y5" s="34" t="s">
        <v>5</v>
      </c>
      <c r="Z5" s="32" t="s">
        <v>5</v>
      </c>
      <c r="AA5" s="34" t="s">
        <v>5</v>
      </c>
      <c r="AB5" s="32" t="s">
        <v>5</v>
      </c>
      <c r="AC5" s="32" t="s">
        <v>5</v>
      </c>
      <c r="AD5" s="32"/>
      <c r="AE5" s="32"/>
      <c r="AF5" s="34" t="s">
        <v>5</v>
      </c>
      <c r="AG5" s="32" t="s">
        <v>5</v>
      </c>
      <c r="AH5" s="33">
        <f>COUNTA(C5:AG5)</f>
        <v>22</v>
      </c>
      <c r="AI5" s="29">
        <f>COUNTBLANK(C5:AG5)</f>
        <v>9</v>
      </c>
      <c r="AJ5" s="4"/>
      <c r="AL5" s="30" t="s">
        <v>70</v>
      </c>
      <c r="AM5" s="31">
        <f>(COUNTA(AN5:BR5)-COUNTIF(AN5:BR5, "リ"))*8</f>
        <v>184</v>
      </c>
      <c r="AN5" s="35" t="s">
        <v>60</v>
      </c>
      <c r="AO5" s="32" t="s">
        <v>5</v>
      </c>
      <c r="AP5" s="32" t="s">
        <v>5</v>
      </c>
      <c r="AQ5" s="32" t="s">
        <v>5</v>
      </c>
      <c r="AR5" s="32" t="s">
        <v>5</v>
      </c>
      <c r="AS5" s="32"/>
      <c r="AT5" s="32"/>
      <c r="AU5" s="32" t="s">
        <v>5</v>
      </c>
      <c r="AV5" s="32" t="s">
        <v>5</v>
      </c>
      <c r="AW5" s="32" t="s">
        <v>5</v>
      </c>
      <c r="AX5" s="32" t="s">
        <v>5</v>
      </c>
      <c r="AY5" s="35" t="s">
        <v>60</v>
      </c>
      <c r="AZ5" s="32"/>
      <c r="BA5" s="32"/>
      <c r="BB5" s="35" t="s">
        <v>60</v>
      </c>
      <c r="BC5" s="32" t="s">
        <v>5</v>
      </c>
      <c r="BD5" s="32" t="s">
        <v>5</v>
      </c>
      <c r="BE5" s="32" t="s">
        <v>5</v>
      </c>
      <c r="BF5" s="32" t="s">
        <v>5</v>
      </c>
      <c r="BG5" s="32"/>
      <c r="BH5" s="32"/>
      <c r="BI5" s="32" t="s">
        <v>5</v>
      </c>
      <c r="BJ5" s="32" t="s">
        <v>5</v>
      </c>
      <c r="BK5" s="32" t="s">
        <v>5</v>
      </c>
      <c r="BL5" s="32" t="s">
        <v>5</v>
      </c>
      <c r="BM5" s="34" t="s">
        <v>5</v>
      </c>
      <c r="BN5" s="32"/>
      <c r="BO5" s="32"/>
      <c r="BP5" s="32" t="s">
        <v>5</v>
      </c>
      <c r="BQ5" s="32" t="s">
        <v>5</v>
      </c>
      <c r="BR5" s="35" t="s">
        <v>60</v>
      </c>
      <c r="BS5" s="33">
        <f>COUNTA(AN5:BR5)</f>
        <v>23</v>
      </c>
      <c r="BT5" s="29">
        <f>COUNTBLANK(AN5:BR5)</f>
        <v>8</v>
      </c>
      <c r="BU5" s="4"/>
    </row>
    <row r="6" spans="1:73" x14ac:dyDescent="0.25">
      <c r="A6" s="30" t="s">
        <v>71</v>
      </c>
      <c r="B6" s="31">
        <f t="shared" si="0"/>
        <v>176</v>
      </c>
      <c r="C6" s="34" t="s">
        <v>5</v>
      </c>
      <c r="D6" s="32" t="s">
        <v>5</v>
      </c>
      <c r="E6" s="32" t="s">
        <v>5</v>
      </c>
      <c r="F6" s="32"/>
      <c r="G6" s="35" t="s">
        <v>60</v>
      </c>
      <c r="H6" s="32"/>
      <c r="I6" s="32"/>
      <c r="J6" s="32" t="s">
        <v>5</v>
      </c>
      <c r="K6" s="32" t="s">
        <v>5</v>
      </c>
      <c r="L6" s="34" t="s">
        <v>5</v>
      </c>
      <c r="M6" s="32" t="s">
        <v>5</v>
      </c>
      <c r="N6" s="32" t="s">
        <v>5</v>
      </c>
      <c r="O6" s="32"/>
      <c r="P6" s="32"/>
      <c r="Q6" s="34" t="s">
        <v>5</v>
      </c>
      <c r="R6" s="32" t="s">
        <v>5</v>
      </c>
      <c r="S6" s="32" t="s">
        <v>5</v>
      </c>
      <c r="T6" s="32" t="s">
        <v>5</v>
      </c>
      <c r="U6" s="34" t="s">
        <v>5</v>
      </c>
      <c r="V6" s="32"/>
      <c r="W6" s="32"/>
      <c r="X6" s="34" t="s">
        <v>5</v>
      </c>
      <c r="Y6" s="32" t="s">
        <v>5</v>
      </c>
      <c r="Z6" s="34" t="s">
        <v>5</v>
      </c>
      <c r="AA6" s="32" t="s">
        <v>5</v>
      </c>
      <c r="AB6" s="32" t="s">
        <v>5</v>
      </c>
      <c r="AC6" s="32"/>
      <c r="AD6" s="32"/>
      <c r="AE6" s="34" t="s">
        <v>5</v>
      </c>
      <c r="AF6" s="32" t="s">
        <v>5</v>
      </c>
      <c r="AG6" s="32" t="s">
        <v>5</v>
      </c>
      <c r="AH6" s="33">
        <f t="shared" ref="AH6:AH12" si="1">COUNTA(C6:AG6)</f>
        <v>22</v>
      </c>
      <c r="AI6" s="29">
        <f t="shared" ref="AI6:AI12" si="2">COUNTBLANK(C6:AG6)</f>
        <v>9</v>
      </c>
      <c r="AJ6" s="4"/>
      <c r="AL6" s="30" t="s">
        <v>71</v>
      </c>
      <c r="AM6" s="31">
        <f>(COUNTA(AN6:BR6)-COUNTIF(AN6:BR6, "リ"))*8</f>
        <v>184</v>
      </c>
      <c r="AN6" s="35" t="s">
        <v>60</v>
      </c>
      <c r="AO6" s="32" t="s">
        <v>5</v>
      </c>
      <c r="AP6" s="32" t="s">
        <v>5</v>
      </c>
      <c r="AQ6" s="32" t="s">
        <v>5</v>
      </c>
      <c r="AR6" s="32" t="s">
        <v>5</v>
      </c>
      <c r="AS6" s="32"/>
      <c r="AT6" s="32"/>
      <c r="AU6" s="32" t="s">
        <v>5</v>
      </c>
      <c r="AV6" s="32" t="s">
        <v>5</v>
      </c>
      <c r="AW6" s="34" t="s">
        <v>5</v>
      </c>
      <c r="AX6" s="34" t="s">
        <v>5</v>
      </c>
      <c r="AY6" s="32" t="s">
        <v>5</v>
      </c>
      <c r="AZ6" s="32"/>
      <c r="BA6" s="32"/>
      <c r="BB6" s="32" t="s">
        <v>5</v>
      </c>
      <c r="BC6" s="32" t="s">
        <v>5</v>
      </c>
      <c r="BD6" s="32" t="s">
        <v>5</v>
      </c>
      <c r="BE6" s="32" t="s">
        <v>5</v>
      </c>
      <c r="BF6" s="34" t="s">
        <v>5</v>
      </c>
      <c r="BG6" s="32"/>
      <c r="BH6" s="32"/>
      <c r="BI6" s="32" t="s">
        <v>5</v>
      </c>
      <c r="BJ6" s="32" t="s">
        <v>5</v>
      </c>
      <c r="BK6" s="32" t="s">
        <v>5</v>
      </c>
      <c r="BL6" s="34" t="s">
        <v>5</v>
      </c>
      <c r="BM6" s="32" t="s">
        <v>5</v>
      </c>
      <c r="BN6" s="32"/>
      <c r="BO6" s="32"/>
      <c r="BP6" s="35" t="s">
        <v>60</v>
      </c>
      <c r="BQ6" s="34" t="s">
        <v>5</v>
      </c>
      <c r="BR6" s="32" t="s">
        <v>5</v>
      </c>
      <c r="BS6" s="33">
        <f>COUNTA(AN6:BR6)</f>
        <v>23</v>
      </c>
      <c r="BT6" s="29">
        <f>COUNTBLANK(AN6:BR6)</f>
        <v>8</v>
      </c>
      <c r="BU6" s="4"/>
    </row>
    <row r="7" spans="1:73" x14ac:dyDescent="0.25">
      <c r="A7" s="30" t="s">
        <v>72</v>
      </c>
      <c r="B7" s="31">
        <f t="shared" si="0"/>
        <v>168</v>
      </c>
      <c r="C7" s="32"/>
      <c r="D7" s="32"/>
      <c r="E7" s="32" t="s">
        <v>5</v>
      </c>
      <c r="F7" s="32" t="s">
        <v>5</v>
      </c>
      <c r="G7" s="34" t="s">
        <v>5</v>
      </c>
      <c r="H7" s="32" t="s">
        <v>5</v>
      </c>
      <c r="I7" s="34" t="s">
        <v>5</v>
      </c>
      <c r="J7" s="32"/>
      <c r="K7" s="32"/>
      <c r="L7" s="32" t="s">
        <v>5</v>
      </c>
      <c r="M7" s="32" t="s">
        <v>5</v>
      </c>
      <c r="N7" s="34" t="s">
        <v>5</v>
      </c>
      <c r="O7" s="32" t="s">
        <v>5</v>
      </c>
      <c r="P7" s="34" t="s">
        <v>5</v>
      </c>
      <c r="Q7" s="32"/>
      <c r="R7" s="32"/>
      <c r="S7" s="34" t="s">
        <v>5</v>
      </c>
      <c r="T7" s="32" t="s">
        <v>5</v>
      </c>
      <c r="U7" s="32" t="s">
        <v>5</v>
      </c>
      <c r="V7" s="32" t="s">
        <v>5</v>
      </c>
      <c r="W7" s="34" t="s">
        <v>5</v>
      </c>
      <c r="X7" s="32"/>
      <c r="Y7" s="32"/>
      <c r="Z7" s="35" t="s">
        <v>60</v>
      </c>
      <c r="AA7" s="35" t="s">
        <v>60</v>
      </c>
      <c r="AB7" s="35" t="s">
        <v>60</v>
      </c>
      <c r="AC7" s="34" t="s">
        <v>5</v>
      </c>
      <c r="AD7" s="34" t="s">
        <v>5</v>
      </c>
      <c r="AE7" s="32"/>
      <c r="AF7" s="32"/>
      <c r="AG7" s="34" t="s">
        <v>5</v>
      </c>
      <c r="AH7" s="33">
        <f t="shared" si="1"/>
        <v>21</v>
      </c>
      <c r="AI7" s="29">
        <f t="shared" si="2"/>
        <v>10</v>
      </c>
      <c r="AJ7" s="5"/>
      <c r="AL7" s="30" t="s">
        <v>72</v>
      </c>
      <c r="AM7" s="31">
        <f>(COUNTA(AN7:BR7)-COUNTIF(AN7:BR7, "リ"))*8</f>
        <v>184</v>
      </c>
      <c r="AN7" s="32" t="s">
        <v>5</v>
      </c>
      <c r="AO7" s="32" t="s">
        <v>5</v>
      </c>
      <c r="AP7" s="32" t="s">
        <v>5</v>
      </c>
      <c r="AQ7" s="32" t="s">
        <v>5</v>
      </c>
      <c r="AR7" s="32" t="s">
        <v>5</v>
      </c>
      <c r="AS7" s="32"/>
      <c r="AT7" s="32"/>
      <c r="AU7" s="32" t="s">
        <v>5</v>
      </c>
      <c r="AV7" s="34" t="s">
        <v>5</v>
      </c>
      <c r="AW7" s="32" t="s">
        <v>5</v>
      </c>
      <c r="AX7" s="32" t="s">
        <v>5</v>
      </c>
      <c r="AY7" s="32" t="s">
        <v>5</v>
      </c>
      <c r="AZ7" s="32"/>
      <c r="BA7" s="32"/>
      <c r="BB7" s="32" t="s">
        <v>5</v>
      </c>
      <c r="BC7" s="32" t="s">
        <v>5</v>
      </c>
      <c r="BD7" s="34" t="s">
        <v>5</v>
      </c>
      <c r="BE7" s="34" t="s">
        <v>5</v>
      </c>
      <c r="BF7" s="32"/>
      <c r="BG7" s="32"/>
      <c r="BH7" s="34" t="s">
        <v>5</v>
      </c>
      <c r="BI7" s="34" t="s">
        <v>5</v>
      </c>
      <c r="BJ7" s="37" t="s">
        <v>58</v>
      </c>
      <c r="BK7" s="37" t="s">
        <v>58</v>
      </c>
      <c r="BL7" s="32" t="s">
        <v>5</v>
      </c>
      <c r="BM7" s="32"/>
      <c r="BN7" s="32"/>
      <c r="BO7" s="34" t="s">
        <v>5</v>
      </c>
      <c r="BP7" s="34" t="s">
        <v>5</v>
      </c>
      <c r="BQ7" s="32" t="s">
        <v>5</v>
      </c>
      <c r="BR7" s="34" t="s">
        <v>5</v>
      </c>
      <c r="BS7" s="33">
        <f>COUNTA(AN7:BR7)</f>
        <v>23</v>
      </c>
      <c r="BT7" s="29">
        <f>COUNTBLANK(AN7:BR7)</f>
        <v>8</v>
      </c>
      <c r="BU7" s="5"/>
    </row>
    <row r="8" spans="1:73" x14ac:dyDescent="0.25">
      <c r="A8" s="30" t="s">
        <v>73</v>
      </c>
      <c r="B8" s="31">
        <f t="shared" si="0"/>
        <v>72</v>
      </c>
      <c r="C8" s="32"/>
      <c r="D8" s="32" t="s">
        <v>5</v>
      </c>
      <c r="E8" s="34" t="s">
        <v>5</v>
      </c>
      <c r="F8" s="34" t="s">
        <v>5</v>
      </c>
      <c r="G8" s="32" t="s">
        <v>5</v>
      </c>
      <c r="H8" s="32"/>
      <c r="I8" s="32"/>
      <c r="J8" s="34" t="s">
        <v>5</v>
      </c>
      <c r="K8" s="32" t="s">
        <v>5</v>
      </c>
      <c r="L8" s="32" t="s">
        <v>5</v>
      </c>
      <c r="M8" s="34" t="s">
        <v>5</v>
      </c>
      <c r="N8" s="32" t="s">
        <v>5</v>
      </c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>
        <f t="shared" si="1"/>
        <v>9</v>
      </c>
      <c r="AI8" s="29">
        <f t="shared" si="2"/>
        <v>22</v>
      </c>
      <c r="AJ8" s="6"/>
      <c r="AL8" s="30"/>
      <c r="AM8" s="31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3"/>
      <c r="BT8" s="29"/>
      <c r="BU8" s="6"/>
    </row>
    <row r="9" spans="1:73" x14ac:dyDescent="0.25">
      <c r="A9" s="30" t="s">
        <v>66</v>
      </c>
      <c r="B9" s="31">
        <f t="shared" si="0"/>
        <v>168</v>
      </c>
      <c r="C9" s="32"/>
      <c r="D9" s="32" t="s">
        <v>76</v>
      </c>
      <c r="E9" s="32" t="s">
        <v>76</v>
      </c>
      <c r="F9" s="32"/>
      <c r="G9" s="32" t="s">
        <v>76</v>
      </c>
      <c r="H9" s="32" t="s">
        <v>76</v>
      </c>
      <c r="I9" s="32"/>
      <c r="J9" s="32"/>
      <c r="K9" s="32" t="s">
        <v>76</v>
      </c>
      <c r="L9" s="32" t="s">
        <v>76</v>
      </c>
      <c r="M9" s="32" t="s">
        <v>76</v>
      </c>
      <c r="N9" s="32" t="s">
        <v>76</v>
      </c>
      <c r="O9" s="32" t="s">
        <v>76</v>
      </c>
      <c r="P9" s="32"/>
      <c r="Q9" s="32"/>
      <c r="R9" s="36" t="s">
        <v>59</v>
      </c>
      <c r="S9" s="32" t="s">
        <v>65</v>
      </c>
      <c r="T9" s="32" t="s">
        <v>65</v>
      </c>
      <c r="U9" s="32" t="s">
        <v>65</v>
      </c>
      <c r="V9" s="32" t="s">
        <v>65</v>
      </c>
      <c r="W9" s="32"/>
      <c r="X9" s="32"/>
      <c r="Y9" s="32" t="s">
        <v>65</v>
      </c>
      <c r="Z9" s="32" t="s">
        <v>65</v>
      </c>
      <c r="AA9" s="32" t="s">
        <v>65</v>
      </c>
      <c r="AB9" s="32" t="s">
        <v>65</v>
      </c>
      <c r="AC9" s="32" t="s">
        <v>65</v>
      </c>
      <c r="AD9" s="32"/>
      <c r="AE9" s="32"/>
      <c r="AF9" s="32" t="s">
        <v>65</v>
      </c>
      <c r="AG9" s="32" t="s">
        <v>65</v>
      </c>
      <c r="AH9" s="33">
        <f t="shared" si="1"/>
        <v>21</v>
      </c>
      <c r="AI9" s="29">
        <f t="shared" si="2"/>
        <v>10</v>
      </c>
      <c r="AJ9" s="4"/>
      <c r="AL9" s="30" t="s">
        <v>66</v>
      </c>
      <c r="AM9" s="31">
        <f>(COUNTA(AN9:BR9)-COUNTIF(AN9:BR9, "リ"))*8</f>
        <v>184</v>
      </c>
      <c r="AN9" s="34" t="s">
        <v>53</v>
      </c>
      <c r="AO9" s="34" t="s">
        <v>53</v>
      </c>
      <c r="AP9" s="32" t="s">
        <v>5</v>
      </c>
      <c r="AQ9" s="32" t="s">
        <v>5</v>
      </c>
      <c r="AR9" s="32"/>
      <c r="AS9" s="32"/>
      <c r="AT9" s="34" t="s">
        <v>5</v>
      </c>
      <c r="AU9" s="34" t="s">
        <v>53</v>
      </c>
      <c r="AV9" s="32" t="s">
        <v>5</v>
      </c>
      <c r="AW9" s="32" t="s">
        <v>5</v>
      </c>
      <c r="AX9" s="32" t="s">
        <v>5</v>
      </c>
      <c r="AY9" s="32"/>
      <c r="AZ9" s="32"/>
      <c r="BA9" s="34" t="s">
        <v>5</v>
      </c>
      <c r="BB9" s="34" t="s">
        <v>53</v>
      </c>
      <c r="BC9" s="34" t="s">
        <v>53</v>
      </c>
      <c r="BD9" s="32" t="s">
        <v>5</v>
      </c>
      <c r="BE9" s="32" t="s">
        <v>5</v>
      </c>
      <c r="BF9" s="32"/>
      <c r="BG9" s="32"/>
      <c r="BH9" s="36" t="s">
        <v>59</v>
      </c>
      <c r="BI9" s="37" t="s">
        <v>58</v>
      </c>
      <c r="BJ9" s="34" t="s">
        <v>5</v>
      </c>
      <c r="BK9" s="37" t="s">
        <v>58</v>
      </c>
      <c r="BL9" s="36" t="s">
        <v>59</v>
      </c>
      <c r="BM9" s="32"/>
      <c r="BN9" s="34" t="s">
        <v>5</v>
      </c>
      <c r="BO9" s="32"/>
      <c r="BP9" s="32" t="s">
        <v>5</v>
      </c>
      <c r="BQ9" s="32" t="s">
        <v>5</v>
      </c>
      <c r="BR9" s="32" t="s">
        <v>5</v>
      </c>
      <c r="BS9" s="33">
        <f>COUNTA(AN9:BR9)</f>
        <v>23</v>
      </c>
      <c r="BT9" s="29">
        <f>COUNTBLANK(AN9:BR9)</f>
        <v>8</v>
      </c>
      <c r="BU9" s="4"/>
    </row>
    <row r="10" spans="1:73" x14ac:dyDescent="0.25">
      <c r="A10" s="30" t="s">
        <v>67</v>
      </c>
      <c r="B10" s="31">
        <f>(COUNTA(C10:AG10)-COUNTIF(C10:AG10, "リ"))*8</f>
        <v>160</v>
      </c>
      <c r="C10" s="32"/>
      <c r="D10" s="32"/>
      <c r="E10" s="35" t="s">
        <v>60</v>
      </c>
      <c r="F10" s="32"/>
      <c r="G10" s="35" t="s">
        <v>60</v>
      </c>
      <c r="H10" s="35" t="s">
        <v>60</v>
      </c>
      <c r="I10" s="32"/>
      <c r="J10" s="32"/>
      <c r="K10" s="35" t="s">
        <v>60</v>
      </c>
      <c r="L10" s="35" t="s">
        <v>60</v>
      </c>
      <c r="M10" s="35" t="s">
        <v>60</v>
      </c>
      <c r="N10" s="35" t="s">
        <v>60</v>
      </c>
      <c r="O10" s="35" t="s">
        <v>60</v>
      </c>
      <c r="P10" s="32"/>
      <c r="Q10" s="32"/>
      <c r="R10" s="32" t="s">
        <v>65</v>
      </c>
      <c r="S10" s="32" t="s">
        <v>65</v>
      </c>
      <c r="T10" s="32" t="s">
        <v>65</v>
      </c>
      <c r="U10" s="32" t="s">
        <v>65</v>
      </c>
      <c r="V10" s="32" t="s">
        <v>65</v>
      </c>
      <c r="W10" s="32"/>
      <c r="X10" s="32"/>
      <c r="Y10" s="32" t="s">
        <v>65</v>
      </c>
      <c r="Z10" s="32" t="s">
        <v>65</v>
      </c>
      <c r="AA10" s="32" t="s">
        <v>65</v>
      </c>
      <c r="AB10" s="34" t="s">
        <v>5</v>
      </c>
      <c r="AC10" s="32" t="s">
        <v>65</v>
      </c>
      <c r="AD10" s="32"/>
      <c r="AE10" s="32"/>
      <c r="AF10" s="32" t="s">
        <v>65</v>
      </c>
      <c r="AG10" s="32" t="s">
        <v>65</v>
      </c>
      <c r="AH10" s="33">
        <f>COUNTA(C10:AG10)</f>
        <v>20</v>
      </c>
      <c r="AI10" s="29">
        <f>COUNTBLANK(C10:AG10)</f>
        <v>11</v>
      </c>
      <c r="AJ10" s="5"/>
      <c r="AL10" s="30" t="s">
        <v>67</v>
      </c>
      <c r="AM10" s="31">
        <f>(COUNTA(AN10:BR10)-COUNTIF(AN10:BR10, "リ"))*8</f>
        <v>184</v>
      </c>
      <c r="AN10" s="32"/>
      <c r="AO10" s="35" t="s">
        <v>60</v>
      </c>
      <c r="AP10" s="34" t="s">
        <v>53</v>
      </c>
      <c r="AQ10" s="34" t="s">
        <v>53</v>
      </c>
      <c r="AR10" s="34" t="s">
        <v>53</v>
      </c>
      <c r="AS10" s="34" t="s">
        <v>5</v>
      </c>
      <c r="AT10" s="32"/>
      <c r="AU10" s="32"/>
      <c r="AV10" s="35" t="s">
        <v>60</v>
      </c>
      <c r="AW10" s="32" t="s">
        <v>5</v>
      </c>
      <c r="AX10" s="32" t="s">
        <v>5</v>
      </c>
      <c r="AY10" s="34" t="s">
        <v>53</v>
      </c>
      <c r="AZ10" s="34" t="s">
        <v>5</v>
      </c>
      <c r="BA10" s="32"/>
      <c r="BB10" s="32"/>
      <c r="BC10" s="35" t="s">
        <v>60</v>
      </c>
      <c r="BD10" s="32" t="s">
        <v>5</v>
      </c>
      <c r="BE10" s="32" t="s">
        <v>5</v>
      </c>
      <c r="BF10" s="32" t="s">
        <v>5</v>
      </c>
      <c r="BG10" s="34" t="s">
        <v>5</v>
      </c>
      <c r="BH10" s="36" t="s">
        <v>59</v>
      </c>
      <c r="BI10" s="37" t="s">
        <v>58</v>
      </c>
      <c r="BJ10" s="37" t="s">
        <v>58</v>
      </c>
      <c r="BK10" s="34" t="s">
        <v>5</v>
      </c>
      <c r="BL10" s="36" t="s">
        <v>59</v>
      </c>
      <c r="BM10" s="32"/>
      <c r="BN10" s="32"/>
      <c r="BO10" s="32"/>
      <c r="BP10" s="35" t="s">
        <v>60</v>
      </c>
      <c r="BQ10" s="32" t="s">
        <v>5</v>
      </c>
      <c r="BR10" s="32" t="s">
        <v>5</v>
      </c>
      <c r="BS10" s="33">
        <f>COUNTA(AN10:BR10)</f>
        <v>23</v>
      </c>
      <c r="BT10" s="29">
        <f>COUNTBLANK(AN10:BR10)</f>
        <v>8</v>
      </c>
      <c r="BU10" s="5"/>
    </row>
    <row r="11" spans="1:73" x14ac:dyDescent="0.25">
      <c r="A11" s="30" t="s">
        <v>74</v>
      </c>
      <c r="B11" s="31">
        <f t="shared" si="0"/>
        <v>168</v>
      </c>
      <c r="C11" s="32"/>
      <c r="D11" s="32" t="s">
        <v>27</v>
      </c>
      <c r="E11" s="32" t="s">
        <v>27</v>
      </c>
      <c r="F11" s="32"/>
      <c r="G11" s="32" t="s">
        <v>27</v>
      </c>
      <c r="H11" s="32" t="s">
        <v>27</v>
      </c>
      <c r="I11" s="32"/>
      <c r="J11" s="32"/>
      <c r="K11" s="35" t="s">
        <v>60</v>
      </c>
      <c r="L11" s="32" t="s">
        <v>27</v>
      </c>
      <c r="M11" s="32" t="s">
        <v>27</v>
      </c>
      <c r="N11" s="32" t="s">
        <v>27</v>
      </c>
      <c r="O11" s="32" t="s">
        <v>27</v>
      </c>
      <c r="P11" s="32"/>
      <c r="Q11" s="32"/>
      <c r="R11" s="32" t="s">
        <v>27</v>
      </c>
      <c r="S11" s="32" t="s">
        <v>27</v>
      </c>
      <c r="T11" s="32" t="s">
        <v>27</v>
      </c>
      <c r="U11" s="32" t="s">
        <v>27</v>
      </c>
      <c r="V11" s="32" t="s">
        <v>27</v>
      </c>
      <c r="W11" s="32"/>
      <c r="X11" s="32"/>
      <c r="Y11" s="32" t="s">
        <v>27</v>
      </c>
      <c r="Z11" s="32" t="s">
        <v>27</v>
      </c>
      <c r="AA11" s="32" t="s">
        <v>27</v>
      </c>
      <c r="AB11" s="32" t="s">
        <v>27</v>
      </c>
      <c r="AC11" s="32" t="s">
        <v>27</v>
      </c>
      <c r="AD11" s="32"/>
      <c r="AE11" s="32"/>
      <c r="AF11" s="32" t="s">
        <v>27</v>
      </c>
      <c r="AG11" s="32" t="s">
        <v>27</v>
      </c>
      <c r="AH11" s="33">
        <f t="shared" si="1"/>
        <v>21</v>
      </c>
      <c r="AI11" s="29">
        <f t="shared" si="2"/>
        <v>10</v>
      </c>
      <c r="AJ11" s="6"/>
      <c r="AL11" s="30" t="s">
        <v>69</v>
      </c>
      <c r="AM11" s="31">
        <f>(COUNTA(AN11:BR11)-COUNTIF(AN11:BR11, "リ"))*8</f>
        <v>184</v>
      </c>
      <c r="AN11" s="34" t="s">
        <v>52</v>
      </c>
      <c r="AO11" s="34" t="s">
        <v>52</v>
      </c>
      <c r="AP11" s="34" t="s">
        <v>52</v>
      </c>
      <c r="AQ11" s="34" t="s">
        <v>52</v>
      </c>
      <c r="AR11" s="34" t="s">
        <v>52</v>
      </c>
      <c r="AS11" s="32"/>
      <c r="AT11" s="32"/>
      <c r="AU11" s="34" t="s">
        <v>52</v>
      </c>
      <c r="AV11" s="32" t="s">
        <v>5</v>
      </c>
      <c r="AW11" s="32" t="s">
        <v>5</v>
      </c>
      <c r="AX11" s="32" t="s">
        <v>5</v>
      </c>
      <c r="AY11" s="34" t="s">
        <v>52</v>
      </c>
      <c r="AZ11" s="32"/>
      <c r="BA11" s="32"/>
      <c r="BB11" s="34" t="s">
        <v>52</v>
      </c>
      <c r="BC11" s="34" t="s">
        <v>52</v>
      </c>
      <c r="BD11" s="32" t="s">
        <v>5</v>
      </c>
      <c r="BE11" s="32" t="s">
        <v>5</v>
      </c>
      <c r="BF11" s="32" t="s">
        <v>5</v>
      </c>
      <c r="BG11" s="32"/>
      <c r="BH11" s="36" t="s">
        <v>59</v>
      </c>
      <c r="BI11" s="37" t="s">
        <v>58</v>
      </c>
      <c r="BJ11" s="37" t="s">
        <v>58</v>
      </c>
      <c r="BK11" s="37" t="s">
        <v>58</v>
      </c>
      <c r="BL11" s="36" t="s">
        <v>59</v>
      </c>
      <c r="BM11" s="32"/>
      <c r="BN11" s="32"/>
      <c r="BO11" s="32"/>
      <c r="BP11" s="32" t="s">
        <v>5</v>
      </c>
      <c r="BQ11" s="32" t="s">
        <v>5</v>
      </c>
      <c r="BR11" s="32" t="s">
        <v>5</v>
      </c>
      <c r="BS11" s="33">
        <f>COUNTA(AN11:BR11)</f>
        <v>23</v>
      </c>
      <c r="BT11" s="29">
        <f>COUNTBLANK(AN11:BR11)</f>
        <v>8</v>
      </c>
      <c r="BU11" s="6"/>
    </row>
    <row r="12" spans="1:73" x14ac:dyDescent="0.25">
      <c r="A12" s="30" t="s">
        <v>69</v>
      </c>
      <c r="B12" s="31">
        <f t="shared" si="0"/>
        <v>168</v>
      </c>
      <c r="C12" s="32"/>
      <c r="D12" s="32" t="s">
        <v>77</v>
      </c>
      <c r="E12" s="32" t="s">
        <v>77</v>
      </c>
      <c r="F12" s="32"/>
      <c r="G12" s="32" t="s">
        <v>77</v>
      </c>
      <c r="H12" s="32" t="s">
        <v>77</v>
      </c>
      <c r="I12" s="32"/>
      <c r="J12" s="32"/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77</v>
      </c>
      <c r="P12" s="32"/>
      <c r="Q12" s="32"/>
      <c r="R12" s="32" t="s">
        <v>77</v>
      </c>
      <c r="S12" s="32" t="s">
        <v>27</v>
      </c>
      <c r="T12" s="32" t="s">
        <v>27</v>
      </c>
      <c r="U12" s="32" t="s">
        <v>27</v>
      </c>
      <c r="V12" s="32" t="s">
        <v>27</v>
      </c>
      <c r="W12" s="32"/>
      <c r="X12" s="32"/>
      <c r="Y12" s="32" t="s">
        <v>27</v>
      </c>
      <c r="Z12" s="32" t="s">
        <v>27</v>
      </c>
      <c r="AA12" s="32" t="s">
        <v>27</v>
      </c>
      <c r="AB12" s="32" t="s">
        <v>27</v>
      </c>
      <c r="AC12" s="32" t="s">
        <v>27</v>
      </c>
      <c r="AD12" s="32"/>
      <c r="AE12" s="32"/>
      <c r="AF12" s="32" t="s">
        <v>27</v>
      </c>
      <c r="AG12" s="32" t="s">
        <v>27</v>
      </c>
      <c r="AH12" s="33">
        <f t="shared" si="1"/>
        <v>21</v>
      </c>
      <c r="AI12" s="29">
        <f t="shared" si="2"/>
        <v>10</v>
      </c>
      <c r="AJ12" s="6"/>
      <c r="AL12" s="30" t="s">
        <v>75</v>
      </c>
      <c r="AM12" s="31">
        <f>(COUNTA(AN12:BR12)-COUNTIF(AN12:BR12, "リ"))*8</f>
        <v>184</v>
      </c>
      <c r="AN12" s="32" t="s">
        <v>27</v>
      </c>
      <c r="AO12" s="32" t="s">
        <v>27</v>
      </c>
      <c r="AP12" s="32" t="s">
        <v>27</v>
      </c>
      <c r="AQ12" s="32" t="s">
        <v>27</v>
      </c>
      <c r="AR12" s="32" t="s">
        <v>27</v>
      </c>
      <c r="AS12" s="32"/>
      <c r="AT12" s="32"/>
      <c r="AU12" s="32" t="s">
        <v>27</v>
      </c>
      <c r="AV12" s="32" t="s">
        <v>27</v>
      </c>
      <c r="AW12" s="32" t="s">
        <v>27</v>
      </c>
      <c r="AX12" s="32" t="s">
        <v>27</v>
      </c>
      <c r="AY12" s="32" t="s">
        <v>27</v>
      </c>
      <c r="AZ12" s="32"/>
      <c r="BA12" s="32"/>
      <c r="BB12" s="32" t="s">
        <v>27</v>
      </c>
      <c r="BC12" s="32" t="s">
        <v>27</v>
      </c>
      <c r="BD12" s="32" t="s">
        <v>27</v>
      </c>
      <c r="BE12" s="32" t="s">
        <v>27</v>
      </c>
      <c r="BF12" s="32" t="s">
        <v>27</v>
      </c>
      <c r="BG12" s="32"/>
      <c r="BH12" s="36" t="s">
        <v>59</v>
      </c>
      <c r="BI12" s="37" t="s">
        <v>58</v>
      </c>
      <c r="BJ12" s="37" t="s">
        <v>58</v>
      </c>
      <c r="BK12" s="37" t="s">
        <v>58</v>
      </c>
      <c r="BL12" s="36" t="s">
        <v>59</v>
      </c>
      <c r="BM12" s="32"/>
      <c r="BN12" s="32"/>
      <c r="BO12" s="32"/>
      <c r="BP12" s="32" t="s">
        <v>27</v>
      </c>
      <c r="BQ12" s="32" t="s">
        <v>27</v>
      </c>
      <c r="BR12" s="32" t="s">
        <v>27</v>
      </c>
      <c r="BS12" s="33">
        <f>COUNTA(AN12:BR12)</f>
        <v>23</v>
      </c>
      <c r="BT12" s="29">
        <f>COUNTBLANK(AN12:BR12)</f>
        <v>8</v>
      </c>
      <c r="BU12" s="6"/>
    </row>
    <row r="13" spans="1:73" x14ac:dyDescent="0.25">
      <c r="A13" s="30"/>
      <c r="B13" s="31">
        <f t="shared" si="0"/>
        <v>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3"/>
      <c r="AI13" s="29"/>
      <c r="AJ13" s="5"/>
      <c r="AL13" s="30"/>
      <c r="AM13" s="31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3"/>
      <c r="BT13" s="29"/>
      <c r="BU13" s="5"/>
    </row>
    <row r="15" spans="1:73" ht="19.5" x14ac:dyDescent="0.25">
      <c r="B15" s="65" t="s">
        <v>16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M15" s="65" t="s">
        <v>19</v>
      </c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</row>
    <row r="16" spans="1:73" ht="15" customHeight="1" x14ac:dyDescent="0.25">
      <c r="A16" s="60" t="s">
        <v>0</v>
      </c>
      <c r="B16" s="66" t="s">
        <v>1</v>
      </c>
      <c r="C16" s="7">
        <v>1</v>
      </c>
      <c r="D16" s="7">
        <v>2</v>
      </c>
      <c r="E16" s="7">
        <v>3</v>
      </c>
      <c r="F16" s="8">
        <v>4</v>
      </c>
      <c r="G16" s="8">
        <v>5</v>
      </c>
      <c r="H16" s="7">
        <v>6</v>
      </c>
      <c r="I16" s="7">
        <v>7</v>
      </c>
      <c r="J16" s="7">
        <v>8</v>
      </c>
      <c r="K16" s="7">
        <v>9</v>
      </c>
      <c r="L16" s="7">
        <v>10</v>
      </c>
      <c r="M16" s="8">
        <v>11</v>
      </c>
      <c r="N16" s="8">
        <v>12</v>
      </c>
      <c r="O16" s="7">
        <v>13</v>
      </c>
      <c r="P16" s="7">
        <v>14</v>
      </c>
      <c r="Q16" s="7">
        <v>15</v>
      </c>
      <c r="R16" s="7">
        <v>16</v>
      </c>
      <c r="S16" s="7">
        <v>17</v>
      </c>
      <c r="T16" s="8">
        <v>18</v>
      </c>
      <c r="U16" s="8">
        <v>19</v>
      </c>
      <c r="V16" s="7">
        <v>20</v>
      </c>
      <c r="W16" s="7">
        <v>21</v>
      </c>
      <c r="X16" s="7">
        <v>22</v>
      </c>
      <c r="Y16" s="7">
        <v>23</v>
      </c>
      <c r="Z16" s="7">
        <v>24</v>
      </c>
      <c r="AA16" s="8">
        <v>25</v>
      </c>
      <c r="AB16" s="8">
        <v>26</v>
      </c>
      <c r="AC16" s="7">
        <v>27</v>
      </c>
      <c r="AD16" s="7">
        <v>28</v>
      </c>
      <c r="AE16" s="7">
        <v>29</v>
      </c>
      <c r="AF16" s="7">
        <v>30</v>
      </c>
      <c r="AG16" s="7">
        <v>31</v>
      </c>
      <c r="AH16" s="49" t="s">
        <v>2</v>
      </c>
      <c r="AI16" s="49" t="s">
        <v>3</v>
      </c>
      <c r="AJ16" s="64" t="s">
        <v>4</v>
      </c>
      <c r="AL16" s="58" t="s">
        <v>0</v>
      </c>
      <c r="AM16" s="47" t="s">
        <v>1</v>
      </c>
      <c r="AN16" s="7">
        <v>1</v>
      </c>
      <c r="AO16" s="7">
        <v>2</v>
      </c>
      <c r="AP16" s="39">
        <v>3</v>
      </c>
      <c r="AQ16" s="39">
        <v>4</v>
      </c>
      <c r="AR16" s="7">
        <v>5</v>
      </c>
      <c r="AS16" s="7">
        <v>6</v>
      </c>
      <c r="AT16" s="7">
        <v>7</v>
      </c>
      <c r="AU16" s="7">
        <v>8</v>
      </c>
      <c r="AV16" s="7">
        <v>9</v>
      </c>
      <c r="AW16" s="8">
        <v>10</v>
      </c>
      <c r="AX16" s="8">
        <v>11</v>
      </c>
      <c r="AY16" s="7">
        <v>12</v>
      </c>
      <c r="AZ16" s="7">
        <v>13</v>
      </c>
      <c r="BA16" s="7">
        <v>14</v>
      </c>
      <c r="BB16" s="7">
        <v>15</v>
      </c>
      <c r="BC16" s="7">
        <v>16</v>
      </c>
      <c r="BD16" s="8">
        <v>17</v>
      </c>
      <c r="BE16" s="8">
        <v>18</v>
      </c>
      <c r="BF16" s="7">
        <v>19</v>
      </c>
      <c r="BG16" s="7">
        <v>20</v>
      </c>
      <c r="BH16" s="7">
        <v>21</v>
      </c>
      <c r="BI16" s="9">
        <v>22</v>
      </c>
      <c r="BJ16" s="9">
        <v>23</v>
      </c>
      <c r="BK16" s="8">
        <v>24</v>
      </c>
      <c r="BL16" s="8">
        <v>25</v>
      </c>
      <c r="BM16" s="7">
        <v>26</v>
      </c>
      <c r="BN16" s="7">
        <v>27</v>
      </c>
      <c r="BO16" s="7">
        <v>28</v>
      </c>
      <c r="BP16" s="7">
        <v>29</v>
      </c>
      <c r="BQ16" s="7">
        <v>30</v>
      </c>
      <c r="BR16" s="7"/>
      <c r="BS16" s="49" t="s">
        <v>2</v>
      </c>
      <c r="BT16" s="49" t="s">
        <v>3</v>
      </c>
      <c r="BU16" s="51" t="s">
        <v>4</v>
      </c>
    </row>
    <row r="17" spans="1:73" ht="12.75" customHeight="1" x14ac:dyDescent="0.25">
      <c r="A17" s="61"/>
      <c r="B17" s="60"/>
      <c r="C17" s="7" t="s">
        <v>21</v>
      </c>
      <c r="D17" s="7" t="s">
        <v>14</v>
      </c>
      <c r="E17" s="7" t="s">
        <v>15</v>
      </c>
      <c r="F17" s="8" t="s">
        <v>10</v>
      </c>
      <c r="G17" s="8" t="s">
        <v>11</v>
      </c>
      <c r="H17" s="7" t="s">
        <v>12</v>
      </c>
      <c r="I17" s="7" t="s">
        <v>13</v>
      </c>
      <c r="J17" s="7" t="s">
        <v>21</v>
      </c>
      <c r="K17" s="7" t="s">
        <v>14</v>
      </c>
      <c r="L17" s="7" t="s">
        <v>15</v>
      </c>
      <c r="M17" s="8" t="s">
        <v>10</v>
      </c>
      <c r="N17" s="8" t="s">
        <v>11</v>
      </c>
      <c r="O17" s="7" t="s">
        <v>12</v>
      </c>
      <c r="P17" s="7" t="s">
        <v>13</v>
      </c>
      <c r="Q17" s="7" t="s">
        <v>21</v>
      </c>
      <c r="R17" s="7" t="s">
        <v>14</v>
      </c>
      <c r="S17" s="7" t="s">
        <v>15</v>
      </c>
      <c r="T17" s="8" t="s">
        <v>10</v>
      </c>
      <c r="U17" s="8" t="s">
        <v>11</v>
      </c>
      <c r="V17" s="7" t="s">
        <v>12</v>
      </c>
      <c r="W17" s="7" t="s">
        <v>13</v>
      </c>
      <c r="X17" s="7" t="s">
        <v>21</v>
      </c>
      <c r="Y17" s="7" t="s">
        <v>14</v>
      </c>
      <c r="Z17" s="7" t="s">
        <v>15</v>
      </c>
      <c r="AA17" s="8" t="s">
        <v>10</v>
      </c>
      <c r="AB17" s="8" t="s">
        <v>11</v>
      </c>
      <c r="AC17" s="7" t="s">
        <v>12</v>
      </c>
      <c r="AD17" s="7" t="s">
        <v>13</v>
      </c>
      <c r="AE17" s="7" t="s">
        <v>21</v>
      </c>
      <c r="AF17" s="7" t="s">
        <v>14</v>
      </c>
      <c r="AG17" s="7" t="s">
        <v>15</v>
      </c>
      <c r="AH17" s="62"/>
      <c r="AI17" s="63"/>
      <c r="AJ17" s="64"/>
      <c r="AL17" s="59"/>
      <c r="AM17" s="48"/>
      <c r="AN17" s="7" t="s">
        <v>14</v>
      </c>
      <c r="AO17" s="7" t="s">
        <v>15</v>
      </c>
      <c r="AP17" s="39" t="s">
        <v>10</v>
      </c>
      <c r="AQ17" s="39" t="s">
        <v>11</v>
      </c>
      <c r="AR17" s="7" t="s">
        <v>12</v>
      </c>
      <c r="AS17" s="7" t="s">
        <v>13</v>
      </c>
      <c r="AT17" s="7" t="s">
        <v>21</v>
      </c>
      <c r="AU17" s="7" t="s">
        <v>14</v>
      </c>
      <c r="AV17" s="7" t="s">
        <v>15</v>
      </c>
      <c r="AW17" s="8" t="s">
        <v>10</v>
      </c>
      <c r="AX17" s="8" t="s">
        <v>11</v>
      </c>
      <c r="AY17" s="7" t="s">
        <v>12</v>
      </c>
      <c r="AZ17" s="7" t="s">
        <v>13</v>
      </c>
      <c r="BA17" s="7" t="s">
        <v>21</v>
      </c>
      <c r="BB17" s="7" t="s">
        <v>14</v>
      </c>
      <c r="BC17" s="7" t="s">
        <v>15</v>
      </c>
      <c r="BD17" s="8" t="s">
        <v>10</v>
      </c>
      <c r="BE17" s="8" t="s">
        <v>11</v>
      </c>
      <c r="BF17" s="7" t="s">
        <v>12</v>
      </c>
      <c r="BG17" s="7" t="s">
        <v>13</v>
      </c>
      <c r="BH17" s="7" t="s">
        <v>21</v>
      </c>
      <c r="BI17" s="9" t="s">
        <v>14</v>
      </c>
      <c r="BJ17" s="9" t="s">
        <v>15</v>
      </c>
      <c r="BK17" s="8" t="s">
        <v>10</v>
      </c>
      <c r="BL17" s="8" t="s">
        <v>11</v>
      </c>
      <c r="BM17" s="7" t="s">
        <v>12</v>
      </c>
      <c r="BN17" s="7" t="s">
        <v>13</v>
      </c>
      <c r="BO17" s="7" t="s">
        <v>21</v>
      </c>
      <c r="BP17" s="7" t="s">
        <v>14</v>
      </c>
      <c r="BQ17" s="7" t="s">
        <v>15</v>
      </c>
      <c r="BR17" s="7"/>
      <c r="BS17" s="50"/>
      <c r="BT17" s="50"/>
      <c r="BU17" s="52"/>
    </row>
    <row r="18" spans="1:73" ht="12" hidden="1" customHeight="1" x14ac:dyDescent="0.25">
      <c r="A18" s="30" t="s">
        <v>57</v>
      </c>
      <c r="B18" s="31">
        <f t="shared" ref="B18:B27" si="3">(COUNTA(C18:AG18)-COUNTIF(C18:AG18, "リ"))*8</f>
        <v>184</v>
      </c>
      <c r="C18" s="32" t="s">
        <v>5</v>
      </c>
      <c r="D18" s="32" t="s">
        <v>5</v>
      </c>
      <c r="E18" s="32" t="s">
        <v>5</v>
      </c>
      <c r="F18" s="32"/>
      <c r="G18" s="32"/>
      <c r="H18" s="32" t="s">
        <v>5</v>
      </c>
      <c r="I18" s="32" t="s">
        <v>5</v>
      </c>
      <c r="J18" s="32" t="s">
        <v>5</v>
      </c>
      <c r="K18" s="32" t="s">
        <v>5</v>
      </c>
      <c r="L18" s="32" t="s">
        <v>5</v>
      </c>
      <c r="M18" s="32"/>
      <c r="N18" s="32"/>
      <c r="O18" s="32" t="s">
        <v>5</v>
      </c>
      <c r="P18" s="32" t="s">
        <v>5</v>
      </c>
      <c r="Q18" s="32" t="s">
        <v>5</v>
      </c>
      <c r="R18" s="32" t="s">
        <v>5</v>
      </c>
      <c r="S18" s="32" t="s">
        <v>5</v>
      </c>
      <c r="T18" s="32"/>
      <c r="U18" s="32"/>
      <c r="V18" s="32" t="s">
        <v>5</v>
      </c>
      <c r="W18" s="32" t="s">
        <v>5</v>
      </c>
      <c r="X18" s="32" t="s">
        <v>5</v>
      </c>
      <c r="Y18" s="32" t="s">
        <v>5</v>
      </c>
      <c r="Z18" s="32" t="s">
        <v>5</v>
      </c>
      <c r="AA18" s="32"/>
      <c r="AB18" s="32"/>
      <c r="AC18" s="32" t="s">
        <v>5</v>
      </c>
      <c r="AD18" s="32" t="s">
        <v>5</v>
      </c>
      <c r="AE18" s="32" t="s">
        <v>5</v>
      </c>
      <c r="AF18" s="32" t="s">
        <v>5</v>
      </c>
      <c r="AG18" s="32" t="s">
        <v>5</v>
      </c>
      <c r="AH18" s="33">
        <f>COUNTA(C18:AG18)</f>
        <v>23</v>
      </c>
      <c r="AI18" s="29">
        <f>COUNTBLANK(C18:AG18)</f>
        <v>8</v>
      </c>
      <c r="AJ18" s="25"/>
      <c r="AL18" s="30" t="s">
        <v>57</v>
      </c>
      <c r="AM18" s="31">
        <f t="shared" ref="AM18:AM23" si="4">(COUNTA(AN18:BR18)-COUNTIF(AN18:BR18, "リ"))*8</f>
        <v>160</v>
      </c>
      <c r="AN18" s="32" t="s">
        <v>5</v>
      </c>
      <c r="AO18" s="32" t="s">
        <v>5</v>
      </c>
      <c r="AP18" s="32"/>
      <c r="AQ18" s="32"/>
      <c r="AR18" s="32" t="s">
        <v>5</v>
      </c>
      <c r="AS18" s="32" t="s">
        <v>5</v>
      </c>
      <c r="AT18" s="32" t="s">
        <v>5</v>
      </c>
      <c r="AU18" s="32" t="s">
        <v>5</v>
      </c>
      <c r="AV18" s="32" t="s">
        <v>5</v>
      </c>
      <c r="AW18" s="32"/>
      <c r="AX18" s="32"/>
      <c r="AY18" s="32" t="s">
        <v>5</v>
      </c>
      <c r="AZ18" s="32" t="s">
        <v>5</v>
      </c>
      <c r="BA18" s="32" t="s">
        <v>5</v>
      </c>
      <c r="BB18" s="32" t="s">
        <v>5</v>
      </c>
      <c r="BC18" s="32" t="s">
        <v>5</v>
      </c>
      <c r="BD18" s="32"/>
      <c r="BE18" s="32"/>
      <c r="BF18" s="32" t="s">
        <v>5</v>
      </c>
      <c r="BG18" s="32" t="s">
        <v>5</v>
      </c>
      <c r="BH18" s="32" t="s">
        <v>5</v>
      </c>
      <c r="BI18" s="32"/>
      <c r="BJ18" s="32"/>
      <c r="BK18" s="32"/>
      <c r="BL18" s="32"/>
      <c r="BM18" s="32" t="s">
        <v>5</v>
      </c>
      <c r="BN18" s="32" t="s">
        <v>5</v>
      </c>
      <c r="BO18" s="32" t="s">
        <v>5</v>
      </c>
      <c r="BP18" s="32" t="s">
        <v>5</v>
      </c>
      <c r="BQ18" s="32" t="s">
        <v>5</v>
      </c>
      <c r="BR18" s="7"/>
      <c r="BS18" s="33">
        <f>COUNTA(AN18:BQ18)</f>
        <v>20</v>
      </c>
      <c r="BT18" s="29">
        <f>COUNTBLANK(AN18:BQ18)</f>
        <v>10</v>
      </c>
      <c r="BU18" s="26"/>
    </row>
    <row r="19" spans="1:73" x14ac:dyDescent="0.25">
      <c r="A19" s="30" t="s">
        <v>70</v>
      </c>
      <c r="B19" s="31">
        <f>(COUNTA(C19:AG19)-COUNTIF(C19:AG19, "リ"))*8</f>
        <v>176</v>
      </c>
      <c r="C19" s="36" t="s">
        <v>59</v>
      </c>
      <c r="D19" s="37" t="s">
        <v>58</v>
      </c>
      <c r="E19" s="36" t="s">
        <v>59</v>
      </c>
      <c r="F19" s="32"/>
      <c r="G19" s="32"/>
      <c r="H19" s="32" t="s">
        <v>5</v>
      </c>
      <c r="I19" s="32" t="s">
        <v>5</v>
      </c>
      <c r="J19" s="32" t="s">
        <v>5</v>
      </c>
      <c r="K19" s="32" t="s">
        <v>5</v>
      </c>
      <c r="L19" s="32" t="s">
        <v>5</v>
      </c>
      <c r="M19" s="32"/>
      <c r="N19" s="32"/>
      <c r="O19" s="32" t="s">
        <v>5</v>
      </c>
      <c r="P19" s="32" t="s">
        <v>5</v>
      </c>
      <c r="Q19" s="32" t="s">
        <v>5</v>
      </c>
      <c r="R19" s="35" t="s">
        <v>60</v>
      </c>
      <c r="S19" s="35" t="s">
        <v>60</v>
      </c>
      <c r="T19" s="32"/>
      <c r="U19" s="32"/>
      <c r="V19" s="32"/>
      <c r="W19" s="32" t="s">
        <v>5</v>
      </c>
      <c r="X19" s="32" t="s">
        <v>5</v>
      </c>
      <c r="Y19" s="32" t="s">
        <v>5</v>
      </c>
      <c r="Z19" s="32" t="s">
        <v>5</v>
      </c>
      <c r="AA19" s="34" t="s">
        <v>5</v>
      </c>
      <c r="AB19" s="32"/>
      <c r="AC19" s="32"/>
      <c r="AD19" s="32" t="s">
        <v>5</v>
      </c>
      <c r="AE19" s="32" t="s">
        <v>5</v>
      </c>
      <c r="AF19" s="32" t="s">
        <v>5</v>
      </c>
      <c r="AG19" s="32" t="s">
        <v>5</v>
      </c>
      <c r="AH19" s="33">
        <f>COUNTA(C19:AG19)</f>
        <v>22</v>
      </c>
      <c r="AI19" s="29">
        <f>COUNTBLANK(C19:AG19)</f>
        <v>9</v>
      </c>
      <c r="AJ19" s="4"/>
      <c r="AL19" s="30" t="s">
        <v>70</v>
      </c>
      <c r="AM19" s="31">
        <f>(COUNTA(AN19:BR19)-COUNTIF(AN19:BR19, "リ"))*8</f>
        <v>152</v>
      </c>
      <c r="AN19" s="32" t="s">
        <v>5</v>
      </c>
      <c r="AO19" s="32" t="s">
        <v>5</v>
      </c>
      <c r="AP19" s="32"/>
      <c r="AQ19" s="32"/>
      <c r="AR19" s="32"/>
      <c r="AS19" s="32"/>
      <c r="AT19" s="32" t="s">
        <v>5</v>
      </c>
      <c r="AU19" s="32" t="s">
        <v>5</v>
      </c>
      <c r="AV19" s="32" t="s">
        <v>5</v>
      </c>
      <c r="AW19" s="34" t="s">
        <v>5</v>
      </c>
      <c r="AX19" s="32"/>
      <c r="AY19" s="32"/>
      <c r="AZ19" s="32" t="s">
        <v>5</v>
      </c>
      <c r="BA19" s="32" t="s">
        <v>5</v>
      </c>
      <c r="BB19" s="32" t="s">
        <v>5</v>
      </c>
      <c r="BC19" s="32" t="s">
        <v>5</v>
      </c>
      <c r="BD19" s="32"/>
      <c r="BE19" s="32"/>
      <c r="BF19" s="32" t="s">
        <v>5</v>
      </c>
      <c r="BG19" s="32" t="s">
        <v>5</v>
      </c>
      <c r="BH19" s="32" t="s">
        <v>5</v>
      </c>
      <c r="BI19" s="32" t="s">
        <v>5</v>
      </c>
      <c r="BJ19" s="32" t="s">
        <v>5</v>
      </c>
      <c r="BK19" s="32"/>
      <c r="BL19" s="32"/>
      <c r="BM19" s="32"/>
      <c r="BN19" s="32" t="s">
        <v>5</v>
      </c>
      <c r="BO19" s="32" t="s">
        <v>5</v>
      </c>
      <c r="BP19" s="32" t="s">
        <v>5</v>
      </c>
      <c r="BQ19" s="34" t="s">
        <v>5</v>
      </c>
      <c r="BR19" s="7"/>
      <c r="BS19" s="33">
        <f>COUNTA(AN19:BR19)</f>
        <v>19</v>
      </c>
      <c r="BT19" s="29">
        <f>COUNTBLANK(AN19:BQ19)</f>
        <v>11</v>
      </c>
      <c r="BU19" s="4"/>
    </row>
    <row r="20" spans="1:73" x14ac:dyDescent="0.25">
      <c r="A20" s="30" t="s">
        <v>71</v>
      </c>
      <c r="B20" s="31">
        <f t="shared" si="3"/>
        <v>176</v>
      </c>
      <c r="C20" s="32" t="s">
        <v>5</v>
      </c>
      <c r="D20" s="32" t="s">
        <v>5</v>
      </c>
      <c r="E20" s="32"/>
      <c r="F20" s="32"/>
      <c r="G20" s="34" t="s">
        <v>5</v>
      </c>
      <c r="H20" s="32" t="s">
        <v>5</v>
      </c>
      <c r="I20" s="32" t="s">
        <v>5</v>
      </c>
      <c r="J20" s="32" t="s">
        <v>5</v>
      </c>
      <c r="K20" s="32" t="s">
        <v>5</v>
      </c>
      <c r="L20" s="32"/>
      <c r="M20" s="32"/>
      <c r="N20" s="34" t="s">
        <v>5</v>
      </c>
      <c r="O20" s="32" t="s">
        <v>5</v>
      </c>
      <c r="P20" s="32" t="s">
        <v>5</v>
      </c>
      <c r="Q20" s="32" t="s">
        <v>5</v>
      </c>
      <c r="R20" s="32" t="s">
        <v>5</v>
      </c>
      <c r="S20" s="32"/>
      <c r="T20" s="32"/>
      <c r="U20" s="34" t="s">
        <v>5</v>
      </c>
      <c r="V20" s="32" t="s">
        <v>5</v>
      </c>
      <c r="W20" s="32" t="s">
        <v>5</v>
      </c>
      <c r="X20" s="32" t="s">
        <v>5</v>
      </c>
      <c r="Y20" s="35" t="s">
        <v>60</v>
      </c>
      <c r="Z20" s="32"/>
      <c r="AA20" s="32"/>
      <c r="AB20" s="34" t="s">
        <v>5</v>
      </c>
      <c r="AC20" s="32" t="s">
        <v>5</v>
      </c>
      <c r="AD20" s="32" t="s">
        <v>5</v>
      </c>
      <c r="AE20" s="32" t="s">
        <v>5</v>
      </c>
      <c r="AF20" s="35" t="s">
        <v>60</v>
      </c>
      <c r="AG20" s="32"/>
      <c r="AH20" s="33">
        <f t="shared" ref="AH20:AH27" si="5">COUNTA(C20:AG20)</f>
        <v>22</v>
      </c>
      <c r="AI20" s="29">
        <f t="shared" ref="AI20:AI27" si="6">COUNTBLANK(C20:AG20)</f>
        <v>9</v>
      </c>
      <c r="AJ20" s="4"/>
      <c r="AL20" s="30" t="s">
        <v>71</v>
      </c>
      <c r="AM20" s="31">
        <f t="shared" si="4"/>
        <v>152</v>
      </c>
      <c r="AN20" s="32" t="s">
        <v>5</v>
      </c>
      <c r="AO20" s="32" t="s">
        <v>5</v>
      </c>
      <c r="AP20" s="32"/>
      <c r="AQ20" s="32"/>
      <c r="AR20" s="32" t="s">
        <v>5</v>
      </c>
      <c r="AS20" s="32" t="s">
        <v>5</v>
      </c>
      <c r="AT20" s="32" t="s">
        <v>5</v>
      </c>
      <c r="AU20" s="32" t="s">
        <v>5</v>
      </c>
      <c r="AV20" s="34" t="s">
        <v>5</v>
      </c>
      <c r="AW20" s="32"/>
      <c r="AX20" s="32"/>
      <c r="AY20" s="34" t="s">
        <v>5</v>
      </c>
      <c r="AZ20" s="32" t="s">
        <v>5</v>
      </c>
      <c r="BA20" s="32" t="s">
        <v>5</v>
      </c>
      <c r="BB20" s="32" t="s">
        <v>5</v>
      </c>
      <c r="BC20" s="32" t="s">
        <v>5</v>
      </c>
      <c r="BD20" s="32"/>
      <c r="BE20" s="32"/>
      <c r="BF20" s="35" t="s">
        <v>6</v>
      </c>
      <c r="BG20" s="35" t="s">
        <v>6</v>
      </c>
      <c r="BH20" s="35" t="s">
        <v>6</v>
      </c>
      <c r="BI20" s="32"/>
      <c r="BJ20" s="32"/>
      <c r="BK20" s="32"/>
      <c r="BL20" s="32"/>
      <c r="BM20" s="32" t="s">
        <v>5</v>
      </c>
      <c r="BN20" s="32" t="s">
        <v>5</v>
      </c>
      <c r="BO20" s="34" t="s">
        <v>5</v>
      </c>
      <c r="BP20" s="34" t="s">
        <v>5</v>
      </c>
      <c r="BQ20" s="32"/>
      <c r="BR20" s="7"/>
      <c r="BS20" s="33">
        <f>COUNTA(AN20:BR20)</f>
        <v>19</v>
      </c>
      <c r="BT20" s="29">
        <f>COUNTBLANK(AN20:BQ20)</f>
        <v>11</v>
      </c>
      <c r="BU20" s="4"/>
    </row>
    <row r="21" spans="1:73" x14ac:dyDescent="0.25">
      <c r="A21" s="30" t="s">
        <v>72</v>
      </c>
      <c r="B21" s="31">
        <f t="shared" si="3"/>
        <v>176</v>
      </c>
      <c r="C21" s="32" t="s">
        <v>5</v>
      </c>
      <c r="D21" s="32" t="s">
        <v>5</v>
      </c>
      <c r="E21" s="34" t="s">
        <v>5</v>
      </c>
      <c r="F21" s="34" t="s">
        <v>5</v>
      </c>
      <c r="G21" s="32"/>
      <c r="H21" s="32"/>
      <c r="I21" s="32" t="s">
        <v>5</v>
      </c>
      <c r="J21" s="32" t="s">
        <v>5</v>
      </c>
      <c r="K21" s="32" t="s">
        <v>5</v>
      </c>
      <c r="L21" s="32" t="s">
        <v>5</v>
      </c>
      <c r="M21" s="34" t="s">
        <v>5</v>
      </c>
      <c r="N21" s="32"/>
      <c r="O21" s="32"/>
      <c r="P21" s="32" t="s">
        <v>5</v>
      </c>
      <c r="Q21" s="32" t="s">
        <v>5</v>
      </c>
      <c r="R21" s="32" t="s">
        <v>5</v>
      </c>
      <c r="S21" s="32" t="s">
        <v>5</v>
      </c>
      <c r="T21" s="34" t="s">
        <v>5</v>
      </c>
      <c r="U21" s="32"/>
      <c r="V21" s="32"/>
      <c r="W21" s="32" t="s">
        <v>5</v>
      </c>
      <c r="X21" s="34" t="s">
        <v>5</v>
      </c>
      <c r="Y21" s="32" t="s">
        <v>5</v>
      </c>
      <c r="Z21" s="32" t="s">
        <v>5</v>
      </c>
      <c r="AA21" s="32"/>
      <c r="AB21" s="32"/>
      <c r="AC21" s="32"/>
      <c r="AD21" s="32" t="s">
        <v>5</v>
      </c>
      <c r="AE21" s="34" t="s">
        <v>5</v>
      </c>
      <c r="AF21" s="32" t="s">
        <v>5</v>
      </c>
      <c r="AG21" s="32" t="s">
        <v>5</v>
      </c>
      <c r="AH21" s="33">
        <f t="shared" si="5"/>
        <v>22</v>
      </c>
      <c r="AI21" s="29">
        <f t="shared" si="6"/>
        <v>9</v>
      </c>
      <c r="AJ21" s="5"/>
      <c r="AL21" s="30" t="s">
        <v>72</v>
      </c>
      <c r="AM21" s="31">
        <f t="shared" si="4"/>
        <v>160</v>
      </c>
      <c r="AN21" s="32" t="s">
        <v>5</v>
      </c>
      <c r="AO21" s="32"/>
      <c r="AP21" s="32"/>
      <c r="AQ21" s="32"/>
      <c r="AR21" s="34" t="s">
        <v>5</v>
      </c>
      <c r="AS21" s="32" t="s">
        <v>5</v>
      </c>
      <c r="AT21" s="32" t="s">
        <v>5</v>
      </c>
      <c r="AU21" s="34" t="s">
        <v>5</v>
      </c>
      <c r="AV21" s="32" t="s">
        <v>5</v>
      </c>
      <c r="AW21" s="32"/>
      <c r="AX21" s="32"/>
      <c r="AY21" s="32" t="s">
        <v>5</v>
      </c>
      <c r="AZ21" s="32" t="s">
        <v>5</v>
      </c>
      <c r="BA21" s="32" t="s">
        <v>5</v>
      </c>
      <c r="BB21" s="32" t="s">
        <v>5</v>
      </c>
      <c r="BC21" s="34" t="s">
        <v>5</v>
      </c>
      <c r="BD21" s="32"/>
      <c r="BE21" s="32"/>
      <c r="BF21" s="32" t="s">
        <v>5</v>
      </c>
      <c r="BG21" s="34" t="s">
        <v>5</v>
      </c>
      <c r="BH21" s="32" t="s">
        <v>5</v>
      </c>
      <c r="BI21" s="34" t="s">
        <v>5</v>
      </c>
      <c r="BJ21" s="32" t="s">
        <v>5</v>
      </c>
      <c r="BK21" s="32"/>
      <c r="BL21" s="32"/>
      <c r="BM21" s="32"/>
      <c r="BN21" s="35" t="s">
        <v>6</v>
      </c>
      <c r="BO21" s="35" t="s">
        <v>6</v>
      </c>
      <c r="BP21" s="35" t="s">
        <v>6</v>
      </c>
      <c r="BQ21" s="35" t="s">
        <v>6</v>
      </c>
      <c r="BR21" s="7"/>
      <c r="BS21" s="33">
        <f>COUNTA(AN21:BR21)</f>
        <v>20</v>
      </c>
      <c r="BT21" s="29">
        <f>COUNTBLANK(AN21:BQ21)</f>
        <v>10</v>
      </c>
      <c r="BU21" s="5"/>
    </row>
    <row r="22" spans="1:73" x14ac:dyDescent="0.25">
      <c r="A22" s="30"/>
      <c r="B22" s="31">
        <f t="shared" si="3"/>
        <v>0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3">
        <f t="shared" si="5"/>
        <v>0</v>
      </c>
      <c r="AI22" s="29">
        <f t="shared" si="6"/>
        <v>31</v>
      </c>
      <c r="AJ22" s="6"/>
      <c r="AL22" s="30"/>
      <c r="AM22" s="31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7"/>
      <c r="BS22" s="33"/>
      <c r="BT22" s="29"/>
      <c r="BU22" s="6"/>
    </row>
    <row r="23" spans="1:73" x14ac:dyDescent="0.25">
      <c r="A23" s="30" t="s">
        <v>66</v>
      </c>
      <c r="B23" s="31">
        <f t="shared" si="3"/>
        <v>184</v>
      </c>
      <c r="C23" s="32" t="s">
        <v>5</v>
      </c>
      <c r="D23" s="32" t="s">
        <v>5</v>
      </c>
      <c r="E23" s="32" t="s">
        <v>5</v>
      </c>
      <c r="F23" s="32"/>
      <c r="G23" s="32"/>
      <c r="H23" s="34" t="s">
        <v>52</v>
      </c>
      <c r="I23" s="34" t="s">
        <v>52</v>
      </c>
      <c r="J23" s="34" t="s">
        <v>52</v>
      </c>
      <c r="K23" s="34" t="s">
        <v>52</v>
      </c>
      <c r="L23" s="34" t="s">
        <v>52</v>
      </c>
      <c r="M23" s="32"/>
      <c r="N23" s="32"/>
      <c r="O23" s="32" t="s">
        <v>5</v>
      </c>
      <c r="P23" s="32" t="s">
        <v>5</v>
      </c>
      <c r="Q23" s="32" t="s">
        <v>5</v>
      </c>
      <c r="R23" s="34" t="s">
        <v>5</v>
      </c>
      <c r="S23" s="34" t="s">
        <v>5</v>
      </c>
      <c r="T23" s="32"/>
      <c r="U23" s="32"/>
      <c r="V23" s="34" t="s">
        <v>5</v>
      </c>
      <c r="W23" s="34" t="s">
        <v>5</v>
      </c>
      <c r="X23" s="32" t="s">
        <v>5</v>
      </c>
      <c r="Y23" s="32" t="s">
        <v>5</v>
      </c>
      <c r="Z23" s="32" t="s">
        <v>5</v>
      </c>
      <c r="AA23" s="32"/>
      <c r="AB23" s="32"/>
      <c r="AC23" s="35" t="s">
        <v>60</v>
      </c>
      <c r="AD23" s="34" t="s">
        <v>5</v>
      </c>
      <c r="AE23" s="32" t="s">
        <v>5</v>
      </c>
      <c r="AF23" s="32" t="s">
        <v>5</v>
      </c>
      <c r="AG23" s="34" t="s">
        <v>5</v>
      </c>
      <c r="AH23" s="33">
        <f t="shared" si="5"/>
        <v>23</v>
      </c>
      <c r="AI23" s="29">
        <f t="shared" si="6"/>
        <v>8</v>
      </c>
      <c r="AJ23" s="4"/>
      <c r="AL23" s="30" t="s">
        <v>66</v>
      </c>
      <c r="AM23" s="31">
        <f t="shared" si="4"/>
        <v>152</v>
      </c>
      <c r="AN23" s="34" t="s">
        <v>5</v>
      </c>
      <c r="AO23" s="32"/>
      <c r="AP23" s="32"/>
      <c r="AQ23" s="34" t="s">
        <v>5</v>
      </c>
      <c r="AR23" s="32" t="s">
        <v>5</v>
      </c>
      <c r="AS23" s="34" t="s">
        <v>53</v>
      </c>
      <c r="AT23" s="34" t="s">
        <v>53</v>
      </c>
      <c r="AU23" s="32" t="s">
        <v>5</v>
      </c>
      <c r="AV23" s="32"/>
      <c r="AW23" s="32"/>
      <c r="AX23" s="34" t="s">
        <v>5</v>
      </c>
      <c r="AY23" s="32" t="s">
        <v>5</v>
      </c>
      <c r="AZ23" s="34" t="s">
        <v>53</v>
      </c>
      <c r="BA23" s="32" t="s">
        <v>5</v>
      </c>
      <c r="BB23" s="32" t="s">
        <v>5</v>
      </c>
      <c r="BC23" s="32"/>
      <c r="BD23" s="32"/>
      <c r="BE23" s="34" t="s">
        <v>5</v>
      </c>
      <c r="BF23" s="34" t="s">
        <v>5</v>
      </c>
      <c r="BG23" s="32" t="s">
        <v>5</v>
      </c>
      <c r="BH23" s="34" t="s">
        <v>5</v>
      </c>
      <c r="BI23" s="32" t="s">
        <v>5</v>
      </c>
      <c r="BJ23" s="32"/>
      <c r="BK23" s="32"/>
      <c r="BL23" s="34" t="s">
        <v>5</v>
      </c>
      <c r="BM23" s="34" t="s">
        <v>5</v>
      </c>
      <c r="BN23" s="34" t="s">
        <v>53</v>
      </c>
      <c r="BO23" s="32"/>
      <c r="BP23" s="32"/>
      <c r="BQ23" s="32"/>
      <c r="BR23" s="7"/>
      <c r="BS23" s="33">
        <f>COUNTA(AN23:BR23)</f>
        <v>19</v>
      </c>
      <c r="BT23" s="29">
        <f>COUNTBLANK(AN23:BQ23)</f>
        <v>11</v>
      </c>
      <c r="BU23" s="4"/>
    </row>
    <row r="24" spans="1:73" x14ac:dyDescent="0.25">
      <c r="A24" s="30" t="s">
        <v>67</v>
      </c>
      <c r="B24" s="31">
        <f>(COUNTA(C24:AG24)-COUNTIF(C24:AG24, "リ"))*8</f>
        <v>184</v>
      </c>
      <c r="C24" s="34" t="s">
        <v>5</v>
      </c>
      <c r="D24" s="34" t="s">
        <v>5</v>
      </c>
      <c r="E24" s="32" t="s">
        <v>5</v>
      </c>
      <c r="F24" s="32"/>
      <c r="G24" s="32"/>
      <c r="H24" s="34" t="s">
        <v>53</v>
      </c>
      <c r="I24" s="34" t="s">
        <v>53</v>
      </c>
      <c r="J24" s="34" t="s">
        <v>53</v>
      </c>
      <c r="K24" s="34" t="s">
        <v>53</v>
      </c>
      <c r="L24" s="34" t="s">
        <v>53</v>
      </c>
      <c r="M24" s="32"/>
      <c r="N24" s="32"/>
      <c r="O24" s="34" t="s">
        <v>5</v>
      </c>
      <c r="P24" s="34" t="s">
        <v>5</v>
      </c>
      <c r="Q24" s="34" t="s">
        <v>5</v>
      </c>
      <c r="R24" s="32" t="s">
        <v>5</v>
      </c>
      <c r="S24" s="32" t="s">
        <v>5</v>
      </c>
      <c r="T24" s="32"/>
      <c r="U24" s="32"/>
      <c r="V24" s="32" t="s">
        <v>5</v>
      </c>
      <c r="W24" s="32" t="s">
        <v>5</v>
      </c>
      <c r="X24" s="32" t="s">
        <v>5</v>
      </c>
      <c r="Y24" s="34" t="s">
        <v>5</v>
      </c>
      <c r="Z24" s="34" t="s">
        <v>5</v>
      </c>
      <c r="AA24" s="32"/>
      <c r="AB24" s="32"/>
      <c r="AC24" s="34" t="s">
        <v>5</v>
      </c>
      <c r="AD24" s="32" t="s">
        <v>5</v>
      </c>
      <c r="AE24" s="32" t="s">
        <v>5</v>
      </c>
      <c r="AF24" s="34" t="s">
        <v>5</v>
      </c>
      <c r="AG24" s="32" t="s">
        <v>5</v>
      </c>
      <c r="AH24" s="33">
        <f t="shared" si="5"/>
        <v>23</v>
      </c>
      <c r="AI24" s="29">
        <f t="shared" si="6"/>
        <v>8</v>
      </c>
      <c r="AJ24" s="5"/>
      <c r="AL24" s="30" t="s">
        <v>67</v>
      </c>
      <c r="AM24" s="31">
        <f>(COUNTA(AN24:BR24)-COUNTIF(AN24:BR24, "リ"))*8</f>
        <v>160</v>
      </c>
      <c r="AN24" s="32" t="s">
        <v>5</v>
      </c>
      <c r="AO24" s="34" t="s">
        <v>53</v>
      </c>
      <c r="AP24" s="34" t="s">
        <v>53</v>
      </c>
      <c r="AQ24" s="32"/>
      <c r="AR24" s="32"/>
      <c r="AS24" s="32"/>
      <c r="AT24" s="35" t="s">
        <v>60</v>
      </c>
      <c r="AU24" s="36" t="s">
        <v>59</v>
      </c>
      <c r="AV24" s="37" t="s">
        <v>58</v>
      </c>
      <c r="AW24" s="37" t="s">
        <v>58</v>
      </c>
      <c r="AX24" s="36" t="s">
        <v>59</v>
      </c>
      <c r="AY24" s="32"/>
      <c r="AZ24" s="32"/>
      <c r="BA24" s="34" t="s">
        <v>53</v>
      </c>
      <c r="BB24" s="34" t="s">
        <v>53</v>
      </c>
      <c r="BC24" s="32" t="s">
        <v>5</v>
      </c>
      <c r="BD24" s="34" t="s">
        <v>53</v>
      </c>
      <c r="BE24" s="32"/>
      <c r="BF24" s="32"/>
      <c r="BG24" s="32"/>
      <c r="BH24" s="35" t="s">
        <v>60</v>
      </c>
      <c r="BI24" s="32" t="s">
        <v>5</v>
      </c>
      <c r="BJ24" s="34" t="s">
        <v>5</v>
      </c>
      <c r="BK24" s="34" t="s">
        <v>5</v>
      </c>
      <c r="BL24" s="32"/>
      <c r="BM24" s="32"/>
      <c r="BN24" s="35" t="s">
        <v>60</v>
      </c>
      <c r="BO24" s="35" t="s">
        <v>60</v>
      </c>
      <c r="BP24" s="35" t="s">
        <v>60</v>
      </c>
      <c r="BQ24" s="35" t="s">
        <v>60</v>
      </c>
      <c r="BR24" s="7"/>
      <c r="BS24" s="33">
        <f>COUNTA(AN24:BR24)</f>
        <v>20</v>
      </c>
      <c r="BT24" s="29">
        <f>COUNTBLANK(AN24:BQ24)</f>
        <v>10</v>
      </c>
      <c r="BU24" s="5"/>
    </row>
    <row r="25" spans="1:73" x14ac:dyDescent="0.25">
      <c r="A25" s="30" t="s">
        <v>68</v>
      </c>
      <c r="B25" s="31">
        <f t="shared" si="3"/>
        <v>88</v>
      </c>
      <c r="C25" s="32" t="s">
        <v>5</v>
      </c>
      <c r="D25" s="32" t="s">
        <v>5</v>
      </c>
      <c r="E25" s="32" t="s">
        <v>5</v>
      </c>
      <c r="F25" s="32"/>
      <c r="G25" s="32"/>
      <c r="H25" s="32" t="s">
        <v>5</v>
      </c>
      <c r="I25" s="32" t="s">
        <v>5</v>
      </c>
      <c r="J25" s="32" t="s">
        <v>5</v>
      </c>
      <c r="K25" s="32" t="s">
        <v>5</v>
      </c>
      <c r="L25" s="32" t="s">
        <v>5</v>
      </c>
      <c r="M25" s="32"/>
      <c r="N25" s="32"/>
      <c r="O25" s="32" t="s">
        <v>5</v>
      </c>
      <c r="P25" s="32" t="s">
        <v>5</v>
      </c>
      <c r="Q25" s="32" t="s">
        <v>5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>
        <f t="shared" si="5"/>
        <v>11</v>
      </c>
      <c r="AI25" s="29">
        <f t="shared" si="6"/>
        <v>20</v>
      </c>
      <c r="AJ25" s="6"/>
      <c r="AL25" s="30" t="s">
        <v>69</v>
      </c>
      <c r="AM25" s="31">
        <f>(COUNTA(AN25:BR25)-COUNTIF(AN25:BR25, "リ"))*8</f>
        <v>144</v>
      </c>
      <c r="AN25" s="32"/>
      <c r="AO25" s="34" t="s">
        <v>52</v>
      </c>
      <c r="AP25" s="34" t="s">
        <v>52</v>
      </c>
      <c r="AQ25" s="32"/>
      <c r="AR25" s="32"/>
      <c r="AS25" s="34" t="s">
        <v>52</v>
      </c>
      <c r="AT25" s="34" t="s">
        <v>52</v>
      </c>
      <c r="AU25" s="32" t="s">
        <v>5</v>
      </c>
      <c r="AV25" s="32" t="s">
        <v>5</v>
      </c>
      <c r="AW25" s="32" t="s">
        <v>5</v>
      </c>
      <c r="AX25" s="32"/>
      <c r="AY25" s="32"/>
      <c r="AZ25" s="34" t="s">
        <v>52</v>
      </c>
      <c r="BA25" s="34" t="s">
        <v>52</v>
      </c>
      <c r="BB25" s="34" t="s">
        <v>52</v>
      </c>
      <c r="BC25" s="32" t="s">
        <v>5</v>
      </c>
      <c r="BD25" s="34" t="s">
        <v>52</v>
      </c>
      <c r="BE25" s="32"/>
      <c r="BF25" s="32"/>
      <c r="BG25" s="35" t="s">
        <v>60</v>
      </c>
      <c r="BH25" s="35" t="s">
        <v>60</v>
      </c>
      <c r="BI25" s="32"/>
      <c r="BJ25" s="32"/>
      <c r="BK25" s="32"/>
      <c r="BL25" s="32"/>
      <c r="BM25" s="32"/>
      <c r="BN25" s="35" t="s">
        <v>60</v>
      </c>
      <c r="BO25" s="32" t="s">
        <v>5</v>
      </c>
      <c r="BP25" s="32" t="s">
        <v>5</v>
      </c>
      <c r="BQ25" s="32" t="s">
        <v>5</v>
      </c>
      <c r="BR25" s="7"/>
      <c r="BS25" s="33">
        <f>COUNTA(AN25:BR25)</f>
        <v>18</v>
      </c>
      <c r="BT25" s="29">
        <f>COUNTBLANK(AN25:BQ25)</f>
        <v>12</v>
      </c>
      <c r="BU25" s="6"/>
    </row>
    <row r="26" spans="1:73" x14ac:dyDescent="0.25">
      <c r="A26" s="30" t="s">
        <v>69</v>
      </c>
      <c r="B26" s="31">
        <f t="shared" si="3"/>
        <v>184</v>
      </c>
      <c r="C26" s="32" t="s">
        <v>27</v>
      </c>
      <c r="D26" s="32" t="s">
        <v>27</v>
      </c>
      <c r="E26" s="32" t="s">
        <v>27</v>
      </c>
      <c r="F26" s="32"/>
      <c r="G26" s="32"/>
      <c r="H26" s="32" t="s">
        <v>27</v>
      </c>
      <c r="I26" s="32" t="s">
        <v>27</v>
      </c>
      <c r="J26" s="32" t="s">
        <v>27</v>
      </c>
      <c r="K26" s="32" t="s">
        <v>27</v>
      </c>
      <c r="L26" s="32" t="s">
        <v>27</v>
      </c>
      <c r="M26" s="32"/>
      <c r="N26" s="32"/>
      <c r="O26" s="32" t="s">
        <v>27</v>
      </c>
      <c r="P26" s="32" t="s">
        <v>27</v>
      </c>
      <c r="Q26" s="32" t="s">
        <v>27</v>
      </c>
      <c r="R26" s="32" t="s">
        <v>27</v>
      </c>
      <c r="S26" s="32" t="s">
        <v>27</v>
      </c>
      <c r="T26" s="32"/>
      <c r="U26" s="32"/>
      <c r="V26" s="32" t="s">
        <v>27</v>
      </c>
      <c r="W26" s="32" t="s">
        <v>27</v>
      </c>
      <c r="X26" s="32" t="s">
        <v>27</v>
      </c>
      <c r="Y26" s="32" t="s">
        <v>27</v>
      </c>
      <c r="Z26" s="32" t="s">
        <v>27</v>
      </c>
      <c r="AA26" s="32"/>
      <c r="AB26" s="32"/>
      <c r="AC26" s="32" t="s">
        <v>27</v>
      </c>
      <c r="AD26" s="32" t="s">
        <v>27</v>
      </c>
      <c r="AE26" s="32" t="s">
        <v>27</v>
      </c>
      <c r="AF26" s="32" t="s">
        <v>27</v>
      </c>
      <c r="AG26" s="32" t="s">
        <v>27</v>
      </c>
      <c r="AH26" s="33">
        <f t="shared" si="5"/>
        <v>23</v>
      </c>
      <c r="AI26" s="29">
        <f t="shared" si="6"/>
        <v>8</v>
      </c>
      <c r="AJ26" s="6"/>
      <c r="AL26" s="30" t="s">
        <v>75</v>
      </c>
      <c r="AM26" s="31">
        <f>(COUNTA(AN26:BR26)-COUNTIF(AN26:BR26, "リ"))*8</f>
        <v>160</v>
      </c>
      <c r="AN26" s="32" t="s">
        <v>27</v>
      </c>
      <c r="AO26" s="32" t="s">
        <v>27</v>
      </c>
      <c r="AP26" s="32"/>
      <c r="AQ26" s="32"/>
      <c r="AR26" s="32" t="s">
        <v>27</v>
      </c>
      <c r="AS26" s="32" t="s">
        <v>27</v>
      </c>
      <c r="AT26" s="32" t="s">
        <v>27</v>
      </c>
      <c r="AU26" s="32" t="s">
        <v>27</v>
      </c>
      <c r="AV26" s="32" t="s">
        <v>27</v>
      </c>
      <c r="AW26" s="32"/>
      <c r="AX26" s="32"/>
      <c r="AY26" s="32" t="s">
        <v>27</v>
      </c>
      <c r="AZ26" s="32" t="s">
        <v>27</v>
      </c>
      <c r="BA26" s="32" t="s">
        <v>27</v>
      </c>
      <c r="BB26" s="32" t="s">
        <v>27</v>
      </c>
      <c r="BC26" s="32" t="s">
        <v>27</v>
      </c>
      <c r="BD26" s="32"/>
      <c r="BE26" s="32"/>
      <c r="BF26" s="32" t="s">
        <v>27</v>
      </c>
      <c r="BG26" s="32" t="s">
        <v>5</v>
      </c>
      <c r="BH26" s="32" t="s">
        <v>5</v>
      </c>
      <c r="BI26" s="32"/>
      <c r="BJ26" s="32"/>
      <c r="BK26" s="32"/>
      <c r="BL26" s="32"/>
      <c r="BM26" s="35" t="s">
        <v>6</v>
      </c>
      <c r="BN26" s="34" t="s">
        <v>52</v>
      </c>
      <c r="BO26" s="32" t="s">
        <v>5</v>
      </c>
      <c r="BP26" s="32" t="s">
        <v>5</v>
      </c>
      <c r="BQ26" s="32" t="s">
        <v>5</v>
      </c>
      <c r="BR26" s="7"/>
      <c r="BS26" s="33">
        <f>COUNTA(AN26:BR26)</f>
        <v>20</v>
      </c>
      <c r="BT26" s="29">
        <f>COUNTBLANK(AN26:BQ26)</f>
        <v>10</v>
      </c>
      <c r="BU26" s="6"/>
    </row>
    <row r="27" spans="1:73" x14ac:dyDescent="0.25">
      <c r="A27" s="30" t="s">
        <v>75</v>
      </c>
      <c r="B27" s="31">
        <f t="shared" si="3"/>
        <v>184</v>
      </c>
      <c r="C27" s="32" t="s">
        <v>77</v>
      </c>
      <c r="D27" s="32" t="s">
        <v>77</v>
      </c>
      <c r="E27" s="32" t="s">
        <v>77</v>
      </c>
      <c r="F27" s="32"/>
      <c r="G27" s="32"/>
      <c r="H27" s="32" t="s">
        <v>77</v>
      </c>
      <c r="I27" s="32" t="s">
        <v>77</v>
      </c>
      <c r="J27" s="32" t="s">
        <v>77</v>
      </c>
      <c r="K27" s="32" t="s">
        <v>77</v>
      </c>
      <c r="L27" s="32" t="s">
        <v>77</v>
      </c>
      <c r="M27" s="32"/>
      <c r="N27" s="32"/>
      <c r="O27" s="32" t="s">
        <v>27</v>
      </c>
      <c r="P27" s="32" t="s">
        <v>27</v>
      </c>
      <c r="Q27" s="32" t="s">
        <v>27</v>
      </c>
      <c r="R27" s="32" t="s">
        <v>27</v>
      </c>
      <c r="S27" s="32" t="s">
        <v>27</v>
      </c>
      <c r="T27" s="32"/>
      <c r="U27" s="32"/>
      <c r="V27" s="32" t="s">
        <v>27</v>
      </c>
      <c r="W27" s="32" t="s">
        <v>27</v>
      </c>
      <c r="X27" s="32" t="s">
        <v>27</v>
      </c>
      <c r="Y27" s="32" t="s">
        <v>27</v>
      </c>
      <c r="Z27" s="32" t="s">
        <v>27</v>
      </c>
      <c r="AA27" s="32"/>
      <c r="AB27" s="32"/>
      <c r="AC27" s="32" t="s">
        <v>27</v>
      </c>
      <c r="AD27" s="32" t="s">
        <v>27</v>
      </c>
      <c r="AE27" s="32" t="s">
        <v>27</v>
      </c>
      <c r="AF27" s="32" t="s">
        <v>27</v>
      </c>
      <c r="AG27" s="32" t="s">
        <v>27</v>
      </c>
      <c r="AH27" s="33">
        <f t="shared" si="5"/>
        <v>23</v>
      </c>
      <c r="AI27" s="29">
        <f t="shared" si="6"/>
        <v>8</v>
      </c>
      <c r="AJ27" s="6"/>
      <c r="AL27" s="30"/>
      <c r="AM27" s="31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7"/>
      <c r="BS27" s="33"/>
      <c r="BT27" s="29"/>
      <c r="BU27" s="6"/>
    </row>
    <row r="28" spans="1:73" x14ac:dyDescent="0.25">
      <c r="AP28" s="40" t="s">
        <v>78</v>
      </c>
    </row>
    <row r="29" spans="1:73" ht="19.5" x14ac:dyDescent="0.25">
      <c r="B29" s="65" t="s">
        <v>17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M29" s="65" t="s">
        <v>20</v>
      </c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</row>
    <row r="30" spans="1:73" ht="15" customHeight="1" x14ac:dyDescent="0.25">
      <c r="A30" s="60" t="s">
        <v>0</v>
      </c>
      <c r="B30" s="48" t="s">
        <v>1</v>
      </c>
      <c r="C30" s="8">
        <v>1</v>
      </c>
      <c r="D30" s="8">
        <v>2</v>
      </c>
      <c r="E30" s="9">
        <v>3</v>
      </c>
      <c r="F30" s="7">
        <v>4</v>
      </c>
      <c r="G30" s="7">
        <v>5</v>
      </c>
      <c r="H30" s="7">
        <v>6</v>
      </c>
      <c r="I30" s="7">
        <v>7</v>
      </c>
      <c r="J30" s="8">
        <v>8</v>
      </c>
      <c r="K30" s="8">
        <v>9</v>
      </c>
      <c r="L30" s="7">
        <v>10</v>
      </c>
      <c r="M30" s="7">
        <v>11</v>
      </c>
      <c r="N30" s="7">
        <v>12</v>
      </c>
      <c r="O30" s="7">
        <v>13</v>
      </c>
      <c r="P30" s="7">
        <v>14</v>
      </c>
      <c r="Q30" s="8">
        <v>15</v>
      </c>
      <c r="R30" s="8">
        <v>16</v>
      </c>
      <c r="S30" s="7">
        <v>17</v>
      </c>
      <c r="T30" s="7">
        <v>18</v>
      </c>
      <c r="U30" s="7">
        <v>19</v>
      </c>
      <c r="V30" s="7">
        <v>20</v>
      </c>
      <c r="W30" s="7">
        <v>21</v>
      </c>
      <c r="X30" s="8">
        <v>22</v>
      </c>
      <c r="Y30" s="8">
        <v>23</v>
      </c>
      <c r="Z30" s="7">
        <v>24</v>
      </c>
      <c r="AA30" s="7">
        <v>25</v>
      </c>
      <c r="AB30" s="7">
        <v>26</v>
      </c>
      <c r="AC30" s="7">
        <v>27</v>
      </c>
      <c r="AD30" s="7">
        <v>28</v>
      </c>
      <c r="AE30" s="8">
        <v>29</v>
      </c>
      <c r="AF30" s="8">
        <v>30</v>
      </c>
      <c r="AG30" s="7"/>
      <c r="AH30" s="49" t="s">
        <v>2</v>
      </c>
      <c r="AI30" s="49" t="s">
        <v>3</v>
      </c>
      <c r="AJ30" s="64" t="s">
        <v>4</v>
      </c>
      <c r="AL30" s="58" t="s">
        <v>0</v>
      </c>
      <c r="AM30" s="47" t="s">
        <v>1</v>
      </c>
      <c r="AN30" s="8">
        <v>1</v>
      </c>
      <c r="AO30" s="8">
        <v>2</v>
      </c>
      <c r="AP30" s="7">
        <v>3</v>
      </c>
      <c r="AQ30" s="7">
        <v>4</v>
      </c>
      <c r="AR30" s="7">
        <v>5</v>
      </c>
      <c r="AS30" s="7">
        <v>6</v>
      </c>
      <c r="AT30" s="7">
        <v>7</v>
      </c>
      <c r="AU30" s="8">
        <v>8</v>
      </c>
      <c r="AV30" s="8">
        <v>9</v>
      </c>
      <c r="AW30" s="7">
        <v>10</v>
      </c>
      <c r="AX30" s="7">
        <v>11</v>
      </c>
      <c r="AY30" s="7">
        <v>12</v>
      </c>
      <c r="AZ30" s="7">
        <v>13</v>
      </c>
      <c r="BA30" s="7">
        <v>14</v>
      </c>
      <c r="BB30" s="8">
        <v>15</v>
      </c>
      <c r="BC30" s="8">
        <v>16</v>
      </c>
      <c r="BD30" s="7">
        <v>17</v>
      </c>
      <c r="BE30" s="7">
        <v>18</v>
      </c>
      <c r="BF30" s="7">
        <v>19</v>
      </c>
      <c r="BG30" s="7">
        <v>20</v>
      </c>
      <c r="BH30" s="7">
        <v>21</v>
      </c>
      <c r="BI30" s="8">
        <v>22</v>
      </c>
      <c r="BJ30" s="8">
        <v>23</v>
      </c>
      <c r="BK30" s="9">
        <v>24</v>
      </c>
      <c r="BL30" s="9">
        <v>25</v>
      </c>
      <c r="BM30" s="7">
        <v>26</v>
      </c>
      <c r="BN30" s="7">
        <v>27</v>
      </c>
      <c r="BO30" s="7">
        <v>28</v>
      </c>
      <c r="BP30" s="8">
        <v>29</v>
      </c>
      <c r="BQ30" s="8">
        <v>30</v>
      </c>
      <c r="BR30" s="7">
        <v>31</v>
      </c>
      <c r="BS30" s="49" t="s">
        <v>2</v>
      </c>
      <c r="BT30" s="49" t="s">
        <v>3</v>
      </c>
      <c r="BU30" s="51" t="s">
        <v>4</v>
      </c>
    </row>
    <row r="31" spans="1:73" ht="14.25" customHeight="1" x14ac:dyDescent="0.25">
      <c r="A31" s="61"/>
      <c r="B31" s="60"/>
      <c r="C31" s="8" t="s">
        <v>10</v>
      </c>
      <c r="D31" s="8" t="s">
        <v>11</v>
      </c>
      <c r="E31" s="9" t="s">
        <v>12</v>
      </c>
      <c r="F31" s="7" t="s">
        <v>13</v>
      </c>
      <c r="G31" s="7" t="s">
        <v>21</v>
      </c>
      <c r="H31" s="7" t="s">
        <v>14</v>
      </c>
      <c r="I31" s="7" t="s">
        <v>15</v>
      </c>
      <c r="J31" s="8" t="s">
        <v>10</v>
      </c>
      <c r="K31" s="8" t="s">
        <v>11</v>
      </c>
      <c r="L31" s="7" t="s">
        <v>12</v>
      </c>
      <c r="M31" s="7" t="s">
        <v>13</v>
      </c>
      <c r="N31" s="7" t="s">
        <v>21</v>
      </c>
      <c r="O31" s="7" t="s">
        <v>14</v>
      </c>
      <c r="P31" s="7" t="s">
        <v>15</v>
      </c>
      <c r="Q31" s="8" t="s">
        <v>10</v>
      </c>
      <c r="R31" s="8" t="s">
        <v>11</v>
      </c>
      <c r="S31" s="7" t="s">
        <v>12</v>
      </c>
      <c r="T31" s="7" t="s">
        <v>13</v>
      </c>
      <c r="U31" s="7" t="s">
        <v>21</v>
      </c>
      <c r="V31" s="7" t="s">
        <v>14</v>
      </c>
      <c r="W31" s="7" t="s">
        <v>15</v>
      </c>
      <c r="X31" s="8" t="s">
        <v>10</v>
      </c>
      <c r="Y31" s="8" t="s">
        <v>11</v>
      </c>
      <c r="Z31" s="7" t="s">
        <v>12</v>
      </c>
      <c r="AA31" s="7" t="s">
        <v>13</v>
      </c>
      <c r="AB31" s="7" t="s">
        <v>21</v>
      </c>
      <c r="AC31" s="7" t="s">
        <v>14</v>
      </c>
      <c r="AD31" s="7" t="s">
        <v>15</v>
      </c>
      <c r="AE31" s="8" t="s">
        <v>10</v>
      </c>
      <c r="AF31" s="8" t="s">
        <v>11</v>
      </c>
      <c r="AG31" s="7"/>
      <c r="AH31" s="62"/>
      <c r="AI31" s="63"/>
      <c r="AJ31" s="64"/>
      <c r="AL31" s="59"/>
      <c r="AM31" s="48"/>
      <c r="AN31" s="8" t="s">
        <v>10</v>
      </c>
      <c r="AO31" s="8" t="s">
        <v>11</v>
      </c>
      <c r="AP31" s="7" t="s">
        <v>12</v>
      </c>
      <c r="AQ31" s="7" t="s">
        <v>13</v>
      </c>
      <c r="AR31" s="7" t="s">
        <v>21</v>
      </c>
      <c r="AS31" s="7" t="s">
        <v>14</v>
      </c>
      <c r="AT31" s="7" t="s">
        <v>15</v>
      </c>
      <c r="AU31" s="8" t="s">
        <v>10</v>
      </c>
      <c r="AV31" s="8" t="s">
        <v>11</v>
      </c>
      <c r="AW31" s="7" t="s">
        <v>12</v>
      </c>
      <c r="AX31" s="7" t="s">
        <v>13</v>
      </c>
      <c r="AY31" s="7" t="s">
        <v>21</v>
      </c>
      <c r="AZ31" s="7" t="s">
        <v>14</v>
      </c>
      <c r="BA31" s="7" t="s">
        <v>15</v>
      </c>
      <c r="BB31" s="8" t="s">
        <v>10</v>
      </c>
      <c r="BC31" s="8" t="s">
        <v>11</v>
      </c>
      <c r="BD31" s="7" t="s">
        <v>12</v>
      </c>
      <c r="BE31" s="7" t="s">
        <v>13</v>
      </c>
      <c r="BF31" s="7" t="s">
        <v>21</v>
      </c>
      <c r="BG31" s="7" t="s">
        <v>14</v>
      </c>
      <c r="BH31" s="7" t="s">
        <v>15</v>
      </c>
      <c r="BI31" s="8" t="s">
        <v>10</v>
      </c>
      <c r="BJ31" s="8" t="s">
        <v>11</v>
      </c>
      <c r="BK31" s="9" t="s">
        <v>12</v>
      </c>
      <c r="BL31" s="9" t="s">
        <v>13</v>
      </c>
      <c r="BM31" s="7" t="s">
        <v>21</v>
      </c>
      <c r="BN31" s="7" t="s">
        <v>14</v>
      </c>
      <c r="BO31" s="7" t="s">
        <v>15</v>
      </c>
      <c r="BP31" s="8" t="s">
        <v>10</v>
      </c>
      <c r="BQ31" s="8" t="s">
        <v>11</v>
      </c>
      <c r="BR31" s="7" t="s">
        <v>12</v>
      </c>
      <c r="BS31" s="50"/>
      <c r="BT31" s="50"/>
      <c r="BU31" s="52"/>
    </row>
    <row r="32" spans="1:73" ht="2.25" customHeight="1" x14ac:dyDescent="0.25">
      <c r="A32" s="30" t="s">
        <v>57</v>
      </c>
      <c r="B32" s="31">
        <f t="shared" ref="B32:B40" si="7">(COUNTA(C32:AG32)-COUNTIF(C32:AG32, "リ"))*8</f>
        <v>152</v>
      </c>
      <c r="C32" s="32"/>
      <c r="D32" s="32"/>
      <c r="E32" s="32"/>
      <c r="F32" s="32" t="s">
        <v>5</v>
      </c>
      <c r="G32" s="32" t="s">
        <v>5</v>
      </c>
      <c r="H32" s="32" t="s">
        <v>5</v>
      </c>
      <c r="I32" s="32" t="s">
        <v>5</v>
      </c>
      <c r="J32" s="32"/>
      <c r="K32" s="32"/>
      <c r="L32" s="32" t="s">
        <v>5</v>
      </c>
      <c r="M32" s="32" t="s">
        <v>5</v>
      </c>
      <c r="N32" s="32" t="s">
        <v>5</v>
      </c>
      <c r="O32" s="32" t="s">
        <v>5</v>
      </c>
      <c r="P32" s="32" t="s">
        <v>5</v>
      </c>
      <c r="Q32" s="32"/>
      <c r="R32" s="32"/>
      <c r="S32" s="32" t="s">
        <v>5</v>
      </c>
      <c r="T32" s="32" t="s">
        <v>5</v>
      </c>
      <c r="U32" s="32" t="s">
        <v>5</v>
      </c>
      <c r="V32" s="32" t="s">
        <v>5</v>
      </c>
      <c r="W32" s="32" t="s">
        <v>5</v>
      </c>
      <c r="X32" s="32"/>
      <c r="Y32" s="32"/>
      <c r="Z32" s="32" t="s">
        <v>5</v>
      </c>
      <c r="AA32" s="32" t="s">
        <v>5</v>
      </c>
      <c r="AB32" s="32" t="s">
        <v>5</v>
      </c>
      <c r="AC32" s="32" t="s">
        <v>5</v>
      </c>
      <c r="AD32" s="32" t="s">
        <v>5</v>
      </c>
      <c r="AE32" s="32"/>
      <c r="AF32" s="32"/>
      <c r="AG32" s="7"/>
      <c r="AH32" s="33">
        <f>COUNTA(C32:AF32)</f>
        <v>19</v>
      </c>
      <c r="AI32" s="29">
        <f>COUNTBLANK(C32:AF32)</f>
        <v>11</v>
      </c>
      <c r="AJ32" s="25"/>
      <c r="AL32" s="30" t="s">
        <v>57</v>
      </c>
      <c r="AM32" s="31">
        <f t="shared" ref="AM32:AM40" si="8">(COUNTA(AN32:BR32)-COUNTIF(AN32:BR32, "リ"))*8</f>
        <v>152</v>
      </c>
      <c r="AN32" s="32"/>
      <c r="AO32" s="32"/>
      <c r="AP32" s="32" t="s">
        <v>5</v>
      </c>
      <c r="AQ32" s="32" t="s">
        <v>5</v>
      </c>
      <c r="AR32" s="32" t="s">
        <v>5</v>
      </c>
      <c r="AS32" s="32" t="s">
        <v>5</v>
      </c>
      <c r="AT32" s="32" t="s">
        <v>5</v>
      </c>
      <c r="AU32" s="32"/>
      <c r="AV32" s="32"/>
      <c r="AW32" s="32" t="s">
        <v>5</v>
      </c>
      <c r="AX32" s="32" t="s">
        <v>5</v>
      </c>
      <c r="AY32" s="32" t="s">
        <v>5</v>
      </c>
      <c r="AZ32" s="32" t="s">
        <v>5</v>
      </c>
      <c r="BA32" s="32" t="s">
        <v>5</v>
      </c>
      <c r="BB32" s="32"/>
      <c r="BC32" s="32"/>
      <c r="BD32" s="32" t="s">
        <v>5</v>
      </c>
      <c r="BE32" s="32" t="s">
        <v>5</v>
      </c>
      <c r="BF32" s="32" t="s">
        <v>5</v>
      </c>
      <c r="BG32" s="32" t="s">
        <v>5</v>
      </c>
      <c r="BH32" s="32" t="s">
        <v>5</v>
      </c>
      <c r="BI32" s="32"/>
      <c r="BJ32" s="32"/>
      <c r="BK32" s="32"/>
      <c r="BL32" s="32"/>
      <c r="BM32" s="32" t="s">
        <v>5</v>
      </c>
      <c r="BN32" s="32" t="s">
        <v>5</v>
      </c>
      <c r="BO32" s="32" t="s">
        <v>5</v>
      </c>
      <c r="BP32" s="32"/>
      <c r="BQ32" s="32"/>
      <c r="BR32" s="32" t="s">
        <v>5</v>
      </c>
      <c r="BS32" s="33">
        <f>COUNTA(AN32:BR32)</f>
        <v>19</v>
      </c>
      <c r="BT32" s="29">
        <f>COUNTBLANK(AN32:BR32)</f>
        <v>12</v>
      </c>
      <c r="BU32" s="26"/>
    </row>
    <row r="33" spans="1:73" x14ac:dyDescent="0.25">
      <c r="A33" s="30" t="s">
        <v>70</v>
      </c>
      <c r="B33" s="31">
        <f>(COUNTA(C33:AG33)-COUNTIF(C33:AG33, "リ"))*8</f>
        <v>160</v>
      </c>
      <c r="C33" s="34" t="s">
        <v>5</v>
      </c>
      <c r="D33" s="32"/>
      <c r="E33" s="32"/>
      <c r="F33" s="32" t="s">
        <v>5</v>
      </c>
      <c r="G33" s="32" t="s">
        <v>5</v>
      </c>
      <c r="H33" s="32" t="s">
        <v>5</v>
      </c>
      <c r="I33" s="32" t="s">
        <v>5</v>
      </c>
      <c r="J33" s="32"/>
      <c r="K33" s="32"/>
      <c r="L33" s="32" t="s">
        <v>5</v>
      </c>
      <c r="M33" s="32" t="s">
        <v>5</v>
      </c>
      <c r="N33" s="32" t="s">
        <v>5</v>
      </c>
      <c r="O33" s="32" t="s">
        <v>5</v>
      </c>
      <c r="P33" s="32" t="s">
        <v>5</v>
      </c>
      <c r="Q33" s="32"/>
      <c r="R33" s="32"/>
      <c r="S33" s="32" t="s">
        <v>5</v>
      </c>
      <c r="T33" s="36" t="s">
        <v>59</v>
      </c>
      <c r="U33" s="37" t="s">
        <v>58</v>
      </c>
      <c r="V33" s="36" t="s">
        <v>59</v>
      </c>
      <c r="W33" s="35" t="s">
        <v>60</v>
      </c>
      <c r="X33" s="32"/>
      <c r="Y33" s="32"/>
      <c r="Z33" s="32"/>
      <c r="AA33" s="32" t="s">
        <v>5</v>
      </c>
      <c r="AB33" s="32" t="s">
        <v>5</v>
      </c>
      <c r="AC33" s="32" t="s">
        <v>5</v>
      </c>
      <c r="AD33" s="32" t="s">
        <v>5</v>
      </c>
      <c r="AE33" s="34" t="s">
        <v>5</v>
      </c>
      <c r="AF33" s="32"/>
      <c r="AG33" s="7"/>
      <c r="AH33" s="33">
        <f>COUNTA(C33:AG33)</f>
        <v>20</v>
      </c>
      <c r="AI33" s="29">
        <f>COUNTBLANK(C33:AF33)</f>
        <v>10</v>
      </c>
      <c r="AJ33" s="4"/>
      <c r="AL33" s="30" t="s">
        <v>70</v>
      </c>
      <c r="AM33" s="31">
        <f>(COUNTA(AN33:BR33)-COUNTIF(AN33:BR33, "リ"))*8</f>
        <v>152</v>
      </c>
      <c r="AN33" s="32" t="s">
        <v>5</v>
      </c>
      <c r="AO33" s="32"/>
      <c r="AP33" s="32"/>
      <c r="AQ33" s="32" t="s">
        <v>5</v>
      </c>
      <c r="AR33" s="32" t="s">
        <v>5</v>
      </c>
      <c r="AS33" s="32" t="s">
        <v>5</v>
      </c>
      <c r="AT33" s="32" t="s">
        <v>5</v>
      </c>
      <c r="AU33" s="32"/>
      <c r="AV33" s="32"/>
      <c r="AW33" s="32" t="s">
        <v>5</v>
      </c>
      <c r="AX33" s="32" t="s">
        <v>5</v>
      </c>
      <c r="AY33" s="32" t="s">
        <v>5</v>
      </c>
      <c r="AZ33" s="32" t="s">
        <v>5</v>
      </c>
      <c r="BA33" s="32" t="s">
        <v>5</v>
      </c>
      <c r="BB33" s="32"/>
      <c r="BC33" s="32"/>
      <c r="BD33" s="35" t="s">
        <v>6</v>
      </c>
      <c r="BE33" s="32" t="s">
        <v>5</v>
      </c>
      <c r="BF33" s="32" t="s">
        <v>5</v>
      </c>
      <c r="BG33" s="32" t="s">
        <v>5</v>
      </c>
      <c r="BH33" s="32" t="s">
        <v>5</v>
      </c>
      <c r="BI33" s="32"/>
      <c r="BJ33" s="32"/>
      <c r="BK33" s="32"/>
      <c r="BL33" s="32"/>
      <c r="BM33" s="35" t="s">
        <v>6</v>
      </c>
      <c r="BN33" s="35" t="s">
        <v>6</v>
      </c>
      <c r="BO33" s="35" t="s">
        <v>6</v>
      </c>
      <c r="BP33" s="32"/>
      <c r="BQ33" s="32"/>
      <c r="BR33" s="35" t="s">
        <v>60</v>
      </c>
      <c r="BS33" s="33">
        <f>COUNTA(AN33:BR33)</f>
        <v>19</v>
      </c>
      <c r="BT33" s="29">
        <f>COUNTBLANK(AN33:BR33)</f>
        <v>12</v>
      </c>
      <c r="BU33" s="4"/>
    </row>
    <row r="34" spans="1:73" x14ac:dyDescent="0.25">
      <c r="A34" s="30" t="s">
        <v>71</v>
      </c>
      <c r="B34" s="31">
        <f t="shared" si="7"/>
        <v>160</v>
      </c>
      <c r="C34" s="32"/>
      <c r="D34" s="34" t="s">
        <v>5</v>
      </c>
      <c r="E34" s="32" t="s">
        <v>5</v>
      </c>
      <c r="F34" s="32" t="s">
        <v>5</v>
      </c>
      <c r="G34" s="34" t="s">
        <v>5</v>
      </c>
      <c r="H34" s="32" t="s">
        <v>5</v>
      </c>
      <c r="I34" s="32"/>
      <c r="J34" s="32"/>
      <c r="K34" s="32" t="s">
        <v>5</v>
      </c>
      <c r="L34" s="34" t="s">
        <v>5</v>
      </c>
      <c r="M34" s="32" t="s">
        <v>5</v>
      </c>
      <c r="N34" s="32" t="s">
        <v>5</v>
      </c>
      <c r="O34" s="34" t="s">
        <v>5</v>
      </c>
      <c r="P34" s="32"/>
      <c r="Q34" s="32"/>
      <c r="R34" s="32"/>
      <c r="S34" s="34" t="s">
        <v>5</v>
      </c>
      <c r="T34" s="32" t="s">
        <v>5</v>
      </c>
      <c r="U34" s="32" t="s">
        <v>5</v>
      </c>
      <c r="V34" s="34" t="s">
        <v>5</v>
      </c>
      <c r="W34" s="35" t="s">
        <v>60</v>
      </c>
      <c r="X34" s="32"/>
      <c r="Y34" s="32"/>
      <c r="Z34" s="34" t="s">
        <v>5</v>
      </c>
      <c r="AA34" s="32" t="s">
        <v>5</v>
      </c>
      <c r="AB34" s="32" t="s">
        <v>5</v>
      </c>
      <c r="AC34" s="34" t="s">
        <v>5</v>
      </c>
      <c r="AD34" s="32" t="s">
        <v>5</v>
      </c>
      <c r="AE34" s="32"/>
      <c r="AF34" s="32"/>
      <c r="AG34" s="7"/>
      <c r="AH34" s="33">
        <f>COUNTA(C34:AG34)</f>
        <v>20</v>
      </c>
      <c r="AI34" s="29">
        <f>COUNTBLANK(C34:AF34)</f>
        <v>10</v>
      </c>
      <c r="AJ34" s="4"/>
      <c r="AL34" s="30" t="s">
        <v>71</v>
      </c>
      <c r="AM34" s="31">
        <f t="shared" si="8"/>
        <v>152</v>
      </c>
      <c r="AN34" s="32"/>
      <c r="AO34" s="34" t="s">
        <v>5</v>
      </c>
      <c r="AP34" s="32" t="s">
        <v>5</v>
      </c>
      <c r="AQ34" s="32" t="s">
        <v>5</v>
      </c>
      <c r="AR34" s="32" t="s">
        <v>5</v>
      </c>
      <c r="AS34" s="32" t="s">
        <v>5</v>
      </c>
      <c r="AT34" s="32"/>
      <c r="AU34" s="32"/>
      <c r="AV34" s="34" t="s">
        <v>5</v>
      </c>
      <c r="AW34" s="32" t="s">
        <v>5</v>
      </c>
      <c r="AX34" s="32" t="s">
        <v>5</v>
      </c>
      <c r="AY34" s="32" t="s">
        <v>5</v>
      </c>
      <c r="AZ34" s="32" t="s">
        <v>5</v>
      </c>
      <c r="BA34" s="32"/>
      <c r="BB34" s="32"/>
      <c r="BC34" s="32"/>
      <c r="BD34" s="32" t="s">
        <v>5</v>
      </c>
      <c r="BE34" s="32" t="s">
        <v>5</v>
      </c>
      <c r="BF34" s="32" t="s">
        <v>5</v>
      </c>
      <c r="BG34" s="34" t="s">
        <v>5</v>
      </c>
      <c r="BH34" s="35" t="s">
        <v>6</v>
      </c>
      <c r="BI34" s="32"/>
      <c r="BJ34" s="32"/>
      <c r="BK34" s="32" t="s">
        <v>5</v>
      </c>
      <c r="BL34" s="32" t="s">
        <v>5</v>
      </c>
      <c r="BM34" s="34" t="s">
        <v>5</v>
      </c>
      <c r="BN34" s="32"/>
      <c r="BO34" s="32"/>
      <c r="BP34" s="32"/>
      <c r="BQ34" s="32"/>
      <c r="BR34" s="34" t="s">
        <v>5</v>
      </c>
      <c r="BS34" s="33">
        <f>COUNTA(AN34:BR34)</f>
        <v>19</v>
      </c>
      <c r="BT34" s="29">
        <f>COUNTBLANK(AN34:BR34)</f>
        <v>12</v>
      </c>
      <c r="BU34" s="4"/>
    </row>
    <row r="35" spans="1:73" x14ac:dyDescent="0.25">
      <c r="A35" s="30" t="s">
        <v>72</v>
      </c>
      <c r="B35" s="31">
        <f t="shared" si="7"/>
        <v>160</v>
      </c>
      <c r="C35" s="32"/>
      <c r="D35" s="32"/>
      <c r="E35" s="34" t="s">
        <v>5</v>
      </c>
      <c r="F35" s="34" t="s">
        <v>5</v>
      </c>
      <c r="G35" s="32" t="s">
        <v>5</v>
      </c>
      <c r="H35" s="32" t="s">
        <v>5</v>
      </c>
      <c r="I35" s="32" t="s">
        <v>5</v>
      </c>
      <c r="J35" s="32"/>
      <c r="K35" s="32"/>
      <c r="L35" s="32" t="s">
        <v>5</v>
      </c>
      <c r="M35" s="34" t="s">
        <v>5</v>
      </c>
      <c r="N35" s="32" t="s">
        <v>5</v>
      </c>
      <c r="O35" s="32" t="s">
        <v>5</v>
      </c>
      <c r="P35" s="34" t="s">
        <v>5</v>
      </c>
      <c r="Q35" s="32"/>
      <c r="R35" s="32"/>
      <c r="S35" s="32" t="s">
        <v>5</v>
      </c>
      <c r="T35" s="32" t="s">
        <v>5</v>
      </c>
      <c r="U35" s="34" t="s">
        <v>5</v>
      </c>
      <c r="V35" s="32" t="s">
        <v>5</v>
      </c>
      <c r="W35" s="34" t="s">
        <v>5</v>
      </c>
      <c r="X35" s="32"/>
      <c r="Y35" s="32"/>
      <c r="Z35" s="32" t="s">
        <v>5</v>
      </c>
      <c r="AA35" s="34" t="s">
        <v>5</v>
      </c>
      <c r="AB35" s="32" t="s">
        <v>5</v>
      </c>
      <c r="AC35" s="32" t="s">
        <v>5</v>
      </c>
      <c r="AD35" s="34" t="s">
        <v>5</v>
      </c>
      <c r="AE35" s="32"/>
      <c r="AF35" s="32"/>
      <c r="AG35" s="7"/>
      <c r="AH35" s="33">
        <f>COUNTA(C35:AG35)</f>
        <v>20</v>
      </c>
      <c r="AI35" s="29">
        <f>COUNTBLANK(C35:AF35)</f>
        <v>10</v>
      </c>
      <c r="AJ35" s="5"/>
      <c r="AL35" s="30" t="s">
        <v>72</v>
      </c>
      <c r="AM35" s="31">
        <f t="shared" si="8"/>
        <v>144</v>
      </c>
      <c r="AN35" s="32"/>
      <c r="AO35" s="32"/>
      <c r="AP35" s="32" t="s">
        <v>5</v>
      </c>
      <c r="AQ35" s="32" t="s">
        <v>5</v>
      </c>
      <c r="AR35" s="32"/>
      <c r="AS35" s="32" t="s">
        <v>5</v>
      </c>
      <c r="AT35" s="32" t="s">
        <v>5</v>
      </c>
      <c r="AU35" s="34" t="s">
        <v>53</v>
      </c>
      <c r="AV35" s="32"/>
      <c r="AW35" s="32"/>
      <c r="AX35" s="32" t="s">
        <v>5</v>
      </c>
      <c r="AY35" s="32" t="s">
        <v>5</v>
      </c>
      <c r="AZ35" s="34" t="s">
        <v>5</v>
      </c>
      <c r="BA35" s="34" t="s">
        <v>5</v>
      </c>
      <c r="BB35" s="32"/>
      <c r="BC35" s="32"/>
      <c r="BD35" s="32" t="s">
        <v>5</v>
      </c>
      <c r="BE35" s="34" t="s">
        <v>5</v>
      </c>
      <c r="BF35" s="34" t="s">
        <v>5</v>
      </c>
      <c r="BG35" s="32" t="s">
        <v>5</v>
      </c>
      <c r="BH35" s="32" t="s">
        <v>5</v>
      </c>
      <c r="BI35" s="32"/>
      <c r="BJ35" s="32"/>
      <c r="BK35" s="34" t="s">
        <v>5</v>
      </c>
      <c r="BL35" s="32"/>
      <c r="BM35" s="32"/>
      <c r="BN35" s="32" t="s">
        <v>5</v>
      </c>
      <c r="BO35" s="32" t="s">
        <v>5</v>
      </c>
      <c r="BP35" s="32"/>
      <c r="BQ35" s="32"/>
      <c r="BR35" s="32" t="s">
        <v>5</v>
      </c>
      <c r="BS35" s="33">
        <f>COUNTA(AN35:BR35)</f>
        <v>18</v>
      </c>
      <c r="BT35" s="29">
        <f>COUNTBLANK(AN35:BR35)</f>
        <v>13</v>
      </c>
      <c r="BU35" s="5"/>
    </row>
    <row r="36" spans="1:73" x14ac:dyDescent="0.25">
      <c r="A36" s="30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7"/>
      <c r="AH36" s="33"/>
      <c r="AI36" s="29"/>
      <c r="AJ36" s="6"/>
      <c r="AL36" s="30"/>
      <c r="AM36" s="31">
        <f t="shared" si="8"/>
        <v>0</v>
      </c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3"/>
      <c r="BT36" s="29"/>
      <c r="BU36" s="6"/>
    </row>
    <row r="37" spans="1:73" x14ac:dyDescent="0.25">
      <c r="A37" s="30" t="s">
        <v>66</v>
      </c>
      <c r="B37" s="31">
        <f t="shared" si="7"/>
        <v>152</v>
      </c>
      <c r="C37" s="32"/>
      <c r="D37" s="32"/>
      <c r="E37" s="32"/>
      <c r="F37" s="32" t="s">
        <v>5</v>
      </c>
      <c r="G37" s="32" t="s">
        <v>5</v>
      </c>
      <c r="H37" s="34" t="s">
        <v>5</v>
      </c>
      <c r="I37" s="32"/>
      <c r="J37" s="32"/>
      <c r="K37" s="34" t="s">
        <v>5</v>
      </c>
      <c r="L37" s="32" t="s">
        <v>5</v>
      </c>
      <c r="M37" s="32" t="s">
        <v>5</v>
      </c>
      <c r="N37" s="32" t="s">
        <v>5</v>
      </c>
      <c r="O37" s="32" t="s">
        <v>5</v>
      </c>
      <c r="P37" s="32"/>
      <c r="Q37" s="32"/>
      <c r="R37" s="34" t="s">
        <v>5</v>
      </c>
      <c r="S37" s="32" t="s">
        <v>5</v>
      </c>
      <c r="T37" s="32" t="s">
        <v>5</v>
      </c>
      <c r="U37" s="32" t="s">
        <v>5</v>
      </c>
      <c r="V37" s="32" t="s">
        <v>5</v>
      </c>
      <c r="W37" s="32"/>
      <c r="X37" s="32"/>
      <c r="Y37" s="34" t="s">
        <v>5</v>
      </c>
      <c r="Z37" s="32" t="s">
        <v>5</v>
      </c>
      <c r="AA37" s="32" t="s">
        <v>5</v>
      </c>
      <c r="AB37" s="32" t="s">
        <v>5</v>
      </c>
      <c r="AC37" s="32" t="s">
        <v>5</v>
      </c>
      <c r="AD37" s="32"/>
      <c r="AE37" s="32"/>
      <c r="AF37" s="34" t="s">
        <v>5</v>
      </c>
      <c r="AG37" s="7"/>
      <c r="AH37" s="33">
        <f>COUNTA(C37:AG37)</f>
        <v>19</v>
      </c>
      <c r="AI37" s="29">
        <f>COUNTBLANK(C37:AF37)</f>
        <v>11</v>
      </c>
      <c r="AJ37" s="4"/>
      <c r="AL37" s="30" t="s">
        <v>66</v>
      </c>
      <c r="AM37" s="31">
        <f t="shared" si="8"/>
        <v>160</v>
      </c>
      <c r="AN37" s="32"/>
      <c r="AO37" s="32"/>
      <c r="AP37" s="34" t="s">
        <v>53</v>
      </c>
      <c r="AQ37" s="34" t="s">
        <v>53</v>
      </c>
      <c r="AR37" s="34" t="s">
        <v>53</v>
      </c>
      <c r="AS37" s="34" t="s">
        <v>53</v>
      </c>
      <c r="AT37" s="34" t="s">
        <v>53</v>
      </c>
      <c r="AU37" s="32"/>
      <c r="AV37" s="32"/>
      <c r="AW37" s="34" t="s">
        <v>53</v>
      </c>
      <c r="AX37" s="34" t="s">
        <v>53</v>
      </c>
      <c r="AY37" s="34" t="s">
        <v>53</v>
      </c>
      <c r="AZ37" s="32" t="s">
        <v>5</v>
      </c>
      <c r="BA37" s="32"/>
      <c r="BB37" s="32"/>
      <c r="BC37" s="34" t="s">
        <v>5</v>
      </c>
      <c r="BD37" s="34" t="s">
        <v>53</v>
      </c>
      <c r="BE37" s="32" t="s">
        <v>5</v>
      </c>
      <c r="BF37" s="32" t="s">
        <v>5</v>
      </c>
      <c r="BG37" s="32" t="s">
        <v>5</v>
      </c>
      <c r="BH37" s="32"/>
      <c r="BI37" s="32"/>
      <c r="BJ37" s="34" t="s">
        <v>5</v>
      </c>
      <c r="BK37" s="32" t="s">
        <v>5</v>
      </c>
      <c r="BL37" s="34" t="s">
        <v>53</v>
      </c>
      <c r="BM37" s="32" t="s">
        <v>5</v>
      </c>
      <c r="BN37" s="32" t="s">
        <v>5</v>
      </c>
      <c r="BO37" s="32"/>
      <c r="BP37" s="32"/>
      <c r="BQ37" s="34" t="s">
        <v>5</v>
      </c>
      <c r="BR37" s="32"/>
      <c r="BS37" s="33">
        <f>COUNTA(AN37:BR37)</f>
        <v>20</v>
      </c>
      <c r="BT37" s="29">
        <f>COUNTBLANK(AN37:BR37)</f>
        <v>11</v>
      </c>
      <c r="BU37" s="4"/>
    </row>
    <row r="38" spans="1:73" x14ac:dyDescent="0.25">
      <c r="A38" s="30" t="s">
        <v>67</v>
      </c>
      <c r="B38" s="31">
        <f>(COUNTA(C38:AG38)-COUNTIF(C38:AG38, "リ"))*8</f>
        <v>152</v>
      </c>
      <c r="C38" s="32"/>
      <c r="D38" s="32"/>
      <c r="E38" s="32"/>
      <c r="F38" s="32" t="s">
        <v>5</v>
      </c>
      <c r="G38" s="32" t="s">
        <v>5</v>
      </c>
      <c r="H38" s="32" t="s">
        <v>5</v>
      </c>
      <c r="I38" s="34" t="s">
        <v>5</v>
      </c>
      <c r="J38" s="34" t="s">
        <v>5</v>
      </c>
      <c r="K38" s="32"/>
      <c r="L38" s="32"/>
      <c r="M38" s="32" t="s">
        <v>5</v>
      </c>
      <c r="N38" s="34" t="s">
        <v>5</v>
      </c>
      <c r="O38" s="32" t="s">
        <v>5</v>
      </c>
      <c r="P38" s="32" t="s">
        <v>5</v>
      </c>
      <c r="Q38" s="34" t="s">
        <v>5</v>
      </c>
      <c r="R38" s="32"/>
      <c r="S38" s="32"/>
      <c r="T38" s="34" t="s">
        <v>5</v>
      </c>
      <c r="U38" s="32" t="s">
        <v>5</v>
      </c>
      <c r="V38" s="32" t="s">
        <v>5</v>
      </c>
      <c r="W38" s="32" t="s">
        <v>5</v>
      </c>
      <c r="X38" s="34" t="s">
        <v>5</v>
      </c>
      <c r="Y38" s="32"/>
      <c r="Z38" s="32"/>
      <c r="AA38" s="32" t="s">
        <v>5</v>
      </c>
      <c r="AB38" s="34" t="s">
        <v>5</v>
      </c>
      <c r="AC38" s="32" t="s">
        <v>5</v>
      </c>
      <c r="AD38" s="32" t="s">
        <v>5</v>
      </c>
      <c r="AE38" s="32"/>
      <c r="AF38" s="32"/>
      <c r="AG38" s="7"/>
      <c r="AH38" s="33">
        <f>COUNTA(C38:AG38)</f>
        <v>19</v>
      </c>
      <c r="AI38" s="29">
        <f>COUNTBLANK(C38:AF38)</f>
        <v>11</v>
      </c>
      <c r="AJ38" s="5"/>
      <c r="AL38" s="30" t="s">
        <v>67</v>
      </c>
      <c r="AM38" s="31">
        <f>(COUNTA(AN38:BR38)-COUNTIF(AN38:BR38, "リ"))*8</f>
        <v>160</v>
      </c>
      <c r="AN38" s="32"/>
      <c r="AO38" s="32"/>
      <c r="AP38" s="35" t="s">
        <v>60</v>
      </c>
      <c r="AQ38" s="35" t="s">
        <v>60</v>
      </c>
      <c r="AR38" s="35" t="s">
        <v>60</v>
      </c>
      <c r="AS38" s="35" t="s">
        <v>60</v>
      </c>
      <c r="AT38" s="35" t="s">
        <v>60</v>
      </c>
      <c r="AU38" s="32"/>
      <c r="AV38" s="32"/>
      <c r="AW38" s="35" t="s">
        <v>60</v>
      </c>
      <c r="AX38" s="35" t="s">
        <v>60</v>
      </c>
      <c r="AY38" s="35" t="s">
        <v>60</v>
      </c>
      <c r="AZ38" s="35" t="s">
        <v>60</v>
      </c>
      <c r="BA38" s="32" t="s">
        <v>5</v>
      </c>
      <c r="BB38" s="32" t="s">
        <v>5</v>
      </c>
      <c r="BC38" s="32"/>
      <c r="BD38" s="32"/>
      <c r="BE38" s="32"/>
      <c r="BF38" s="32" t="s">
        <v>5</v>
      </c>
      <c r="BG38" s="32" t="s">
        <v>5</v>
      </c>
      <c r="BH38" s="34" t="s">
        <v>5</v>
      </c>
      <c r="BI38" s="34" t="s">
        <v>53</v>
      </c>
      <c r="BJ38" s="32"/>
      <c r="BK38" s="32"/>
      <c r="BL38" s="32" t="s">
        <v>5</v>
      </c>
      <c r="BM38" s="32" t="s">
        <v>5</v>
      </c>
      <c r="BN38" s="34" t="s">
        <v>5</v>
      </c>
      <c r="BO38" s="34" t="s">
        <v>5</v>
      </c>
      <c r="BP38" s="34" t="s">
        <v>53</v>
      </c>
      <c r="BQ38" s="32"/>
      <c r="BR38" s="32"/>
      <c r="BS38" s="33">
        <f>COUNTA(AN38:BR38)</f>
        <v>20</v>
      </c>
      <c r="BT38" s="29">
        <f>COUNTBLANK(AN38:BR38)</f>
        <v>11</v>
      </c>
      <c r="BU38" s="5"/>
    </row>
    <row r="39" spans="1:73" x14ac:dyDescent="0.25">
      <c r="A39" s="30" t="s">
        <v>69</v>
      </c>
      <c r="B39" s="31">
        <f t="shared" si="7"/>
        <v>152</v>
      </c>
      <c r="C39" s="32"/>
      <c r="D39" s="32"/>
      <c r="E39" s="32"/>
      <c r="F39" s="32" t="s">
        <v>27</v>
      </c>
      <c r="G39" s="32" t="s">
        <v>5</v>
      </c>
      <c r="H39" s="32" t="s">
        <v>5</v>
      </c>
      <c r="I39" s="32" t="s">
        <v>5</v>
      </c>
      <c r="J39" s="32"/>
      <c r="K39" s="32"/>
      <c r="L39" s="32" t="s">
        <v>5</v>
      </c>
      <c r="M39" s="32" t="s">
        <v>5</v>
      </c>
      <c r="N39" s="32" t="s">
        <v>5</v>
      </c>
      <c r="O39" s="32" t="s">
        <v>5</v>
      </c>
      <c r="P39" s="32" t="s">
        <v>5</v>
      </c>
      <c r="Q39" s="32"/>
      <c r="R39" s="32"/>
      <c r="S39" s="32" t="s">
        <v>5</v>
      </c>
      <c r="T39" s="32" t="s">
        <v>5</v>
      </c>
      <c r="U39" s="32" t="s">
        <v>5</v>
      </c>
      <c r="V39" s="32" t="s">
        <v>5</v>
      </c>
      <c r="W39" s="32" t="s">
        <v>5</v>
      </c>
      <c r="X39" s="32"/>
      <c r="Y39" s="32"/>
      <c r="Z39" s="32" t="s">
        <v>5</v>
      </c>
      <c r="AA39" s="32" t="s">
        <v>5</v>
      </c>
      <c r="AB39" s="32" t="s">
        <v>5</v>
      </c>
      <c r="AC39" s="32" t="s">
        <v>5</v>
      </c>
      <c r="AD39" s="32" t="s">
        <v>5</v>
      </c>
      <c r="AE39" s="32"/>
      <c r="AF39" s="32"/>
      <c r="AG39" s="7"/>
      <c r="AH39" s="33">
        <f>COUNTA(C39:AG39)</f>
        <v>19</v>
      </c>
      <c r="AI39" s="29">
        <f>COUNTBLANK(C39:AF39)</f>
        <v>11</v>
      </c>
      <c r="AJ39" s="6"/>
      <c r="AL39" s="30" t="s">
        <v>69</v>
      </c>
      <c r="AM39" s="31">
        <f t="shared" si="8"/>
        <v>168</v>
      </c>
      <c r="AN39" s="34" t="s">
        <v>5</v>
      </c>
      <c r="AO39" s="32"/>
      <c r="AP39" s="32"/>
      <c r="AQ39" s="32" t="s">
        <v>5</v>
      </c>
      <c r="AR39" s="32" t="s">
        <v>5</v>
      </c>
      <c r="AS39" s="32" t="s">
        <v>5</v>
      </c>
      <c r="AT39" s="32" t="s">
        <v>5</v>
      </c>
      <c r="AU39" s="34" t="s">
        <v>52</v>
      </c>
      <c r="AV39" s="32"/>
      <c r="AW39" s="32"/>
      <c r="AX39" s="32" t="s">
        <v>5</v>
      </c>
      <c r="AY39" s="32" t="s">
        <v>5</v>
      </c>
      <c r="AZ39" s="32" t="s">
        <v>5</v>
      </c>
      <c r="BA39" s="32" t="s">
        <v>5</v>
      </c>
      <c r="BB39" s="34" t="s">
        <v>52</v>
      </c>
      <c r="BC39" s="32"/>
      <c r="BD39" s="32"/>
      <c r="BE39" s="35" t="s">
        <v>60</v>
      </c>
      <c r="BF39" s="32" t="s">
        <v>5</v>
      </c>
      <c r="BG39" s="32" t="s">
        <v>5</v>
      </c>
      <c r="BH39" s="32" t="s">
        <v>5</v>
      </c>
      <c r="BI39" s="34" t="s">
        <v>52</v>
      </c>
      <c r="BJ39" s="32"/>
      <c r="BK39" s="32"/>
      <c r="BL39" s="32" t="s">
        <v>5</v>
      </c>
      <c r="BM39" s="32" t="s">
        <v>5</v>
      </c>
      <c r="BN39" s="32" t="s">
        <v>5</v>
      </c>
      <c r="BO39" s="32" t="s">
        <v>5</v>
      </c>
      <c r="BP39" s="34" t="s">
        <v>52</v>
      </c>
      <c r="BQ39" s="32"/>
      <c r="BR39" s="32"/>
      <c r="BS39" s="33">
        <f>COUNTA(AN39:BR39)</f>
        <v>21</v>
      </c>
      <c r="BT39" s="29">
        <f>COUNTBLANK(AN39:BR39)</f>
        <v>10</v>
      </c>
      <c r="BU39" s="6"/>
    </row>
    <row r="40" spans="1:73" x14ac:dyDescent="0.25">
      <c r="A40" s="30" t="s">
        <v>75</v>
      </c>
      <c r="B40" s="31">
        <f t="shared" si="7"/>
        <v>152</v>
      </c>
      <c r="C40" s="32"/>
      <c r="D40" s="32"/>
      <c r="E40" s="32"/>
      <c r="F40" s="32" t="s">
        <v>27</v>
      </c>
      <c r="G40" s="32" t="s">
        <v>27</v>
      </c>
      <c r="H40" s="32" t="s">
        <v>27</v>
      </c>
      <c r="I40" s="32" t="s">
        <v>27</v>
      </c>
      <c r="J40" s="32"/>
      <c r="K40" s="32"/>
      <c r="L40" s="32" t="s">
        <v>27</v>
      </c>
      <c r="M40" s="32" t="s">
        <v>27</v>
      </c>
      <c r="N40" s="32" t="s">
        <v>27</v>
      </c>
      <c r="O40" s="32" t="s">
        <v>27</v>
      </c>
      <c r="P40" s="32" t="s">
        <v>27</v>
      </c>
      <c r="Q40" s="32"/>
      <c r="R40" s="32"/>
      <c r="S40" s="32" t="s">
        <v>27</v>
      </c>
      <c r="T40" s="32" t="s">
        <v>27</v>
      </c>
      <c r="U40" s="32" t="s">
        <v>27</v>
      </c>
      <c r="V40" s="32" t="s">
        <v>27</v>
      </c>
      <c r="W40" s="32" t="s">
        <v>27</v>
      </c>
      <c r="X40" s="32"/>
      <c r="Y40" s="32"/>
      <c r="Z40" s="32" t="s">
        <v>27</v>
      </c>
      <c r="AA40" s="32" t="s">
        <v>27</v>
      </c>
      <c r="AB40" s="32" t="s">
        <v>27</v>
      </c>
      <c r="AC40" s="32" t="s">
        <v>27</v>
      </c>
      <c r="AD40" s="32" t="s">
        <v>27</v>
      </c>
      <c r="AE40" s="32"/>
      <c r="AF40" s="32"/>
      <c r="AG40" s="7"/>
      <c r="AH40" s="33">
        <f>COUNTA(C40:AG40)</f>
        <v>19</v>
      </c>
      <c r="AI40" s="29">
        <f>COUNTBLANK(C40:AF40)</f>
        <v>11</v>
      </c>
      <c r="AJ40" s="6"/>
      <c r="AL40" s="30" t="s">
        <v>75</v>
      </c>
      <c r="AM40" s="31">
        <f t="shared" si="8"/>
        <v>152</v>
      </c>
      <c r="AN40" s="32"/>
      <c r="AO40" s="32"/>
      <c r="AP40" s="34" t="s">
        <v>52</v>
      </c>
      <c r="AQ40" s="34" t="s">
        <v>52</v>
      </c>
      <c r="AR40" s="34" t="s">
        <v>52</v>
      </c>
      <c r="AS40" s="34" t="s">
        <v>52</v>
      </c>
      <c r="AT40" s="34" t="s">
        <v>52</v>
      </c>
      <c r="AU40" s="32"/>
      <c r="AV40" s="32"/>
      <c r="AW40" s="34" t="s">
        <v>52</v>
      </c>
      <c r="AX40" s="34" t="s">
        <v>52</v>
      </c>
      <c r="AY40" s="34" t="s">
        <v>52</v>
      </c>
      <c r="AZ40" s="32" t="s">
        <v>5</v>
      </c>
      <c r="BA40" s="32" t="s">
        <v>5</v>
      </c>
      <c r="BB40" s="32"/>
      <c r="BC40" s="32"/>
      <c r="BD40" s="34" t="s">
        <v>52</v>
      </c>
      <c r="BE40" s="32" t="s">
        <v>5</v>
      </c>
      <c r="BF40" s="32" t="s">
        <v>5</v>
      </c>
      <c r="BG40" s="32" t="s">
        <v>5</v>
      </c>
      <c r="BH40" s="32" t="s">
        <v>5</v>
      </c>
      <c r="BI40" s="32"/>
      <c r="BJ40" s="32"/>
      <c r="BK40" s="32"/>
      <c r="BL40" s="34" t="s">
        <v>52</v>
      </c>
      <c r="BM40" s="32" t="s">
        <v>5</v>
      </c>
      <c r="BN40" s="32" t="s">
        <v>5</v>
      </c>
      <c r="BO40" s="32" t="s">
        <v>5</v>
      </c>
      <c r="BP40" s="32"/>
      <c r="BQ40" s="32"/>
      <c r="BR40" s="32"/>
      <c r="BS40" s="33">
        <f>COUNTA(AN40:BR40)</f>
        <v>19</v>
      </c>
      <c r="BT40" s="29">
        <f>COUNTBLANK(AN40:BR40)</f>
        <v>12</v>
      </c>
      <c r="BU40" s="6"/>
    </row>
    <row r="41" spans="1:73" x14ac:dyDescent="0.25">
      <c r="A41" s="30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7"/>
      <c r="AH41" s="33"/>
      <c r="AI41" s="29"/>
      <c r="AJ41" s="6"/>
      <c r="AL41" s="30"/>
      <c r="AM41" s="31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3"/>
      <c r="BT41" s="29"/>
      <c r="BU41" s="6"/>
    </row>
    <row r="43" spans="1:73" x14ac:dyDescent="0.25">
      <c r="D43" s="9"/>
      <c r="E43" s="28" t="s">
        <v>22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L43" s="53" t="s">
        <v>46</v>
      </c>
      <c r="AM43" s="55" t="s">
        <v>48</v>
      </c>
      <c r="AN43" s="56"/>
      <c r="AO43" s="55" t="s">
        <v>47</v>
      </c>
      <c r="AP43" s="57"/>
      <c r="AQ43" s="56"/>
      <c r="BE43" s="9"/>
      <c r="BF43" s="28" t="s">
        <v>22</v>
      </c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73" x14ac:dyDescent="0.25">
      <c r="D44" s="35" t="s">
        <v>6</v>
      </c>
      <c r="E44" s="28" t="s">
        <v>23</v>
      </c>
      <c r="G44" s="28" t="s">
        <v>24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L44" s="54"/>
      <c r="AM44" s="42">
        <f>AH4+AH18+AH32+BS4+BS18+BS32</f>
        <v>125</v>
      </c>
      <c r="AN44" s="43"/>
      <c r="AO44" s="44">
        <f t="shared" ref="AO44:AO50" si="9">AI4+AI18+AI32+BT4+BT18+BT32</f>
        <v>59</v>
      </c>
      <c r="AP44" s="45"/>
      <c r="AQ44" s="46"/>
      <c r="BE44" s="35" t="s">
        <v>6</v>
      </c>
      <c r="BF44" s="28" t="s">
        <v>23</v>
      </c>
      <c r="BH44" s="28" t="s">
        <v>24</v>
      </c>
      <c r="BO44" s="10"/>
      <c r="BP44" s="10"/>
    </row>
    <row r="45" spans="1:73" x14ac:dyDescent="0.25">
      <c r="D45" s="11" t="s">
        <v>25</v>
      </c>
      <c r="E45" s="28" t="s">
        <v>26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L45" s="30" t="s">
        <v>70</v>
      </c>
      <c r="AM45" s="42">
        <f>AH5+AH19+AH33+BS5+BS19+BS33</f>
        <v>125</v>
      </c>
      <c r="AN45" s="43"/>
      <c r="AO45" s="44">
        <f t="shared" si="9"/>
        <v>59</v>
      </c>
      <c r="AP45" s="45"/>
      <c r="AQ45" s="46"/>
      <c r="AS45" s="24"/>
      <c r="BE45" s="11" t="s">
        <v>25</v>
      </c>
      <c r="BF45" s="28" t="s">
        <v>26</v>
      </c>
      <c r="BO45" s="10"/>
      <c r="BP45" s="10"/>
    </row>
    <row r="46" spans="1:73" x14ac:dyDescent="0.25">
      <c r="D46" s="12" t="s">
        <v>27</v>
      </c>
      <c r="E46" s="28" t="s">
        <v>28</v>
      </c>
      <c r="AL46" s="30" t="s">
        <v>71</v>
      </c>
      <c r="AM46" s="42">
        <f>AH6+AH20+AH34+BS6+BS20+BS34</f>
        <v>125</v>
      </c>
      <c r="AN46" s="43"/>
      <c r="AO46" s="44">
        <f t="shared" si="9"/>
        <v>59</v>
      </c>
      <c r="AP46" s="45"/>
      <c r="AQ46" s="46"/>
      <c r="BE46" s="12" t="s">
        <v>27</v>
      </c>
      <c r="BF46" s="28" t="s">
        <v>28</v>
      </c>
    </row>
    <row r="47" spans="1:73" x14ac:dyDescent="0.25">
      <c r="D47" s="36" t="s">
        <v>7</v>
      </c>
      <c r="E47" s="28" t="s">
        <v>29</v>
      </c>
      <c r="AL47" s="30" t="s">
        <v>72</v>
      </c>
      <c r="AM47" s="42">
        <f>AH7+BS7+AH35+AH21+BS21+BS35</f>
        <v>124</v>
      </c>
      <c r="AN47" s="43"/>
      <c r="AO47" s="44">
        <f t="shared" si="9"/>
        <v>60</v>
      </c>
      <c r="AP47" s="45"/>
      <c r="AQ47" s="46"/>
      <c r="BE47" s="36" t="s">
        <v>7</v>
      </c>
      <c r="BF47" s="28" t="s">
        <v>29</v>
      </c>
    </row>
    <row r="48" spans="1:73" x14ac:dyDescent="0.25">
      <c r="D48" s="37" t="s">
        <v>30</v>
      </c>
      <c r="E48" s="28" t="s">
        <v>31</v>
      </c>
      <c r="AL48" s="30" t="s">
        <v>73</v>
      </c>
      <c r="AM48" s="42">
        <f>AH8+AH22+AH36+BS8+BS22+BS36</f>
        <v>9</v>
      </c>
      <c r="AN48" s="43"/>
      <c r="AO48" s="44">
        <f t="shared" si="9"/>
        <v>53</v>
      </c>
      <c r="AP48" s="45"/>
      <c r="AQ48" s="46"/>
      <c r="BE48" s="37" t="s">
        <v>30</v>
      </c>
      <c r="BF48" s="28" t="s">
        <v>31</v>
      </c>
    </row>
    <row r="49" spans="3:58" x14ac:dyDescent="0.25">
      <c r="C49" s="27" t="s">
        <v>65</v>
      </c>
      <c r="D49" s="34" t="s">
        <v>5</v>
      </c>
      <c r="E49" s="28" t="s">
        <v>54</v>
      </c>
      <c r="AL49" s="30" t="s">
        <v>66</v>
      </c>
      <c r="AM49" s="42">
        <f>AH9+AH23+AH37+BS9+BS23+BS37</f>
        <v>125</v>
      </c>
      <c r="AN49" s="43"/>
      <c r="AO49" s="44">
        <f t="shared" si="9"/>
        <v>59</v>
      </c>
      <c r="AP49" s="45"/>
      <c r="AQ49" s="46"/>
      <c r="BE49" s="34" t="s">
        <v>5</v>
      </c>
      <c r="BF49" s="28" t="s">
        <v>54</v>
      </c>
    </row>
    <row r="50" spans="3:58" x14ac:dyDescent="0.25">
      <c r="D50" s="34" t="s">
        <v>52</v>
      </c>
      <c r="E50" s="28" t="s">
        <v>50</v>
      </c>
      <c r="AL50" s="30" t="s">
        <v>67</v>
      </c>
      <c r="AM50" s="42">
        <f>AH10+AH24+AH38+BS10+BS24+BS38</f>
        <v>125</v>
      </c>
      <c r="AN50" s="43"/>
      <c r="AO50" s="44">
        <f t="shared" si="9"/>
        <v>59</v>
      </c>
      <c r="AP50" s="45"/>
      <c r="AQ50" s="46"/>
      <c r="BE50" s="34" t="s">
        <v>52</v>
      </c>
      <c r="BF50" s="28" t="s">
        <v>50</v>
      </c>
    </row>
    <row r="51" spans="3:58" x14ac:dyDescent="0.25">
      <c r="D51" s="34" t="s">
        <v>53</v>
      </c>
      <c r="E51" s="28" t="s">
        <v>51</v>
      </c>
      <c r="AL51" s="30" t="s">
        <v>68</v>
      </c>
      <c r="AM51" s="42">
        <f>AH11+AH25+BS11+BS25</f>
        <v>73</v>
      </c>
      <c r="AN51" s="43"/>
      <c r="AO51" s="44">
        <f>AI11+AI25+BT11+BT25</f>
        <v>50</v>
      </c>
      <c r="AP51" s="45"/>
      <c r="AQ51" s="46"/>
      <c r="BE51" s="34" t="s">
        <v>53</v>
      </c>
      <c r="BF51" s="28" t="s">
        <v>51</v>
      </c>
    </row>
    <row r="52" spans="3:58" x14ac:dyDescent="0.25">
      <c r="AL52" s="30" t="s">
        <v>69</v>
      </c>
      <c r="AM52" s="42">
        <f>AH12+AH26+AH39+BS11+BS25+BS39</f>
        <v>125</v>
      </c>
      <c r="AN52" s="43"/>
      <c r="AO52" s="44">
        <f>AI12+AI26+AI39+BT11+BT25+BT39</f>
        <v>59</v>
      </c>
      <c r="AP52" s="45"/>
      <c r="AQ52" s="46"/>
    </row>
    <row r="53" spans="3:58" x14ac:dyDescent="0.25">
      <c r="AL53" s="30" t="s">
        <v>75</v>
      </c>
      <c r="AM53" s="42">
        <f>AH13+AH27+AH40+BS12+BS26+BS40</f>
        <v>104</v>
      </c>
      <c r="AN53" s="43"/>
      <c r="AO53" s="44">
        <f>AI13+AI27+AI40+BT12+BT26+BT40</f>
        <v>49</v>
      </c>
      <c r="AP53" s="45"/>
      <c r="AQ53" s="46"/>
    </row>
    <row r="54" spans="3:58" x14ac:dyDescent="0.25">
      <c r="AL54" s="30"/>
      <c r="AM54" s="42"/>
      <c r="AN54" s="43"/>
      <c r="AO54" s="44"/>
      <c r="AP54" s="45"/>
      <c r="AQ54" s="46"/>
    </row>
  </sheetData>
  <mergeCells count="61">
    <mergeCell ref="B1:AG1"/>
    <mergeCell ref="AM1:BR1"/>
    <mergeCell ref="A2:A3"/>
    <mergeCell ref="B2:B3"/>
    <mergeCell ref="AH2:AH3"/>
    <mergeCell ref="AI2:AI3"/>
    <mergeCell ref="AJ2:AJ3"/>
    <mergeCell ref="AL2:AL3"/>
    <mergeCell ref="AM2:AM3"/>
    <mergeCell ref="A16:A17"/>
    <mergeCell ref="B16:B17"/>
    <mergeCell ref="AH16:AH17"/>
    <mergeCell ref="AI16:AI17"/>
    <mergeCell ref="AJ16:AJ17"/>
    <mergeCell ref="B29:AG29"/>
    <mergeCell ref="AM29:BR29"/>
    <mergeCell ref="BS2:BS3"/>
    <mergeCell ref="BT2:BT3"/>
    <mergeCell ref="BU2:BU3"/>
    <mergeCell ref="B15:AG15"/>
    <mergeCell ref="AM15:BR15"/>
    <mergeCell ref="AL16:AL17"/>
    <mergeCell ref="AM16:AM17"/>
    <mergeCell ref="BS16:BS17"/>
    <mergeCell ref="BT16:BT17"/>
    <mergeCell ref="BU16:BU17"/>
    <mergeCell ref="A30:A31"/>
    <mergeCell ref="B30:B31"/>
    <mergeCell ref="AH30:AH31"/>
    <mergeCell ref="AI30:AI31"/>
    <mergeCell ref="AJ30:AJ31"/>
    <mergeCell ref="AM30:AM31"/>
    <mergeCell ref="BS30:BS31"/>
    <mergeCell ref="BT30:BT31"/>
    <mergeCell ref="BU30:BU31"/>
    <mergeCell ref="AL43:AL44"/>
    <mergeCell ref="AM43:AN43"/>
    <mergeCell ref="AO43:AQ43"/>
    <mergeCell ref="AM44:AN44"/>
    <mergeCell ref="AO44:AQ44"/>
    <mergeCell ref="AL30:AL31"/>
    <mergeCell ref="AM45:AN45"/>
    <mergeCell ref="AO45:AQ45"/>
    <mergeCell ref="AM46:AN46"/>
    <mergeCell ref="AO46:AQ46"/>
    <mergeCell ref="AM47:AN47"/>
    <mergeCell ref="AO47:AQ47"/>
    <mergeCell ref="AM48:AN48"/>
    <mergeCell ref="AO48:AQ48"/>
    <mergeCell ref="AM49:AN49"/>
    <mergeCell ref="AO49:AQ49"/>
    <mergeCell ref="AM50:AN50"/>
    <mergeCell ref="AO50:AQ50"/>
    <mergeCell ref="AM54:AN54"/>
    <mergeCell ref="AO54:AQ54"/>
    <mergeCell ref="AM51:AN51"/>
    <mergeCell ref="AO51:AQ51"/>
    <mergeCell ref="AM52:AN52"/>
    <mergeCell ref="AO52:AQ52"/>
    <mergeCell ref="AM53:AN53"/>
    <mergeCell ref="AO53:AQ53"/>
  </mergeCells>
  <conditionalFormatting sqref="AH9:AH12 BS9:BS10 AH5:AH7 AH19:AH20 AH33:AH34 BS5:BS7 BS19:BS20 BS33:BS34">
    <cfRule type="cellIs" dxfId="39" priority="24" stopIfTrue="1" operator="notEqual">
      <formula>#REF!</formula>
    </cfRule>
  </conditionalFormatting>
  <conditionalFormatting sqref="BS8">
    <cfRule type="cellIs" dxfId="38" priority="22" stopIfTrue="1" operator="notEqual">
      <formula>#REF!</formula>
    </cfRule>
  </conditionalFormatting>
  <conditionalFormatting sqref="AH8 BS21 BS24 AH21 AH24 BS35 AH35 AH38:AH40 BS38:BS39">
    <cfRule type="cellIs" dxfId="37" priority="23" stopIfTrue="1" operator="notEqual">
      <formula>#REF!</formula>
    </cfRule>
  </conditionalFormatting>
  <conditionalFormatting sqref="BS27">
    <cfRule type="cellIs" dxfId="36" priority="18" stopIfTrue="1" operator="notEqual">
      <formula>#REF!</formula>
    </cfRule>
  </conditionalFormatting>
  <conditionalFormatting sqref="BS23 AH23 AH25:AH27">
    <cfRule type="cellIs" dxfId="35" priority="21" stopIfTrue="1" operator="notEqual">
      <formula>#REF!</formula>
    </cfRule>
  </conditionalFormatting>
  <conditionalFormatting sqref="AH22">
    <cfRule type="cellIs" dxfId="34" priority="20" stopIfTrue="1" operator="notEqual">
      <formula>#REF!</formula>
    </cfRule>
  </conditionalFormatting>
  <conditionalFormatting sqref="BS22">
    <cfRule type="cellIs" dxfId="33" priority="19" stopIfTrue="1" operator="notEqual">
      <formula>#REF!</formula>
    </cfRule>
  </conditionalFormatting>
  <conditionalFormatting sqref="BS37 AH37">
    <cfRule type="cellIs" dxfId="32" priority="17" stopIfTrue="1" operator="notEqual">
      <formula>#REF!</formula>
    </cfRule>
  </conditionalFormatting>
  <conditionalFormatting sqref="AH36">
    <cfRule type="cellIs" dxfId="31" priority="16" stopIfTrue="1" operator="notEqual">
      <formula>#REF!</formula>
    </cfRule>
  </conditionalFormatting>
  <conditionalFormatting sqref="BS36">
    <cfRule type="cellIs" dxfId="30" priority="15" stopIfTrue="1" operator="notEqual">
      <formula>#REF!</formula>
    </cfRule>
  </conditionalFormatting>
  <conditionalFormatting sqref="BS13">
    <cfRule type="cellIs" dxfId="29" priority="14" stopIfTrue="1" operator="notEqual">
      <formula>#REF!</formula>
    </cfRule>
  </conditionalFormatting>
  <conditionalFormatting sqref="AH13">
    <cfRule type="cellIs" dxfId="28" priority="13" stopIfTrue="1" operator="notEqual">
      <formula>#REF!</formula>
    </cfRule>
  </conditionalFormatting>
  <conditionalFormatting sqref="BS25:BS26">
    <cfRule type="cellIs" dxfId="27" priority="12" stopIfTrue="1" operator="notEqual">
      <formula>#REF!</formula>
    </cfRule>
  </conditionalFormatting>
  <conditionalFormatting sqref="BS11">
    <cfRule type="cellIs" dxfId="26" priority="11" stopIfTrue="1" operator="notEqual">
      <formula>#REF!</formula>
    </cfRule>
  </conditionalFormatting>
  <conditionalFormatting sqref="AH41">
    <cfRule type="cellIs" dxfId="25" priority="4" stopIfTrue="1" operator="notEqual">
      <formula>#REF!</formula>
    </cfRule>
  </conditionalFormatting>
  <conditionalFormatting sqref="BS41">
    <cfRule type="cellIs" dxfId="24" priority="3" stopIfTrue="1" operator="notEqual">
      <formula>#REF!</formula>
    </cfRule>
  </conditionalFormatting>
  <conditionalFormatting sqref="BS40">
    <cfRule type="cellIs" dxfId="23" priority="2" stopIfTrue="1" operator="notEqual">
      <formula>#REF!</formula>
    </cfRule>
  </conditionalFormatting>
  <conditionalFormatting sqref="BS12">
    <cfRule type="cellIs" dxfId="22" priority="1" stopIfTrue="1" operator="notEqual">
      <formula>#REF!</formula>
    </cfRule>
  </conditionalFormatting>
  <pageMargins left="0.7" right="0.7" top="0.75" bottom="0.75" header="0.3" footer="0.3"/>
  <pageSetup scale="74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" stopIfTrue="1" operator="notEqual" id="{A5584255-58D3-4DD6-98DD-C3763DD883A9}">
            <xm:f>'移転計画\2018\[201807-12_SantaClara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AH4</xm:sqref>
        </x14:conditionalFormatting>
        <x14:conditionalFormatting xmlns:xm="http://schemas.microsoft.com/office/excel/2006/main">
          <x14:cfRule type="cellIs" priority="9" stopIfTrue="1" operator="notEqual" id="{E799050A-B63E-4DF5-9ACE-341224B100B3}">
            <xm:f>'移転計画\2018\[201807-12_SantaClara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BS4</xm:sqref>
        </x14:conditionalFormatting>
        <x14:conditionalFormatting xmlns:xm="http://schemas.microsoft.com/office/excel/2006/main">
          <x14:cfRule type="cellIs" priority="8" stopIfTrue="1" operator="notEqual" id="{840C0C6A-9FEE-45A9-BFCC-5133D93FEA55}">
            <xm:f>'移転計画\2018\[201807-12_SantaClara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AH18</xm:sqref>
        </x14:conditionalFormatting>
        <x14:conditionalFormatting xmlns:xm="http://schemas.microsoft.com/office/excel/2006/main">
          <x14:cfRule type="cellIs" priority="7" stopIfTrue="1" operator="notEqual" id="{D56537DA-F48D-4C1F-9C5D-5396192876FC}">
            <xm:f>'移転計画\2018\[201807-12_SantaClara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BS18</xm:sqref>
        </x14:conditionalFormatting>
        <x14:conditionalFormatting xmlns:xm="http://schemas.microsoft.com/office/excel/2006/main">
          <x14:cfRule type="cellIs" priority="6" stopIfTrue="1" operator="notEqual" id="{E3D62F8E-182F-4FAF-8E8F-38090A542678}">
            <xm:f>'移転計画\2018\[201807-12_SantaClara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AH32</xm:sqref>
        </x14:conditionalFormatting>
        <x14:conditionalFormatting xmlns:xm="http://schemas.microsoft.com/office/excel/2006/main">
          <x14:cfRule type="cellIs" priority="5" stopIfTrue="1" operator="notEqual" id="{BE6DCC13-6049-4095-90E0-0519C73AB743}">
            <xm:f>'移転計画\2018\[201807-12_SantaClara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BS32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45"/>
  <sheetViews>
    <sheetView zoomScaleNormal="100" zoomScalePageLayoutView="85" workbookViewId="0">
      <selection activeCell="BD22" sqref="BD22"/>
    </sheetView>
  </sheetViews>
  <sheetFormatPr defaultColWidth="8.85546875" defaultRowHeight="15" x14ac:dyDescent="0.25"/>
  <cols>
    <col min="1" max="1" width="22.28515625" style="28" customWidth="1"/>
    <col min="2" max="2" width="10.140625" style="28" bestFit="1" customWidth="1"/>
    <col min="3" max="33" width="3.42578125" style="28" customWidth="1"/>
    <col min="34" max="35" width="7.85546875" style="28" bestFit="1" customWidth="1"/>
    <col min="36" max="36" width="5.42578125" style="28" bestFit="1" customWidth="1"/>
    <col min="37" max="37" width="8.85546875" style="28"/>
    <col min="38" max="38" width="21" style="28" customWidth="1"/>
    <col min="39" max="39" width="10.140625" style="28" bestFit="1" customWidth="1"/>
    <col min="40" max="70" width="3.7109375" style="28" customWidth="1"/>
    <col min="71" max="72" width="7.85546875" style="28" bestFit="1" customWidth="1"/>
    <col min="73" max="73" width="5.42578125" style="28" bestFit="1" customWidth="1"/>
    <col min="74" max="16384" width="8.85546875" style="28"/>
  </cols>
  <sheetData>
    <row r="1" spans="1:73" ht="19.5" x14ac:dyDescent="0.25">
      <c r="A1" s="1"/>
      <c r="B1" s="65" t="s">
        <v>55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2"/>
      <c r="AI1" s="2"/>
      <c r="AJ1" s="3"/>
      <c r="AL1" s="1"/>
      <c r="AM1" s="65" t="s">
        <v>56</v>
      </c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2"/>
      <c r="BT1" s="2"/>
      <c r="BU1" s="3"/>
    </row>
    <row r="2" spans="1:73" ht="15" customHeight="1" x14ac:dyDescent="0.25">
      <c r="A2" s="60" t="s">
        <v>0</v>
      </c>
      <c r="B2" s="48" t="s">
        <v>1</v>
      </c>
      <c r="C2" s="9">
        <v>1</v>
      </c>
      <c r="D2" s="7">
        <v>2</v>
      </c>
      <c r="E2" s="7">
        <v>3</v>
      </c>
      <c r="F2" s="41">
        <v>4</v>
      </c>
      <c r="G2" s="8">
        <v>5</v>
      </c>
      <c r="H2" s="8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8">
        <v>12</v>
      </c>
      <c r="O2" s="8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8">
        <v>19</v>
      </c>
      <c r="V2" s="8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8">
        <v>26</v>
      </c>
      <c r="AC2" s="8">
        <v>27</v>
      </c>
      <c r="AD2" s="7">
        <v>28</v>
      </c>
      <c r="AE2" s="7">
        <v>29</v>
      </c>
      <c r="AF2" s="7">
        <v>30</v>
      </c>
      <c r="AG2" s="7">
        <v>31</v>
      </c>
      <c r="AH2" s="49" t="s">
        <v>2</v>
      </c>
      <c r="AI2" s="49" t="s">
        <v>3</v>
      </c>
      <c r="AJ2" s="64" t="s">
        <v>4</v>
      </c>
      <c r="AL2" s="58" t="s">
        <v>0</v>
      </c>
      <c r="AM2" s="47" t="s">
        <v>1</v>
      </c>
      <c r="AN2" s="7">
        <v>1</v>
      </c>
      <c r="AO2" s="7">
        <v>2</v>
      </c>
      <c r="AP2" s="7">
        <v>3</v>
      </c>
      <c r="AQ2" s="7">
        <v>4</v>
      </c>
      <c r="AR2" s="7">
        <v>5</v>
      </c>
      <c r="AS2" s="8">
        <v>6</v>
      </c>
      <c r="AT2" s="8">
        <v>7</v>
      </c>
      <c r="AU2" s="7">
        <v>8</v>
      </c>
      <c r="AV2" s="7">
        <v>9</v>
      </c>
      <c r="AW2" s="7">
        <v>10</v>
      </c>
      <c r="AX2" s="7">
        <v>11</v>
      </c>
      <c r="AY2" s="7">
        <v>12</v>
      </c>
      <c r="AZ2" s="8">
        <v>13</v>
      </c>
      <c r="BA2" s="8">
        <v>14</v>
      </c>
      <c r="BB2" s="7">
        <v>15</v>
      </c>
      <c r="BC2" s="7">
        <v>16</v>
      </c>
      <c r="BD2" s="7">
        <v>17</v>
      </c>
      <c r="BE2" s="7">
        <v>18</v>
      </c>
      <c r="BF2" s="7">
        <v>19</v>
      </c>
      <c r="BG2" s="8">
        <v>20</v>
      </c>
      <c r="BH2" s="8">
        <v>21</v>
      </c>
      <c r="BI2" s="7">
        <v>22</v>
      </c>
      <c r="BJ2" s="7">
        <v>23</v>
      </c>
      <c r="BK2" s="7">
        <v>24</v>
      </c>
      <c r="BL2" s="7">
        <v>25</v>
      </c>
      <c r="BM2" s="7">
        <v>26</v>
      </c>
      <c r="BN2" s="8">
        <v>27</v>
      </c>
      <c r="BO2" s="8">
        <v>28</v>
      </c>
      <c r="BP2" s="7">
        <v>29</v>
      </c>
      <c r="BQ2" s="7">
        <v>30</v>
      </c>
      <c r="BR2" s="7"/>
      <c r="BS2" s="49" t="s">
        <v>2</v>
      </c>
      <c r="BT2" s="49" t="s">
        <v>3</v>
      </c>
      <c r="BU2" s="51" t="s">
        <v>4</v>
      </c>
    </row>
    <row r="3" spans="1:73" ht="12.75" customHeight="1" x14ac:dyDescent="0.25">
      <c r="A3" s="61"/>
      <c r="B3" s="60"/>
      <c r="C3" s="9" t="s">
        <v>13</v>
      </c>
      <c r="D3" s="41" t="s">
        <v>21</v>
      </c>
      <c r="E3" s="7" t="s">
        <v>14</v>
      </c>
      <c r="F3" s="7" t="s">
        <v>15</v>
      </c>
      <c r="G3" s="8" t="s">
        <v>10</v>
      </c>
      <c r="H3" s="8" t="s">
        <v>11</v>
      </c>
      <c r="I3" s="7" t="s">
        <v>12</v>
      </c>
      <c r="J3" s="7" t="s">
        <v>13</v>
      </c>
      <c r="K3" s="7" t="s">
        <v>21</v>
      </c>
      <c r="L3" s="7" t="s">
        <v>14</v>
      </c>
      <c r="M3" s="7" t="s">
        <v>15</v>
      </c>
      <c r="N3" s="8" t="s">
        <v>10</v>
      </c>
      <c r="O3" s="8" t="s">
        <v>11</v>
      </c>
      <c r="P3" s="7" t="s">
        <v>12</v>
      </c>
      <c r="Q3" s="7" t="s">
        <v>13</v>
      </c>
      <c r="R3" s="7" t="s">
        <v>21</v>
      </c>
      <c r="S3" s="7" t="s">
        <v>14</v>
      </c>
      <c r="T3" s="7" t="s">
        <v>15</v>
      </c>
      <c r="U3" s="8" t="s">
        <v>10</v>
      </c>
      <c r="V3" s="8" t="s">
        <v>11</v>
      </c>
      <c r="W3" s="7" t="s">
        <v>12</v>
      </c>
      <c r="X3" s="7" t="s">
        <v>13</v>
      </c>
      <c r="Y3" s="7" t="s">
        <v>21</v>
      </c>
      <c r="Z3" s="7" t="s">
        <v>14</v>
      </c>
      <c r="AA3" s="7" t="s">
        <v>15</v>
      </c>
      <c r="AB3" s="8" t="s">
        <v>10</v>
      </c>
      <c r="AC3" s="8" t="s">
        <v>11</v>
      </c>
      <c r="AD3" s="7" t="s">
        <v>12</v>
      </c>
      <c r="AE3" s="7" t="s">
        <v>13</v>
      </c>
      <c r="AF3" s="7" t="s">
        <v>21</v>
      </c>
      <c r="AG3" s="7" t="s">
        <v>14</v>
      </c>
      <c r="AH3" s="62"/>
      <c r="AI3" s="63"/>
      <c r="AJ3" s="64"/>
      <c r="AL3" s="59"/>
      <c r="AM3" s="48"/>
      <c r="AN3" s="7" t="s">
        <v>12</v>
      </c>
      <c r="AO3" s="7" t="s">
        <v>13</v>
      </c>
      <c r="AP3" s="7" t="s">
        <v>21</v>
      </c>
      <c r="AQ3" s="7" t="s">
        <v>14</v>
      </c>
      <c r="AR3" s="7" t="s">
        <v>15</v>
      </c>
      <c r="AS3" s="8" t="s">
        <v>10</v>
      </c>
      <c r="AT3" s="8" t="s">
        <v>11</v>
      </c>
      <c r="AU3" s="7" t="s">
        <v>12</v>
      </c>
      <c r="AV3" s="7" t="s">
        <v>13</v>
      </c>
      <c r="AW3" s="7" t="s">
        <v>21</v>
      </c>
      <c r="AX3" s="7" t="s">
        <v>14</v>
      </c>
      <c r="AY3" s="7" t="s">
        <v>15</v>
      </c>
      <c r="AZ3" s="8" t="s">
        <v>10</v>
      </c>
      <c r="BA3" s="8" t="s">
        <v>11</v>
      </c>
      <c r="BB3" s="7" t="s">
        <v>12</v>
      </c>
      <c r="BC3" s="7" t="s">
        <v>13</v>
      </c>
      <c r="BD3" s="7" t="s">
        <v>21</v>
      </c>
      <c r="BE3" s="7" t="s">
        <v>14</v>
      </c>
      <c r="BF3" s="7" t="s">
        <v>15</v>
      </c>
      <c r="BG3" s="8" t="s">
        <v>10</v>
      </c>
      <c r="BH3" s="8" t="s">
        <v>11</v>
      </c>
      <c r="BI3" s="7" t="s">
        <v>12</v>
      </c>
      <c r="BJ3" s="7" t="s">
        <v>13</v>
      </c>
      <c r="BK3" s="7" t="s">
        <v>21</v>
      </c>
      <c r="BL3" s="7" t="s">
        <v>14</v>
      </c>
      <c r="BM3" s="7" t="s">
        <v>15</v>
      </c>
      <c r="BN3" s="8" t="s">
        <v>10</v>
      </c>
      <c r="BO3" s="8" t="s">
        <v>11</v>
      </c>
      <c r="BP3" s="7" t="s">
        <v>12</v>
      </c>
      <c r="BQ3" s="7" t="s">
        <v>13</v>
      </c>
      <c r="BR3" s="7"/>
      <c r="BS3" s="50"/>
      <c r="BT3" s="50"/>
      <c r="BU3" s="52"/>
    </row>
    <row r="4" spans="1:73" ht="3.75" customHeight="1" x14ac:dyDescent="0.25">
      <c r="A4" s="30" t="s">
        <v>57</v>
      </c>
      <c r="B4" s="31">
        <f t="shared" ref="B4:B10" si="0">(COUNTA(C4:AG4)-COUNTIF(C4:AG4, "リ"))*8</f>
        <v>176</v>
      </c>
      <c r="C4" s="32"/>
      <c r="D4" s="32" t="s">
        <v>5</v>
      </c>
      <c r="E4" s="32" t="s">
        <v>5</v>
      </c>
      <c r="F4" s="32" t="s">
        <v>5</v>
      </c>
      <c r="G4" s="32"/>
      <c r="H4" s="32"/>
      <c r="I4" s="32" t="s">
        <v>5</v>
      </c>
      <c r="J4" s="32" t="s">
        <v>5</v>
      </c>
      <c r="K4" s="32" t="s">
        <v>5</v>
      </c>
      <c r="L4" s="32" t="s">
        <v>5</v>
      </c>
      <c r="M4" s="32" t="s">
        <v>5</v>
      </c>
      <c r="N4" s="32"/>
      <c r="O4" s="32"/>
      <c r="P4" s="32" t="s">
        <v>5</v>
      </c>
      <c r="Q4" s="32" t="s">
        <v>5</v>
      </c>
      <c r="R4" s="32" t="s">
        <v>5</v>
      </c>
      <c r="S4" s="32" t="s">
        <v>5</v>
      </c>
      <c r="T4" s="32" t="s">
        <v>5</v>
      </c>
      <c r="U4" s="32"/>
      <c r="V4" s="32"/>
      <c r="W4" s="32" t="s">
        <v>5</v>
      </c>
      <c r="X4" s="32" t="s">
        <v>5</v>
      </c>
      <c r="Y4" s="32" t="s">
        <v>5</v>
      </c>
      <c r="Z4" s="32" t="s">
        <v>5</v>
      </c>
      <c r="AA4" s="32" t="s">
        <v>5</v>
      </c>
      <c r="AB4" s="32"/>
      <c r="AC4" s="32"/>
      <c r="AD4" s="32" t="s">
        <v>5</v>
      </c>
      <c r="AE4" s="32" t="s">
        <v>5</v>
      </c>
      <c r="AF4" s="32" t="s">
        <v>5</v>
      </c>
      <c r="AG4" s="32" t="s">
        <v>5</v>
      </c>
      <c r="AH4" s="33">
        <f>COUNTA(C4:AG4)</f>
        <v>22</v>
      </c>
      <c r="AI4" s="29">
        <f>COUNTBLANK(C4:AG4)</f>
        <v>9</v>
      </c>
      <c r="AJ4" s="25"/>
      <c r="AL4" s="30" t="s">
        <v>57</v>
      </c>
      <c r="AM4" s="31">
        <f t="shared" ref="AM4:AM10" si="1">(COUNTA(AN4:BR4)-COUNTIF(AN4:BR4, "リ"))*8</f>
        <v>176</v>
      </c>
      <c r="AN4" s="32" t="s">
        <v>5</v>
      </c>
      <c r="AO4" s="32" t="s">
        <v>5</v>
      </c>
      <c r="AP4" s="32" t="s">
        <v>5</v>
      </c>
      <c r="AQ4" s="32" t="s">
        <v>5</v>
      </c>
      <c r="AR4" s="32" t="s">
        <v>5</v>
      </c>
      <c r="AS4" s="32"/>
      <c r="AT4" s="32"/>
      <c r="AU4" s="32" t="s">
        <v>5</v>
      </c>
      <c r="AV4" s="32" t="s">
        <v>5</v>
      </c>
      <c r="AW4" s="32" t="s">
        <v>5</v>
      </c>
      <c r="AX4" s="32" t="s">
        <v>5</v>
      </c>
      <c r="AY4" s="32" t="s">
        <v>5</v>
      </c>
      <c r="AZ4" s="32"/>
      <c r="BA4" s="32"/>
      <c r="BB4" s="32" t="s">
        <v>5</v>
      </c>
      <c r="BC4" s="32" t="s">
        <v>5</v>
      </c>
      <c r="BD4" s="32" t="s">
        <v>5</v>
      </c>
      <c r="BE4" s="32" t="s">
        <v>5</v>
      </c>
      <c r="BF4" s="32" t="s">
        <v>5</v>
      </c>
      <c r="BG4" s="32"/>
      <c r="BH4" s="32"/>
      <c r="BI4" s="32" t="s">
        <v>5</v>
      </c>
      <c r="BJ4" s="32" t="s">
        <v>5</v>
      </c>
      <c r="BK4" s="32" t="s">
        <v>5</v>
      </c>
      <c r="BL4" s="32" t="s">
        <v>5</v>
      </c>
      <c r="BM4" s="32" t="s">
        <v>5</v>
      </c>
      <c r="BN4" s="32"/>
      <c r="BO4" s="32"/>
      <c r="BP4" s="32" t="s">
        <v>5</v>
      </c>
      <c r="BQ4" s="32" t="s">
        <v>5</v>
      </c>
      <c r="BR4" s="7"/>
      <c r="BS4" s="33">
        <f>COUNTA(AN4:BQ4)</f>
        <v>22</v>
      </c>
      <c r="BT4" s="29">
        <f t="shared" ref="BT4:BT10" si="2">COUNTBLANK(AN4:BQ4)</f>
        <v>8</v>
      </c>
      <c r="BU4" s="26"/>
    </row>
    <row r="5" spans="1:73" x14ac:dyDescent="0.25">
      <c r="A5" s="30" t="s">
        <v>70</v>
      </c>
      <c r="B5" s="31">
        <f>(COUNTA(C5:AG5)-COUNTIF(C5:AG5, "リ"))*8</f>
        <v>176</v>
      </c>
      <c r="C5" s="32"/>
      <c r="D5" s="35" t="s">
        <v>60</v>
      </c>
      <c r="E5" s="35" t="s">
        <v>60</v>
      </c>
      <c r="F5" s="35" t="s">
        <v>60</v>
      </c>
      <c r="G5" s="32"/>
      <c r="H5" s="32"/>
      <c r="I5" s="32" t="s">
        <v>5</v>
      </c>
      <c r="J5" s="32" t="s">
        <v>5</v>
      </c>
      <c r="K5" s="32" t="s">
        <v>5</v>
      </c>
      <c r="L5" s="32" t="s">
        <v>5</v>
      </c>
      <c r="M5" s="32"/>
      <c r="N5" s="32"/>
      <c r="O5" s="34" t="s">
        <v>5</v>
      </c>
      <c r="P5" s="32" t="s">
        <v>5</v>
      </c>
      <c r="Q5" s="32" t="s">
        <v>5</v>
      </c>
      <c r="R5" s="32" t="s">
        <v>5</v>
      </c>
      <c r="S5" s="32" t="s">
        <v>5</v>
      </c>
      <c r="T5" s="35" t="s">
        <v>60</v>
      </c>
      <c r="U5" s="32"/>
      <c r="V5" s="32"/>
      <c r="W5" s="32" t="s">
        <v>5</v>
      </c>
      <c r="X5" s="32" t="s">
        <v>5</v>
      </c>
      <c r="Y5" s="32" t="s">
        <v>5</v>
      </c>
      <c r="Z5" s="32" t="s">
        <v>5</v>
      </c>
      <c r="AA5" s="32" t="s">
        <v>5</v>
      </c>
      <c r="AB5" s="32"/>
      <c r="AC5" s="32"/>
      <c r="AD5" s="32" t="s">
        <v>5</v>
      </c>
      <c r="AE5" s="32" t="s">
        <v>5</v>
      </c>
      <c r="AF5" s="32" t="s">
        <v>5</v>
      </c>
      <c r="AG5" s="32" t="s">
        <v>5</v>
      </c>
      <c r="AH5" s="33">
        <f>COUNTA(C5:AG5)</f>
        <v>22</v>
      </c>
      <c r="AI5" s="29">
        <f>COUNTBLANK(C5:AG5)</f>
        <v>9</v>
      </c>
      <c r="AJ5" s="4"/>
      <c r="AL5" s="30" t="s">
        <v>70</v>
      </c>
      <c r="AM5" s="31">
        <f t="shared" si="1"/>
        <v>176</v>
      </c>
      <c r="AN5" s="34" t="s">
        <v>5</v>
      </c>
      <c r="AO5" s="32" t="s">
        <v>5</v>
      </c>
      <c r="AP5" s="32" t="s">
        <v>5</v>
      </c>
      <c r="AQ5" s="32" t="s">
        <v>5</v>
      </c>
      <c r="AR5" s="32" t="s">
        <v>5</v>
      </c>
      <c r="AS5" s="32"/>
      <c r="AT5" s="32"/>
      <c r="AU5" s="34" t="s">
        <v>5</v>
      </c>
      <c r="AV5" s="32" t="s">
        <v>5</v>
      </c>
      <c r="AW5" s="32" t="s">
        <v>5</v>
      </c>
      <c r="AX5" s="32" t="s">
        <v>5</v>
      </c>
      <c r="AY5" s="32" t="s">
        <v>5</v>
      </c>
      <c r="AZ5" s="32"/>
      <c r="BA5" s="32"/>
      <c r="BB5" s="35" t="s">
        <v>6</v>
      </c>
      <c r="BC5" s="35" t="s">
        <v>6</v>
      </c>
      <c r="BD5" s="35" t="s">
        <v>6</v>
      </c>
      <c r="BE5" s="35" t="s">
        <v>6</v>
      </c>
      <c r="BF5" s="35" t="s">
        <v>6</v>
      </c>
      <c r="BG5" s="32"/>
      <c r="BH5" s="32"/>
      <c r="BI5" s="34" t="s">
        <v>5</v>
      </c>
      <c r="BJ5" s="32" t="s">
        <v>5</v>
      </c>
      <c r="BK5" s="32" t="s">
        <v>5</v>
      </c>
      <c r="BL5" s="32" t="s">
        <v>5</v>
      </c>
      <c r="BM5" s="32" t="s">
        <v>5</v>
      </c>
      <c r="BN5" s="32"/>
      <c r="BO5" s="32"/>
      <c r="BP5" s="34" t="s">
        <v>5</v>
      </c>
      <c r="BQ5" s="32" t="s">
        <v>5</v>
      </c>
      <c r="BR5" s="7"/>
      <c r="BS5" s="33">
        <f t="shared" ref="BS5:BS10" si="3">COUNTA(AN5:BQ5)</f>
        <v>22</v>
      </c>
      <c r="BT5" s="29">
        <f t="shared" si="2"/>
        <v>8</v>
      </c>
      <c r="BU5" s="4"/>
    </row>
    <row r="6" spans="1:73" x14ac:dyDescent="0.25">
      <c r="A6" s="30" t="s">
        <v>71</v>
      </c>
      <c r="B6" s="31">
        <f t="shared" si="0"/>
        <v>176</v>
      </c>
      <c r="C6" s="32"/>
      <c r="D6" s="34" t="s">
        <v>5</v>
      </c>
      <c r="E6" s="32" t="s">
        <v>5</v>
      </c>
      <c r="F6" s="34" t="s">
        <v>53</v>
      </c>
      <c r="G6" s="32"/>
      <c r="H6" s="32"/>
      <c r="I6" s="34" t="s">
        <v>53</v>
      </c>
      <c r="J6" s="34" t="s">
        <v>53</v>
      </c>
      <c r="K6" s="32" t="s">
        <v>5</v>
      </c>
      <c r="L6" s="32" t="s">
        <v>5</v>
      </c>
      <c r="M6" s="34" t="s">
        <v>5</v>
      </c>
      <c r="N6" s="32"/>
      <c r="O6" s="32"/>
      <c r="P6" s="34" t="s">
        <v>5</v>
      </c>
      <c r="Q6" s="32" t="s">
        <v>5</v>
      </c>
      <c r="R6" s="32" t="s">
        <v>5</v>
      </c>
      <c r="S6" s="32" t="s">
        <v>5</v>
      </c>
      <c r="T6" s="34" t="s">
        <v>5</v>
      </c>
      <c r="U6" s="32"/>
      <c r="V6" s="32"/>
      <c r="W6" s="34" t="s">
        <v>5</v>
      </c>
      <c r="X6" s="34" t="s">
        <v>53</v>
      </c>
      <c r="Y6" s="34" t="s">
        <v>53</v>
      </c>
      <c r="Z6" s="34" t="s">
        <v>53</v>
      </c>
      <c r="AA6" s="32" t="s">
        <v>5</v>
      </c>
      <c r="AB6" s="32"/>
      <c r="AC6" s="32"/>
      <c r="AD6" s="34" t="s">
        <v>5</v>
      </c>
      <c r="AE6" s="34" t="s">
        <v>53</v>
      </c>
      <c r="AF6" s="34" t="s">
        <v>53</v>
      </c>
      <c r="AG6" s="34" t="s">
        <v>53</v>
      </c>
      <c r="AH6" s="33">
        <f t="shared" ref="AH6:AH10" si="4">COUNTA(C6:AG6)</f>
        <v>22</v>
      </c>
      <c r="AI6" s="29">
        <f t="shared" ref="AI6:AI10" si="5">COUNTBLANK(C6:AG6)</f>
        <v>9</v>
      </c>
      <c r="AJ6" s="4"/>
      <c r="AL6" s="30" t="s">
        <v>71</v>
      </c>
      <c r="AM6" s="31">
        <f t="shared" si="1"/>
        <v>168</v>
      </c>
      <c r="AN6" s="32" t="s">
        <v>5</v>
      </c>
      <c r="AO6" s="32" t="s">
        <v>5</v>
      </c>
      <c r="AP6" s="34" t="s">
        <v>5</v>
      </c>
      <c r="AQ6" s="32" t="s">
        <v>5</v>
      </c>
      <c r="AR6" s="32"/>
      <c r="AS6" s="32"/>
      <c r="AT6" s="32"/>
      <c r="AU6" s="32" t="s">
        <v>5</v>
      </c>
      <c r="AV6" s="32" t="s">
        <v>5</v>
      </c>
      <c r="AW6" s="35" t="s">
        <v>6</v>
      </c>
      <c r="AX6" s="35" t="s">
        <v>6</v>
      </c>
      <c r="AY6" s="35" t="s">
        <v>6</v>
      </c>
      <c r="AZ6" s="32"/>
      <c r="BA6" s="32"/>
      <c r="BB6" s="35" t="s">
        <v>6</v>
      </c>
      <c r="BC6" s="35" t="s">
        <v>6</v>
      </c>
      <c r="BD6" s="35" t="s">
        <v>6</v>
      </c>
      <c r="BE6" s="35" t="s">
        <v>6</v>
      </c>
      <c r="BF6" s="35" t="s">
        <v>6</v>
      </c>
      <c r="BG6" s="32"/>
      <c r="BH6" s="32"/>
      <c r="BI6" s="35" t="s">
        <v>6</v>
      </c>
      <c r="BJ6" s="35" t="s">
        <v>6</v>
      </c>
      <c r="BK6" s="35" t="s">
        <v>6</v>
      </c>
      <c r="BL6" s="35" t="s">
        <v>6</v>
      </c>
      <c r="BM6" s="35" t="s">
        <v>6</v>
      </c>
      <c r="BN6" s="32"/>
      <c r="BO6" s="32"/>
      <c r="BP6" s="32" t="s">
        <v>5</v>
      </c>
      <c r="BQ6" s="32" t="s">
        <v>5</v>
      </c>
      <c r="BR6" s="7"/>
      <c r="BS6" s="33">
        <f t="shared" si="3"/>
        <v>21</v>
      </c>
      <c r="BT6" s="29">
        <f t="shared" si="2"/>
        <v>9</v>
      </c>
      <c r="BU6" s="4"/>
    </row>
    <row r="7" spans="1:73" x14ac:dyDescent="0.25">
      <c r="A7" s="30" t="s">
        <v>66</v>
      </c>
      <c r="B7" s="31">
        <f t="shared" si="0"/>
        <v>184</v>
      </c>
      <c r="C7" s="34" t="s">
        <v>5</v>
      </c>
      <c r="D7" s="35" t="s">
        <v>60</v>
      </c>
      <c r="E7" s="35" t="s">
        <v>60</v>
      </c>
      <c r="F7" s="35" t="s">
        <v>60</v>
      </c>
      <c r="G7" s="32"/>
      <c r="H7" s="32"/>
      <c r="I7" s="35" t="s">
        <v>60</v>
      </c>
      <c r="J7" s="35" t="s">
        <v>60</v>
      </c>
      <c r="K7" s="35" t="s">
        <v>60</v>
      </c>
      <c r="L7" s="35" t="s">
        <v>60</v>
      </c>
      <c r="M7" s="35" t="s">
        <v>60</v>
      </c>
      <c r="N7" s="32"/>
      <c r="O7" s="32"/>
      <c r="P7" s="32" t="s">
        <v>5</v>
      </c>
      <c r="Q7" s="32" t="s">
        <v>5</v>
      </c>
      <c r="R7" s="32" t="s">
        <v>5</v>
      </c>
      <c r="S7" s="32" t="s">
        <v>5</v>
      </c>
      <c r="T7" s="32"/>
      <c r="U7" s="32"/>
      <c r="V7" s="34" t="s">
        <v>5</v>
      </c>
      <c r="W7" s="32" t="s">
        <v>5</v>
      </c>
      <c r="X7" s="32" t="s">
        <v>5</v>
      </c>
      <c r="Y7" s="32" t="s">
        <v>5</v>
      </c>
      <c r="Z7" s="32" t="s">
        <v>5</v>
      </c>
      <c r="AA7" s="32"/>
      <c r="AB7" s="32"/>
      <c r="AC7" s="34" t="s">
        <v>5</v>
      </c>
      <c r="AD7" s="32" t="s">
        <v>5</v>
      </c>
      <c r="AE7" s="32" t="s">
        <v>5</v>
      </c>
      <c r="AF7" s="32" t="s">
        <v>5</v>
      </c>
      <c r="AG7" s="32" t="s">
        <v>5</v>
      </c>
      <c r="AH7" s="33">
        <f t="shared" si="4"/>
        <v>23</v>
      </c>
      <c r="AI7" s="29">
        <f t="shared" si="5"/>
        <v>8</v>
      </c>
      <c r="AJ7" s="4"/>
      <c r="AL7" s="30" t="s">
        <v>66</v>
      </c>
      <c r="AM7" s="31">
        <f t="shared" si="1"/>
        <v>176</v>
      </c>
      <c r="AN7" s="32" t="s">
        <v>5</v>
      </c>
      <c r="AO7" s="32" t="s">
        <v>5</v>
      </c>
      <c r="AP7" s="32" t="s">
        <v>5</v>
      </c>
      <c r="AQ7" s="34" t="s">
        <v>5</v>
      </c>
      <c r="AR7" s="32"/>
      <c r="AS7" s="32"/>
      <c r="AT7" s="34" t="s">
        <v>53</v>
      </c>
      <c r="AU7" s="32" t="s">
        <v>5</v>
      </c>
      <c r="AV7" s="32" t="s">
        <v>5</v>
      </c>
      <c r="AW7" s="32" t="s">
        <v>5</v>
      </c>
      <c r="AX7" s="34" t="s">
        <v>5</v>
      </c>
      <c r="AY7" s="32"/>
      <c r="AZ7" s="32"/>
      <c r="BA7" s="34" t="s">
        <v>53</v>
      </c>
      <c r="BB7" s="32" t="s">
        <v>5</v>
      </c>
      <c r="BC7" s="32" t="s">
        <v>5</v>
      </c>
      <c r="BD7" s="34" t="s">
        <v>5</v>
      </c>
      <c r="BE7" s="32" t="s">
        <v>5</v>
      </c>
      <c r="BF7" s="32"/>
      <c r="BG7" s="32"/>
      <c r="BH7" s="34" t="s">
        <v>53</v>
      </c>
      <c r="BI7" s="32" t="s">
        <v>5</v>
      </c>
      <c r="BJ7" s="32" t="s">
        <v>5</v>
      </c>
      <c r="BK7" s="32" t="s">
        <v>5</v>
      </c>
      <c r="BL7" s="34" t="s">
        <v>5</v>
      </c>
      <c r="BM7" s="32"/>
      <c r="BN7" s="32"/>
      <c r="BO7" s="34" t="s">
        <v>53</v>
      </c>
      <c r="BP7" s="32" t="s">
        <v>5</v>
      </c>
      <c r="BQ7" s="32" t="s">
        <v>5</v>
      </c>
      <c r="BR7" s="7"/>
      <c r="BS7" s="33">
        <f t="shared" si="3"/>
        <v>22</v>
      </c>
      <c r="BT7" s="29">
        <f t="shared" si="2"/>
        <v>8</v>
      </c>
      <c r="BU7" s="4"/>
    </row>
    <row r="8" spans="1:73" x14ac:dyDescent="0.25">
      <c r="A8" s="30" t="s">
        <v>67</v>
      </c>
      <c r="B8" s="31">
        <f>(COUNTA(C8:AG8)-COUNTIF(C8:AG8, "リ"))*8</f>
        <v>176</v>
      </c>
      <c r="C8" s="32"/>
      <c r="D8" s="32" t="s">
        <v>5</v>
      </c>
      <c r="E8" s="34" t="s">
        <v>53</v>
      </c>
      <c r="F8" s="32" t="s">
        <v>5</v>
      </c>
      <c r="G8" s="34" t="s">
        <v>5</v>
      </c>
      <c r="H8" s="32"/>
      <c r="I8" s="32"/>
      <c r="J8" s="32" t="s">
        <v>5</v>
      </c>
      <c r="K8" s="34" t="s">
        <v>53</v>
      </c>
      <c r="L8" s="34" t="s">
        <v>53</v>
      </c>
      <c r="M8" s="32" t="s">
        <v>5</v>
      </c>
      <c r="N8" s="34" t="s">
        <v>5</v>
      </c>
      <c r="O8" s="32"/>
      <c r="P8" s="32"/>
      <c r="Q8" s="34" t="s">
        <v>53</v>
      </c>
      <c r="R8" s="34" t="s">
        <v>53</v>
      </c>
      <c r="S8" s="34" t="s">
        <v>53</v>
      </c>
      <c r="T8" s="32" t="s">
        <v>5</v>
      </c>
      <c r="U8" s="34" t="s">
        <v>5</v>
      </c>
      <c r="V8" s="32"/>
      <c r="W8" s="32"/>
      <c r="X8" s="32" t="s">
        <v>5</v>
      </c>
      <c r="Y8" s="32" t="s">
        <v>5</v>
      </c>
      <c r="Z8" s="32" t="s">
        <v>5</v>
      </c>
      <c r="AA8" s="34" t="s">
        <v>5</v>
      </c>
      <c r="AB8" s="34" t="s">
        <v>5</v>
      </c>
      <c r="AC8" s="32"/>
      <c r="AD8" s="32"/>
      <c r="AE8" s="32" t="s">
        <v>5</v>
      </c>
      <c r="AF8" s="32" t="s">
        <v>5</v>
      </c>
      <c r="AG8" s="32" t="s">
        <v>5</v>
      </c>
      <c r="AH8" s="33">
        <f>COUNTA(C8:AG8)</f>
        <v>22</v>
      </c>
      <c r="AI8" s="29">
        <f>COUNTBLANK(C8:AG8)</f>
        <v>9</v>
      </c>
      <c r="AJ8" s="5"/>
      <c r="AL8" s="30" t="s">
        <v>67</v>
      </c>
      <c r="AM8" s="31">
        <f t="shared" si="1"/>
        <v>168</v>
      </c>
      <c r="AN8" s="32"/>
      <c r="AO8" s="32" t="s">
        <v>5</v>
      </c>
      <c r="AP8" s="32" t="s">
        <v>5</v>
      </c>
      <c r="AQ8" s="32" t="s">
        <v>5</v>
      </c>
      <c r="AR8" s="34" t="s">
        <v>5</v>
      </c>
      <c r="AS8" s="32" t="s">
        <v>5</v>
      </c>
      <c r="AT8" s="32"/>
      <c r="AU8" s="32"/>
      <c r="AV8" s="32" t="s">
        <v>5</v>
      </c>
      <c r="AW8" s="34" t="s">
        <v>5</v>
      </c>
      <c r="AX8" s="32" t="s">
        <v>5</v>
      </c>
      <c r="AY8" s="32" t="s">
        <v>5</v>
      </c>
      <c r="AZ8" s="32" t="s">
        <v>5</v>
      </c>
      <c r="BA8" s="32"/>
      <c r="BB8" s="32"/>
      <c r="BC8" s="32" t="s">
        <v>5</v>
      </c>
      <c r="BD8" s="32" t="s">
        <v>5</v>
      </c>
      <c r="BE8" s="34" t="s">
        <v>5</v>
      </c>
      <c r="BF8" s="32" t="s">
        <v>5</v>
      </c>
      <c r="BG8" s="32" t="s">
        <v>5</v>
      </c>
      <c r="BH8" s="32"/>
      <c r="BI8" s="32"/>
      <c r="BJ8" s="32" t="s">
        <v>5</v>
      </c>
      <c r="BK8" s="34" t="s">
        <v>5</v>
      </c>
      <c r="BL8" s="32" t="s">
        <v>5</v>
      </c>
      <c r="BM8" s="32" t="s">
        <v>5</v>
      </c>
      <c r="BN8" s="32" t="s">
        <v>5</v>
      </c>
      <c r="BO8" s="32"/>
      <c r="BP8" s="32"/>
      <c r="BQ8" s="32" t="s">
        <v>5</v>
      </c>
      <c r="BR8" s="7"/>
      <c r="BS8" s="33">
        <f t="shared" si="3"/>
        <v>21</v>
      </c>
      <c r="BT8" s="29">
        <f t="shared" si="2"/>
        <v>9</v>
      </c>
      <c r="BU8" s="5"/>
    </row>
    <row r="9" spans="1:73" x14ac:dyDescent="0.25">
      <c r="A9" s="30" t="s">
        <v>69</v>
      </c>
      <c r="B9" s="31">
        <f t="shared" si="0"/>
        <v>176</v>
      </c>
      <c r="C9" s="32"/>
      <c r="D9" s="32" t="s">
        <v>5</v>
      </c>
      <c r="E9" s="34" t="s">
        <v>52</v>
      </c>
      <c r="F9" s="32" t="s">
        <v>5</v>
      </c>
      <c r="G9" s="32"/>
      <c r="H9" s="32"/>
      <c r="I9" s="34" t="s">
        <v>52</v>
      </c>
      <c r="J9" s="34" t="s">
        <v>52</v>
      </c>
      <c r="K9" s="32" t="s">
        <v>5</v>
      </c>
      <c r="L9" s="32" t="s">
        <v>5</v>
      </c>
      <c r="M9" s="32" t="s">
        <v>5</v>
      </c>
      <c r="N9" s="32"/>
      <c r="O9" s="32"/>
      <c r="P9" s="32" t="s">
        <v>5</v>
      </c>
      <c r="Q9" s="32" t="s">
        <v>5</v>
      </c>
      <c r="R9" s="32" t="s">
        <v>5</v>
      </c>
      <c r="S9" s="34" t="s">
        <v>52</v>
      </c>
      <c r="T9" s="32" t="s">
        <v>5</v>
      </c>
      <c r="U9" s="32"/>
      <c r="V9" s="32"/>
      <c r="W9" s="32" t="s">
        <v>5</v>
      </c>
      <c r="X9" s="34" t="s">
        <v>52</v>
      </c>
      <c r="Y9" s="34" t="s">
        <v>52</v>
      </c>
      <c r="Z9" s="32" t="s">
        <v>5</v>
      </c>
      <c r="AA9" s="32" t="s">
        <v>5</v>
      </c>
      <c r="AB9" s="32"/>
      <c r="AC9" s="32"/>
      <c r="AD9" s="32" t="s">
        <v>5</v>
      </c>
      <c r="AE9" s="32" t="s">
        <v>5</v>
      </c>
      <c r="AF9" s="32" t="s">
        <v>5</v>
      </c>
      <c r="AG9" s="34" t="s">
        <v>52</v>
      </c>
      <c r="AH9" s="33">
        <f t="shared" si="4"/>
        <v>22</v>
      </c>
      <c r="AI9" s="29">
        <f t="shared" si="5"/>
        <v>9</v>
      </c>
      <c r="AJ9" s="6"/>
      <c r="AL9" s="30" t="s">
        <v>69</v>
      </c>
      <c r="AM9" s="31">
        <f t="shared" si="1"/>
        <v>168</v>
      </c>
      <c r="AN9" s="32" t="s">
        <v>5</v>
      </c>
      <c r="AO9" s="34" t="s">
        <v>5</v>
      </c>
      <c r="AP9" s="32" t="s">
        <v>5</v>
      </c>
      <c r="AQ9" s="32" t="s">
        <v>5</v>
      </c>
      <c r="AR9" s="32"/>
      <c r="AS9" s="32"/>
      <c r="AT9" s="32"/>
      <c r="AU9" s="32" t="s">
        <v>5</v>
      </c>
      <c r="AV9" s="34" t="s">
        <v>5</v>
      </c>
      <c r="AW9" s="32" t="s">
        <v>5</v>
      </c>
      <c r="AX9" s="32" t="s">
        <v>5</v>
      </c>
      <c r="AY9" s="34" t="s">
        <v>5</v>
      </c>
      <c r="AZ9" s="32"/>
      <c r="BA9" s="32"/>
      <c r="BB9" s="34" t="s">
        <v>5</v>
      </c>
      <c r="BC9" s="34" t="s">
        <v>5</v>
      </c>
      <c r="BD9" s="32" t="s">
        <v>5</v>
      </c>
      <c r="BE9" s="32" t="s">
        <v>5</v>
      </c>
      <c r="BF9" s="32" t="s">
        <v>5</v>
      </c>
      <c r="BG9" s="32"/>
      <c r="BH9" s="32"/>
      <c r="BI9" s="32" t="s">
        <v>5</v>
      </c>
      <c r="BJ9" s="34" t="s">
        <v>5</v>
      </c>
      <c r="BK9" s="32" t="s">
        <v>5</v>
      </c>
      <c r="BL9" s="32" t="s">
        <v>5</v>
      </c>
      <c r="BM9" s="34" t="s">
        <v>5</v>
      </c>
      <c r="BN9" s="32"/>
      <c r="BO9" s="32"/>
      <c r="BP9" s="32" t="s">
        <v>5</v>
      </c>
      <c r="BQ9" s="34" t="s">
        <v>5</v>
      </c>
      <c r="BR9" s="7"/>
      <c r="BS9" s="33">
        <f t="shared" si="3"/>
        <v>21</v>
      </c>
      <c r="BT9" s="29">
        <f t="shared" si="2"/>
        <v>9</v>
      </c>
      <c r="BU9" s="6"/>
    </row>
    <row r="10" spans="1:73" x14ac:dyDescent="0.25">
      <c r="A10" s="30" t="s">
        <v>75</v>
      </c>
      <c r="B10" s="31">
        <f t="shared" si="0"/>
        <v>176</v>
      </c>
      <c r="C10" s="32"/>
      <c r="D10" s="32" t="s">
        <v>5</v>
      </c>
      <c r="E10" s="32" t="s">
        <v>5</v>
      </c>
      <c r="F10" s="34" t="s">
        <v>52</v>
      </c>
      <c r="G10" s="32"/>
      <c r="H10" s="32"/>
      <c r="I10" s="32" t="s">
        <v>5</v>
      </c>
      <c r="J10" s="32" t="s">
        <v>5</v>
      </c>
      <c r="K10" s="34" t="s">
        <v>52</v>
      </c>
      <c r="L10" s="34" t="s">
        <v>52</v>
      </c>
      <c r="M10" s="32" t="s">
        <v>5</v>
      </c>
      <c r="N10" s="32"/>
      <c r="O10" s="32"/>
      <c r="P10" s="32" t="s">
        <v>5</v>
      </c>
      <c r="Q10" s="34" t="s">
        <v>52</v>
      </c>
      <c r="R10" s="34" t="s">
        <v>52</v>
      </c>
      <c r="S10" s="32" t="s">
        <v>5</v>
      </c>
      <c r="T10" s="32" t="s">
        <v>5</v>
      </c>
      <c r="U10" s="32"/>
      <c r="V10" s="32"/>
      <c r="W10" s="32" t="s">
        <v>5</v>
      </c>
      <c r="X10" s="32" t="s">
        <v>5</v>
      </c>
      <c r="Y10" s="32" t="s">
        <v>5</v>
      </c>
      <c r="Z10" s="34" t="s">
        <v>52</v>
      </c>
      <c r="AA10" s="32" t="s">
        <v>5</v>
      </c>
      <c r="AB10" s="32"/>
      <c r="AC10" s="32"/>
      <c r="AD10" s="32" t="s">
        <v>5</v>
      </c>
      <c r="AE10" s="34" t="s">
        <v>52</v>
      </c>
      <c r="AF10" s="34" t="s">
        <v>52</v>
      </c>
      <c r="AG10" s="32" t="s">
        <v>5</v>
      </c>
      <c r="AH10" s="33">
        <f t="shared" si="4"/>
        <v>22</v>
      </c>
      <c r="AI10" s="29">
        <f t="shared" si="5"/>
        <v>9</v>
      </c>
      <c r="AJ10" s="6"/>
      <c r="AL10" s="30" t="s">
        <v>75</v>
      </c>
      <c r="AM10" s="31">
        <f t="shared" si="1"/>
        <v>168</v>
      </c>
      <c r="AN10" s="32"/>
      <c r="AO10" s="32" t="s">
        <v>5</v>
      </c>
      <c r="AP10" s="32" t="s">
        <v>5</v>
      </c>
      <c r="AQ10" s="32" t="s">
        <v>5</v>
      </c>
      <c r="AR10" s="32" t="s">
        <v>5</v>
      </c>
      <c r="AS10" s="34" t="s">
        <v>5</v>
      </c>
      <c r="AT10" s="32"/>
      <c r="AU10" s="32"/>
      <c r="AV10" s="32" t="s">
        <v>5</v>
      </c>
      <c r="AW10" s="32" t="s">
        <v>5</v>
      </c>
      <c r="AX10" s="32" t="s">
        <v>5</v>
      </c>
      <c r="AY10" s="32" t="s">
        <v>5</v>
      </c>
      <c r="AZ10" s="34" t="s">
        <v>5</v>
      </c>
      <c r="BA10" s="32"/>
      <c r="BB10" s="32"/>
      <c r="BC10" s="32" t="s">
        <v>5</v>
      </c>
      <c r="BD10" s="32" t="s">
        <v>5</v>
      </c>
      <c r="BE10" s="32" t="s">
        <v>5</v>
      </c>
      <c r="BF10" s="34" t="s">
        <v>5</v>
      </c>
      <c r="BG10" s="34" t="s">
        <v>5</v>
      </c>
      <c r="BH10" s="32"/>
      <c r="BI10" s="32"/>
      <c r="BJ10" s="32" t="s">
        <v>5</v>
      </c>
      <c r="BK10" s="32" t="s">
        <v>5</v>
      </c>
      <c r="BL10" s="32" t="s">
        <v>5</v>
      </c>
      <c r="BM10" s="32" t="s">
        <v>5</v>
      </c>
      <c r="BN10" s="34" t="s">
        <v>5</v>
      </c>
      <c r="BO10" s="32"/>
      <c r="BP10" s="32"/>
      <c r="BQ10" s="32" t="s">
        <v>5</v>
      </c>
      <c r="BR10" s="7"/>
      <c r="BS10" s="33">
        <f t="shared" si="3"/>
        <v>21</v>
      </c>
      <c r="BT10" s="29">
        <f t="shared" si="2"/>
        <v>9</v>
      </c>
      <c r="BU10" s="6"/>
    </row>
    <row r="11" spans="1:73" x14ac:dyDescent="0.25">
      <c r="A11" s="30" t="s">
        <v>79</v>
      </c>
      <c r="B11" s="31">
        <f>(COUNTA(C11:AG11)-COUNTIF(C11:AG11, "リ"))*8</f>
        <v>176</v>
      </c>
      <c r="C11" s="32"/>
      <c r="D11" s="32" t="s">
        <v>77</v>
      </c>
      <c r="E11" s="32" t="s">
        <v>77</v>
      </c>
      <c r="F11" s="32" t="s">
        <v>77</v>
      </c>
      <c r="G11" s="32"/>
      <c r="H11" s="32"/>
      <c r="I11" s="12" t="s">
        <v>27</v>
      </c>
      <c r="J11" s="12" t="s">
        <v>27</v>
      </c>
      <c r="K11" s="12" t="s">
        <v>27</v>
      </c>
      <c r="L11" s="12" t="s">
        <v>27</v>
      </c>
      <c r="M11" s="12" t="s">
        <v>27</v>
      </c>
      <c r="N11" s="32"/>
      <c r="O11" s="32"/>
      <c r="P11" s="12" t="s">
        <v>27</v>
      </c>
      <c r="Q11" s="12" t="s">
        <v>27</v>
      </c>
      <c r="R11" s="12" t="s">
        <v>27</v>
      </c>
      <c r="S11" s="12" t="s">
        <v>27</v>
      </c>
      <c r="T11" s="12" t="s">
        <v>27</v>
      </c>
      <c r="U11" s="32"/>
      <c r="V11" s="32"/>
      <c r="W11" s="12" t="s">
        <v>27</v>
      </c>
      <c r="X11" s="12" t="s">
        <v>27</v>
      </c>
      <c r="Y11" s="12" t="s">
        <v>27</v>
      </c>
      <c r="Z11" s="12" t="s">
        <v>27</v>
      </c>
      <c r="AA11" s="12" t="s">
        <v>27</v>
      </c>
      <c r="AB11" s="32"/>
      <c r="AC11" s="32"/>
      <c r="AD11" s="32" t="s">
        <v>5</v>
      </c>
      <c r="AE11" s="32" t="s">
        <v>5</v>
      </c>
      <c r="AF11" s="32" t="s">
        <v>5</v>
      </c>
      <c r="AG11" s="32" t="s">
        <v>5</v>
      </c>
      <c r="AH11" s="33">
        <f>COUNTA(C11:AG11)</f>
        <v>22</v>
      </c>
      <c r="AI11" s="29">
        <f>COUNTBLANK(C11:AG11)</f>
        <v>9</v>
      </c>
      <c r="AJ11" s="5"/>
      <c r="AL11" s="30" t="s">
        <v>79</v>
      </c>
      <c r="AM11" s="31">
        <f>(COUNTA(AN11:BR11)-COUNTIF(AN11:BR11, "リ"))*8</f>
        <v>176</v>
      </c>
      <c r="AN11" s="32" t="s">
        <v>5</v>
      </c>
      <c r="AO11" s="32" t="s">
        <v>5</v>
      </c>
      <c r="AP11" s="32" t="s">
        <v>5</v>
      </c>
      <c r="AQ11" s="32" t="s">
        <v>5</v>
      </c>
      <c r="AR11" s="32"/>
      <c r="AS11" s="32"/>
      <c r="AT11" s="34" t="s">
        <v>52</v>
      </c>
      <c r="AU11" s="32" t="s">
        <v>5</v>
      </c>
      <c r="AV11" s="32" t="s">
        <v>5</v>
      </c>
      <c r="AW11" s="32" t="s">
        <v>5</v>
      </c>
      <c r="AX11" s="32" t="s">
        <v>5</v>
      </c>
      <c r="AY11" s="32"/>
      <c r="AZ11" s="32"/>
      <c r="BA11" s="34" t="s">
        <v>52</v>
      </c>
      <c r="BB11" s="32" t="s">
        <v>5</v>
      </c>
      <c r="BC11" s="32" t="s">
        <v>5</v>
      </c>
      <c r="BD11" s="32" t="s">
        <v>5</v>
      </c>
      <c r="BE11" s="32" t="s">
        <v>5</v>
      </c>
      <c r="BF11" s="32"/>
      <c r="BG11" s="32"/>
      <c r="BH11" s="34" t="s">
        <v>52</v>
      </c>
      <c r="BI11" s="32" t="s">
        <v>5</v>
      </c>
      <c r="BJ11" s="32" t="s">
        <v>5</v>
      </c>
      <c r="BK11" s="32" t="s">
        <v>5</v>
      </c>
      <c r="BL11" s="32" t="s">
        <v>5</v>
      </c>
      <c r="BM11" s="32"/>
      <c r="BN11" s="32"/>
      <c r="BO11" s="34" t="s">
        <v>52</v>
      </c>
      <c r="BP11" s="32" t="s">
        <v>5</v>
      </c>
      <c r="BQ11" s="32" t="s">
        <v>5</v>
      </c>
      <c r="BR11" s="7"/>
      <c r="BS11" s="33">
        <f>COUNTA(AN11:BQ11)</f>
        <v>22</v>
      </c>
      <c r="BT11" s="29">
        <f>COUNTBLANK(AN11:BQ11)</f>
        <v>8</v>
      </c>
      <c r="BU11" s="5"/>
    </row>
    <row r="13" spans="1:73" ht="19.5" x14ac:dyDescent="0.25">
      <c r="B13" s="65" t="s">
        <v>61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M13" s="65" t="s">
        <v>62</v>
      </c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</row>
    <row r="14" spans="1:73" x14ac:dyDescent="0.25">
      <c r="A14" s="60" t="s">
        <v>0</v>
      </c>
      <c r="B14" s="66" t="s">
        <v>1</v>
      </c>
      <c r="C14" s="7">
        <v>1</v>
      </c>
      <c r="D14" s="8">
        <v>2</v>
      </c>
      <c r="E14" s="8">
        <v>3</v>
      </c>
      <c r="F14" s="7">
        <v>4</v>
      </c>
      <c r="G14" s="7">
        <v>5</v>
      </c>
      <c r="H14" s="7">
        <v>6</v>
      </c>
      <c r="I14" s="7">
        <v>7</v>
      </c>
      <c r="J14" s="7">
        <v>8</v>
      </c>
      <c r="K14" s="8">
        <v>9</v>
      </c>
      <c r="L14" s="8">
        <v>10</v>
      </c>
      <c r="M14" s="7">
        <v>11</v>
      </c>
      <c r="N14" s="7">
        <v>12</v>
      </c>
      <c r="O14" s="7">
        <v>13</v>
      </c>
      <c r="P14" s="7">
        <v>14</v>
      </c>
      <c r="Q14" s="7">
        <v>15</v>
      </c>
      <c r="R14" s="8">
        <v>16</v>
      </c>
      <c r="S14" s="8">
        <v>17</v>
      </c>
      <c r="T14" s="9">
        <v>18</v>
      </c>
      <c r="U14" s="7">
        <v>19</v>
      </c>
      <c r="V14" s="7">
        <v>20</v>
      </c>
      <c r="W14" s="7">
        <v>21</v>
      </c>
      <c r="X14" s="7">
        <v>22</v>
      </c>
      <c r="Y14" s="8">
        <v>23</v>
      </c>
      <c r="Z14" s="8">
        <v>24</v>
      </c>
      <c r="AA14" s="7">
        <v>25</v>
      </c>
      <c r="AB14" s="7">
        <v>26</v>
      </c>
      <c r="AC14" s="7">
        <v>27</v>
      </c>
      <c r="AD14" s="7">
        <v>28</v>
      </c>
      <c r="AE14" s="7"/>
      <c r="AF14" s="8"/>
      <c r="AG14" s="8"/>
      <c r="AH14" s="49" t="s">
        <v>2</v>
      </c>
      <c r="AI14" s="49" t="s">
        <v>3</v>
      </c>
      <c r="AJ14" s="64" t="s">
        <v>4</v>
      </c>
      <c r="AL14" s="58" t="s">
        <v>0</v>
      </c>
      <c r="AM14" s="47" t="s">
        <v>1</v>
      </c>
      <c r="AN14" s="7">
        <v>1</v>
      </c>
      <c r="AO14" s="7">
        <v>2</v>
      </c>
      <c r="AP14" s="7">
        <v>3</v>
      </c>
      <c r="AQ14" s="8">
        <v>4</v>
      </c>
      <c r="AR14" s="8">
        <v>5</v>
      </c>
      <c r="AS14" s="7">
        <v>6</v>
      </c>
      <c r="AT14" s="7">
        <v>7</v>
      </c>
      <c r="AU14" s="7">
        <v>8</v>
      </c>
      <c r="AV14" s="7">
        <v>9</v>
      </c>
      <c r="AW14" s="7">
        <v>10</v>
      </c>
      <c r="AX14" s="8">
        <v>11</v>
      </c>
      <c r="AY14" s="8">
        <v>12</v>
      </c>
      <c r="AZ14" s="7">
        <v>13</v>
      </c>
      <c r="BA14" s="7">
        <v>14</v>
      </c>
      <c r="BB14" s="7">
        <v>15</v>
      </c>
      <c r="BC14" s="7">
        <v>16</v>
      </c>
      <c r="BD14" s="7">
        <v>17</v>
      </c>
      <c r="BE14" s="8">
        <v>18</v>
      </c>
      <c r="BF14" s="8">
        <v>19</v>
      </c>
      <c r="BG14" s="7">
        <v>20</v>
      </c>
      <c r="BH14" s="7">
        <v>21</v>
      </c>
      <c r="BI14" s="7">
        <v>22</v>
      </c>
      <c r="BJ14" s="7">
        <v>23</v>
      </c>
      <c r="BK14" s="7">
        <v>24</v>
      </c>
      <c r="BL14" s="8">
        <v>25</v>
      </c>
      <c r="BM14" s="8">
        <v>26</v>
      </c>
      <c r="BN14" s="9">
        <v>27</v>
      </c>
      <c r="BO14" s="7">
        <v>28</v>
      </c>
      <c r="BP14" s="7">
        <v>29</v>
      </c>
      <c r="BQ14" s="7">
        <v>30</v>
      </c>
      <c r="BR14" s="7">
        <v>31</v>
      </c>
      <c r="BS14" s="49" t="s">
        <v>2</v>
      </c>
      <c r="BT14" s="49" t="s">
        <v>3</v>
      </c>
      <c r="BU14" s="51" t="s">
        <v>4</v>
      </c>
    </row>
    <row r="15" spans="1:73" ht="15" customHeight="1" x14ac:dyDescent="0.25">
      <c r="A15" s="61"/>
      <c r="B15" s="60"/>
      <c r="C15" s="7" t="s">
        <v>15</v>
      </c>
      <c r="D15" s="8" t="s">
        <v>10</v>
      </c>
      <c r="E15" s="8" t="s">
        <v>11</v>
      </c>
      <c r="F15" s="7" t="s">
        <v>12</v>
      </c>
      <c r="G15" s="7" t="s">
        <v>13</v>
      </c>
      <c r="H15" s="7" t="s">
        <v>21</v>
      </c>
      <c r="I15" s="7" t="s">
        <v>14</v>
      </c>
      <c r="J15" s="7" t="s">
        <v>15</v>
      </c>
      <c r="K15" s="8" t="s">
        <v>10</v>
      </c>
      <c r="L15" s="8" t="s">
        <v>11</v>
      </c>
      <c r="M15" s="7" t="s">
        <v>12</v>
      </c>
      <c r="N15" s="7" t="s">
        <v>13</v>
      </c>
      <c r="O15" s="7" t="s">
        <v>21</v>
      </c>
      <c r="P15" s="7" t="s">
        <v>14</v>
      </c>
      <c r="Q15" s="7" t="s">
        <v>15</v>
      </c>
      <c r="R15" s="8" t="s">
        <v>10</v>
      </c>
      <c r="S15" s="8" t="s">
        <v>11</v>
      </c>
      <c r="T15" s="9" t="s">
        <v>12</v>
      </c>
      <c r="U15" s="7" t="s">
        <v>13</v>
      </c>
      <c r="V15" s="7" t="s">
        <v>21</v>
      </c>
      <c r="W15" s="7" t="s">
        <v>14</v>
      </c>
      <c r="X15" s="7" t="s">
        <v>15</v>
      </c>
      <c r="Y15" s="8" t="s">
        <v>10</v>
      </c>
      <c r="Z15" s="8" t="s">
        <v>11</v>
      </c>
      <c r="AA15" s="7" t="s">
        <v>12</v>
      </c>
      <c r="AB15" s="7" t="s">
        <v>13</v>
      </c>
      <c r="AC15" s="7" t="s">
        <v>21</v>
      </c>
      <c r="AD15" s="7" t="s">
        <v>14</v>
      </c>
      <c r="AE15" s="7"/>
      <c r="AF15" s="8"/>
      <c r="AG15" s="8"/>
      <c r="AH15" s="62"/>
      <c r="AI15" s="63"/>
      <c r="AJ15" s="64"/>
      <c r="AL15" s="59"/>
      <c r="AM15" s="48"/>
      <c r="AN15" s="7" t="s">
        <v>21</v>
      </c>
      <c r="AO15" s="7" t="s">
        <v>14</v>
      </c>
      <c r="AP15" s="7" t="s">
        <v>15</v>
      </c>
      <c r="AQ15" s="8" t="s">
        <v>10</v>
      </c>
      <c r="AR15" s="8" t="s">
        <v>11</v>
      </c>
      <c r="AS15" s="7" t="s">
        <v>12</v>
      </c>
      <c r="AT15" s="7" t="s">
        <v>13</v>
      </c>
      <c r="AU15" s="7" t="s">
        <v>21</v>
      </c>
      <c r="AV15" s="7" t="s">
        <v>14</v>
      </c>
      <c r="AW15" s="7" t="s">
        <v>15</v>
      </c>
      <c r="AX15" s="8" t="s">
        <v>10</v>
      </c>
      <c r="AY15" s="8" t="s">
        <v>11</v>
      </c>
      <c r="AZ15" s="7" t="s">
        <v>12</v>
      </c>
      <c r="BA15" s="7" t="s">
        <v>13</v>
      </c>
      <c r="BB15" s="7" t="s">
        <v>21</v>
      </c>
      <c r="BC15" s="7" t="s">
        <v>14</v>
      </c>
      <c r="BD15" s="7" t="s">
        <v>15</v>
      </c>
      <c r="BE15" s="8" t="s">
        <v>10</v>
      </c>
      <c r="BF15" s="8" t="s">
        <v>11</v>
      </c>
      <c r="BG15" s="7" t="s">
        <v>12</v>
      </c>
      <c r="BH15" s="7" t="s">
        <v>13</v>
      </c>
      <c r="BI15" s="7" t="s">
        <v>21</v>
      </c>
      <c r="BJ15" s="7" t="s">
        <v>14</v>
      </c>
      <c r="BK15" s="7" t="s">
        <v>15</v>
      </c>
      <c r="BL15" s="8" t="s">
        <v>10</v>
      </c>
      <c r="BM15" s="8" t="s">
        <v>11</v>
      </c>
      <c r="BN15" s="9" t="s">
        <v>12</v>
      </c>
      <c r="BO15" s="7" t="s">
        <v>13</v>
      </c>
      <c r="BP15" s="7" t="s">
        <v>21</v>
      </c>
      <c r="BQ15" s="7" t="s">
        <v>14</v>
      </c>
      <c r="BR15" s="7" t="s">
        <v>15</v>
      </c>
      <c r="BS15" s="50"/>
      <c r="BT15" s="50"/>
      <c r="BU15" s="52"/>
    </row>
    <row r="16" spans="1:73" ht="6.75" customHeight="1" x14ac:dyDescent="0.25">
      <c r="A16" s="30" t="s">
        <v>57</v>
      </c>
      <c r="B16" s="31">
        <f t="shared" ref="B16:B22" si="6">(COUNTA(C16:AG16)-COUNTIF(C16:AG16, "リ"))*8</f>
        <v>152</v>
      </c>
      <c r="C16" s="32" t="s">
        <v>5</v>
      </c>
      <c r="D16" s="32"/>
      <c r="E16" s="32"/>
      <c r="F16" s="32" t="s">
        <v>5</v>
      </c>
      <c r="G16" s="32" t="s">
        <v>5</v>
      </c>
      <c r="H16" s="32" t="s">
        <v>5</v>
      </c>
      <c r="I16" s="32" t="s">
        <v>5</v>
      </c>
      <c r="J16" s="32" t="s">
        <v>5</v>
      </c>
      <c r="K16" s="32"/>
      <c r="L16" s="32"/>
      <c r="M16" s="32" t="s">
        <v>5</v>
      </c>
      <c r="N16" s="32" t="s">
        <v>5</v>
      </c>
      <c r="O16" s="32" t="s">
        <v>5</v>
      </c>
      <c r="P16" s="32" t="s">
        <v>5</v>
      </c>
      <c r="Q16" s="32" t="s">
        <v>5</v>
      </c>
      <c r="R16" s="32"/>
      <c r="S16" s="32"/>
      <c r="T16" s="32"/>
      <c r="U16" s="32" t="s">
        <v>5</v>
      </c>
      <c r="V16" s="32" t="s">
        <v>5</v>
      </c>
      <c r="W16" s="32" t="s">
        <v>5</v>
      </c>
      <c r="X16" s="32" t="s">
        <v>5</v>
      </c>
      <c r="Y16" s="32"/>
      <c r="Z16" s="32"/>
      <c r="AA16" s="32" t="s">
        <v>5</v>
      </c>
      <c r="AB16" s="32" t="s">
        <v>5</v>
      </c>
      <c r="AC16" s="32" t="s">
        <v>5</v>
      </c>
      <c r="AD16" s="32" t="s">
        <v>5</v>
      </c>
      <c r="AE16" s="7"/>
      <c r="AF16" s="7"/>
      <c r="AG16" s="7"/>
      <c r="AH16" s="33">
        <f>COUNTA(C16:AD16)</f>
        <v>19</v>
      </c>
      <c r="AI16" s="29">
        <f>COUNTBLANK(C16:AD16)</f>
        <v>9</v>
      </c>
      <c r="AJ16" s="25"/>
      <c r="AL16" s="30" t="s">
        <v>57</v>
      </c>
      <c r="AM16" s="31">
        <f t="shared" ref="AM16:AM19" si="7">(COUNTA(AN16:BR16)-COUNTIF(AN16:BR16, "リ"))*8</f>
        <v>176</v>
      </c>
      <c r="AN16" s="32" t="s">
        <v>5</v>
      </c>
      <c r="AO16" s="32" t="s">
        <v>5</v>
      </c>
      <c r="AP16" s="32" t="s">
        <v>5</v>
      </c>
      <c r="AQ16" s="32"/>
      <c r="AR16" s="32"/>
      <c r="AS16" s="32" t="s">
        <v>5</v>
      </c>
      <c r="AT16" s="32" t="s">
        <v>5</v>
      </c>
      <c r="AU16" s="32" t="s">
        <v>5</v>
      </c>
      <c r="AV16" s="32" t="s">
        <v>5</v>
      </c>
      <c r="AW16" s="32" t="s">
        <v>5</v>
      </c>
      <c r="AX16" s="32"/>
      <c r="AY16" s="32"/>
      <c r="AZ16" s="32" t="s">
        <v>5</v>
      </c>
      <c r="BA16" s="32" t="s">
        <v>5</v>
      </c>
      <c r="BB16" s="32" t="s">
        <v>5</v>
      </c>
      <c r="BC16" s="32" t="s">
        <v>5</v>
      </c>
      <c r="BD16" s="32" t="s">
        <v>5</v>
      </c>
      <c r="BE16" s="32"/>
      <c r="BF16" s="32"/>
      <c r="BG16" s="32" t="s">
        <v>5</v>
      </c>
      <c r="BH16" s="32" t="s">
        <v>5</v>
      </c>
      <c r="BI16" s="32" t="s">
        <v>5</v>
      </c>
      <c r="BJ16" s="32" t="s">
        <v>5</v>
      </c>
      <c r="BK16" s="32" t="s">
        <v>5</v>
      </c>
      <c r="BL16" s="32"/>
      <c r="BM16" s="32"/>
      <c r="BN16" s="32"/>
      <c r="BO16" s="32" t="s">
        <v>5</v>
      </c>
      <c r="BP16" s="32" t="s">
        <v>5</v>
      </c>
      <c r="BQ16" s="32" t="s">
        <v>5</v>
      </c>
      <c r="BR16" s="32" t="s">
        <v>5</v>
      </c>
      <c r="BS16" s="33">
        <f>COUNTA(AN16:BR16)</f>
        <v>22</v>
      </c>
      <c r="BT16" s="29">
        <f t="shared" ref="BT16:BT22" si="8">COUNTBLANK(AN16:BR16)</f>
        <v>9</v>
      </c>
      <c r="BU16" s="26"/>
    </row>
    <row r="17" spans="1:73" ht="14.25" customHeight="1" x14ac:dyDescent="0.25">
      <c r="A17" s="30" t="s">
        <v>70</v>
      </c>
      <c r="B17" s="31">
        <f>(COUNTA(C17:AG17)-COUNTIF(C17:AG17, "リ"))*8</f>
        <v>152</v>
      </c>
      <c r="C17" s="32" t="s">
        <v>5</v>
      </c>
      <c r="D17" s="32"/>
      <c r="E17" s="32"/>
      <c r="F17" s="32" t="s">
        <v>5</v>
      </c>
      <c r="G17" s="32" t="s">
        <v>5</v>
      </c>
      <c r="H17" s="32" t="s">
        <v>5</v>
      </c>
      <c r="I17" s="32" t="s">
        <v>5</v>
      </c>
      <c r="J17" s="32" t="s">
        <v>5</v>
      </c>
      <c r="K17" s="32"/>
      <c r="L17" s="32"/>
      <c r="M17" s="32" t="s">
        <v>5</v>
      </c>
      <c r="N17" s="32" t="s">
        <v>5</v>
      </c>
      <c r="O17" s="32" t="s">
        <v>5</v>
      </c>
      <c r="P17" s="32" t="s">
        <v>5</v>
      </c>
      <c r="Q17" s="32" t="s">
        <v>5</v>
      </c>
      <c r="R17" s="32"/>
      <c r="S17" s="32"/>
      <c r="T17" s="32"/>
      <c r="U17" s="32" t="s">
        <v>5</v>
      </c>
      <c r="V17" s="32" t="s">
        <v>5</v>
      </c>
      <c r="W17" s="32" t="s">
        <v>5</v>
      </c>
      <c r="X17" s="35" t="s">
        <v>60</v>
      </c>
      <c r="Y17" s="32"/>
      <c r="Z17" s="32"/>
      <c r="AA17" s="32" t="s">
        <v>5</v>
      </c>
      <c r="AB17" s="32" t="s">
        <v>5</v>
      </c>
      <c r="AC17" s="32" t="s">
        <v>5</v>
      </c>
      <c r="AD17" s="32" t="s">
        <v>5</v>
      </c>
      <c r="AE17" s="7"/>
      <c r="AF17" s="7"/>
      <c r="AG17" s="7"/>
      <c r="AH17" s="33">
        <f t="shared" ref="AH17:AH22" si="9">COUNTA(C17:AD17)</f>
        <v>19</v>
      </c>
      <c r="AI17" s="29">
        <f t="shared" ref="AI17:AI22" si="10">COUNTBLANK(C17:AD17)</f>
        <v>9</v>
      </c>
      <c r="AJ17" s="4"/>
      <c r="AL17" s="30" t="s">
        <v>70</v>
      </c>
      <c r="AM17" s="31">
        <f>(COUNTA(AN17:BR17)-COUNTIF(AN17:BR17, "リ"))*8</f>
        <v>176</v>
      </c>
      <c r="AN17" s="32" t="s">
        <v>5</v>
      </c>
      <c r="AO17" s="32" t="s">
        <v>5</v>
      </c>
      <c r="AP17" s="32" t="s">
        <v>5</v>
      </c>
      <c r="AQ17" s="32"/>
      <c r="AR17" s="32"/>
      <c r="AS17" s="34" t="s">
        <v>5</v>
      </c>
      <c r="AT17" s="32" t="s">
        <v>5</v>
      </c>
      <c r="AU17" s="32" t="s">
        <v>5</v>
      </c>
      <c r="AV17" s="32" t="s">
        <v>5</v>
      </c>
      <c r="AW17" s="32" t="s">
        <v>5</v>
      </c>
      <c r="AX17" s="32"/>
      <c r="AY17" s="32"/>
      <c r="AZ17" s="34" t="s">
        <v>5</v>
      </c>
      <c r="BA17" s="32" t="s">
        <v>5</v>
      </c>
      <c r="BB17" s="32" t="s">
        <v>5</v>
      </c>
      <c r="BC17" s="32" t="s">
        <v>5</v>
      </c>
      <c r="BD17" s="32" t="s">
        <v>5</v>
      </c>
      <c r="BE17" s="32"/>
      <c r="BF17" s="32"/>
      <c r="BG17" s="34" t="s">
        <v>5</v>
      </c>
      <c r="BH17" s="32" t="s">
        <v>5</v>
      </c>
      <c r="BI17" s="32" t="s">
        <v>5</v>
      </c>
      <c r="BJ17" s="32" t="s">
        <v>5</v>
      </c>
      <c r="BK17" s="32" t="s">
        <v>5</v>
      </c>
      <c r="BL17" s="32"/>
      <c r="BM17" s="32"/>
      <c r="BN17" s="32"/>
      <c r="BO17" s="32" t="s">
        <v>5</v>
      </c>
      <c r="BP17" s="32" t="s">
        <v>5</v>
      </c>
      <c r="BQ17" s="32" t="s">
        <v>5</v>
      </c>
      <c r="BR17" s="32" t="s">
        <v>5</v>
      </c>
      <c r="BS17" s="33">
        <f t="shared" ref="BS17:BS22" si="11">COUNTA(AN17:BR17)</f>
        <v>22</v>
      </c>
      <c r="BT17" s="29">
        <f t="shared" si="8"/>
        <v>9</v>
      </c>
      <c r="BU17" s="4"/>
    </row>
    <row r="18" spans="1:73" x14ac:dyDescent="0.25">
      <c r="A18" s="30" t="s">
        <v>71</v>
      </c>
      <c r="B18" s="31">
        <f t="shared" si="6"/>
        <v>160</v>
      </c>
      <c r="C18" s="32" t="s">
        <v>5</v>
      </c>
      <c r="D18" s="32"/>
      <c r="E18" s="32"/>
      <c r="F18" s="34" t="s">
        <v>5</v>
      </c>
      <c r="G18" s="32" t="s">
        <v>5</v>
      </c>
      <c r="H18" s="32" t="s">
        <v>5</v>
      </c>
      <c r="I18" s="34" t="s">
        <v>53</v>
      </c>
      <c r="J18" s="32" t="s">
        <v>5</v>
      </c>
      <c r="K18" s="32"/>
      <c r="L18" s="32"/>
      <c r="M18" s="34" t="s">
        <v>5</v>
      </c>
      <c r="N18" s="32" t="s">
        <v>5</v>
      </c>
      <c r="O18" s="32" t="s">
        <v>5</v>
      </c>
      <c r="P18" s="34" t="s">
        <v>53</v>
      </c>
      <c r="Q18" s="32" t="s">
        <v>5</v>
      </c>
      <c r="R18" s="32"/>
      <c r="S18" s="32"/>
      <c r="T18" s="34" t="s">
        <v>5</v>
      </c>
      <c r="U18" s="32" t="s">
        <v>5</v>
      </c>
      <c r="V18" s="32" t="s">
        <v>5</v>
      </c>
      <c r="W18" s="34" t="s">
        <v>53</v>
      </c>
      <c r="X18" s="32" t="s">
        <v>5</v>
      </c>
      <c r="Y18" s="32"/>
      <c r="Z18" s="32"/>
      <c r="AA18" s="34" t="s">
        <v>5</v>
      </c>
      <c r="AB18" s="32" t="s">
        <v>5</v>
      </c>
      <c r="AC18" s="32" t="s">
        <v>5</v>
      </c>
      <c r="AD18" s="34" t="s">
        <v>53</v>
      </c>
      <c r="AE18" s="7"/>
      <c r="AF18" s="7"/>
      <c r="AG18" s="7"/>
      <c r="AH18" s="33">
        <f t="shared" si="9"/>
        <v>20</v>
      </c>
      <c r="AI18" s="29">
        <f t="shared" si="10"/>
        <v>8</v>
      </c>
      <c r="AJ18" s="4"/>
      <c r="AL18" s="30" t="s">
        <v>71</v>
      </c>
      <c r="AM18" s="31">
        <f t="shared" si="7"/>
        <v>176</v>
      </c>
      <c r="AN18" s="32" t="s">
        <v>5</v>
      </c>
      <c r="AO18" s="32" t="s">
        <v>5</v>
      </c>
      <c r="AP18" s="32"/>
      <c r="AQ18" s="32"/>
      <c r="AR18" s="34" t="s">
        <v>5</v>
      </c>
      <c r="AS18" s="32" t="s">
        <v>5</v>
      </c>
      <c r="AT18" s="32" t="s">
        <v>5</v>
      </c>
      <c r="AU18" s="32" t="s">
        <v>5</v>
      </c>
      <c r="AV18" s="32" t="s">
        <v>5</v>
      </c>
      <c r="AW18" s="32"/>
      <c r="AX18" s="32"/>
      <c r="AY18" s="34" t="s">
        <v>5</v>
      </c>
      <c r="AZ18" s="32" t="s">
        <v>5</v>
      </c>
      <c r="BA18" s="32" t="s">
        <v>5</v>
      </c>
      <c r="BB18" s="32" t="s">
        <v>5</v>
      </c>
      <c r="BC18" s="32" t="s">
        <v>5</v>
      </c>
      <c r="BD18" s="32"/>
      <c r="BE18" s="32"/>
      <c r="BF18" s="34" t="s">
        <v>5</v>
      </c>
      <c r="BG18" s="32" t="s">
        <v>5</v>
      </c>
      <c r="BH18" s="32" t="s">
        <v>5</v>
      </c>
      <c r="BI18" s="32" t="s">
        <v>5</v>
      </c>
      <c r="BJ18" s="32" t="s">
        <v>5</v>
      </c>
      <c r="BK18" s="32"/>
      <c r="BL18" s="32"/>
      <c r="BM18" s="34" t="s">
        <v>5</v>
      </c>
      <c r="BN18" s="34" t="s">
        <v>5</v>
      </c>
      <c r="BO18" s="32" t="s">
        <v>5</v>
      </c>
      <c r="BP18" s="32" t="s">
        <v>5</v>
      </c>
      <c r="BQ18" s="32" t="s">
        <v>5</v>
      </c>
      <c r="BR18" s="32"/>
      <c r="BS18" s="33">
        <f t="shared" si="11"/>
        <v>22</v>
      </c>
      <c r="BT18" s="29">
        <f t="shared" si="8"/>
        <v>9</v>
      </c>
      <c r="BU18" s="4"/>
    </row>
    <row r="19" spans="1:73" x14ac:dyDescent="0.25">
      <c r="A19" s="30" t="s">
        <v>66</v>
      </c>
      <c r="B19" s="31">
        <f t="shared" si="6"/>
        <v>152</v>
      </c>
      <c r="C19" s="32"/>
      <c r="D19" s="32"/>
      <c r="E19" s="32"/>
      <c r="F19" s="32" t="s">
        <v>5</v>
      </c>
      <c r="G19" s="34" t="s">
        <v>5</v>
      </c>
      <c r="H19" s="32" t="s">
        <v>5</v>
      </c>
      <c r="I19" s="32" t="s">
        <v>5</v>
      </c>
      <c r="J19" s="32" t="s">
        <v>5</v>
      </c>
      <c r="K19" s="32"/>
      <c r="L19" s="32"/>
      <c r="M19" s="32" t="s">
        <v>5</v>
      </c>
      <c r="N19" s="34" t="s">
        <v>5</v>
      </c>
      <c r="O19" s="32" t="s">
        <v>5</v>
      </c>
      <c r="P19" s="32" t="s">
        <v>5</v>
      </c>
      <c r="Q19" s="32" t="s">
        <v>5</v>
      </c>
      <c r="R19" s="32"/>
      <c r="S19" s="32"/>
      <c r="T19" s="32" t="s">
        <v>5</v>
      </c>
      <c r="U19" s="34" t="s">
        <v>5</v>
      </c>
      <c r="V19" s="32" t="s">
        <v>5</v>
      </c>
      <c r="W19" s="32" t="s">
        <v>5</v>
      </c>
      <c r="X19" s="32" t="s">
        <v>5</v>
      </c>
      <c r="Y19" s="32"/>
      <c r="Z19" s="32"/>
      <c r="AA19" s="32" t="s">
        <v>5</v>
      </c>
      <c r="AB19" s="34" t="s">
        <v>5</v>
      </c>
      <c r="AC19" s="32" t="s">
        <v>5</v>
      </c>
      <c r="AD19" s="32" t="s">
        <v>5</v>
      </c>
      <c r="AE19" s="7"/>
      <c r="AF19" s="7"/>
      <c r="AG19" s="7"/>
      <c r="AH19" s="33">
        <f t="shared" si="9"/>
        <v>19</v>
      </c>
      <c r="AI19" s="29">
        <f t="shared" si="10"/>
        <v>9</v>
      </c>
      <c r="AJ19" s="4"/>
      <c r="AL19" s="30" t="s">
        <v>66</v>
      </c>
      <c r="AM19" s="31">
        <f t="shared" si="7"/>
        <v>176</v>
      </c>
      <c r="AN19" s="34" t="s">
        <v>5</v>
      </c>
      <c r="AO19" s="32" t="s">
        <v>5</v>
      </c>
      <c r="AP19" s="32" t="s">
        <v>5</v>
      </c>
      <c r="AQ19" s="32"/>
      <c r="AR19" s="32"/>
      <c r="AS19" s="32" t="s">
        <v>5</v>
      </c>
      <c r="AT19" s="32" t="s">
        <v>5</v>
      </c>
      <c r="AU19" s="34" t="s">
        <v>5</v>
      </c>
      <c r="AV19" s="32" t="s">
        <v>5</v>
      </c>
      <c r="AW19" s="32" t="s">
        <v>5</v>
      </c>
      <c r="AX19" s="32"/>
      <c r="AY19" s="32"/>
      <c r="AZ19" s="32" t="s">
        <v>5</v>
      </c>
      <c r="BA19" s="32" t="s">
        <v>5</v>
      </c>
      <c r="BB19" s="32" t="s">
        <v>5</v>
      </c>
      <c r="BC19" s="34" t="s">
        <v>5</v>
      </c>
      <c r="BD19" s="34" t="s">
        <v>5</v>
      </c>
      <c r="BE19" s="32"/>
      <c r="BF19" s="32"/>
      <c r="BG19" s="32" t="s">
        <v>5</v>
      </c>
      <c r="BH19" s="32" t="s">
        <v>5</v>
      </c>
      <c r="BI19" s="32" t="s">
        <v>5</v>
      </c>
      <c r="BJ19" s="34" t="s">
        <v>5</v>
      </c>
      <c r="BK19" s="34" t="s">
        <v>5</v>
      </c>
      <c r="BL19" s="32"/>
      <c r="BM19" s="32"/>
      <c r="BN19" s="32" t="s">
        <v>5</v>
      </c>
      <c r="BO19" s="32" t="s">
        <v>5</v>
      </c>
      <c r="BP19" s="32" t="s">
        <v>5</v>
      </c>
      <c r="BQ19" s="34" t="s">
        <v>5</v>
      </c>
      <c r="BR19" s="32"/>
      <c r="BS19" s="33">
        <f t="shared" si="11"/>
        <v>22</v>
      </c>
      <c r="BT19" s="29">
        <f t="shared" si="8"/>
        <v>9</v>
      </c>
      <c r="BU19" s="4"/>
    </row>
    <row r="20" spans="1:73" x14ac:dyDescent="0.25">
      <c r="A20" s="30" t="s">
        <v>67</v>
      </c>
      <c r="B20" s="31">
        <f>(COUNTA(C20:AG20)-COUNTIF(C20:AG20, "リ"))*8</f>
        <v>152</v>
      </c>
      <c r="C20" s="32" t="s">
        <v>5</v>
      </c>
      <c r="D20" s="34" t="s">
        <v>5</v>
      </c>
      <c r="E20" s="32"/>
      <c r="F20" s="32"/>
      <c r="G20" s="32" t="s">
        <v>5</v>
      </c>
      <c r="H20" s="32" t="s">
        <v>5</v>
      </c>
      <c r="I20" s="32" t="s">
        <v>5</v>
      </c>
      <c r="J20" s="32" t="s">
        <v>5</v>
      </c>
      <c r="K20" s="34" t="s">
        <v>5</v>
      </c>
      <c r="L20" s="32"/>
      <c r="M20" s="32"/>
      <c r="N20" s="32" t="s">
        <v>5</v>
      </c>
      <c r="O20" s="32" t="s">
        <v>5</v>
      </c>
      <c r="P20" s="32" t="s">
        <v>5</v>
      </c>
      <c r="Q20" s="32" t="s">
        <v>5</v>
      </c>
      <c r="R20" s="34" t="s">
        <v>5</v>
      </c>
      <c r="S20" s="32"/>
      <c r="T20" s="32"/>
      <c r="U20" s="32"/>
      <c r="V20" s="32" t="s">
        <v>5</v>
      </c>
      <c r="W20" s="32" t="s">
        <v>5</v>
      </c>
      <c r="X20" s="32" t="s">
        <v>5</v>
      </c>
      <c r="Y20" s="34" t="s">
        <v>5</v>
      </c>
      <c r="Z20" s="32"/>
      <c r="AA20" s="32"/>
      <c r="AB20" s="32" t="s">
        <v>5</v>
      </c>
      <c r="AC20" s="32" t="s">
        <v>5</v>
      </c>
      <c r="AD20" s="32" t="s">
        <v>5</v>
      </c>
      <c r="AE20" s="7"/>
      <c r="AF20" s="7"/>
      <c r="AG20" s="7"/>
      <c r="AH20" s="33">
        <f t="shared" si="9"/>
        <v>19</v>
      </c>
      <c r="AI20" s="29">
        <f t="shared" si="10"/>
        <v>9</v>
      </c>
      <c r="AJ20" s="5"/>
      <c r="AL20" s="30" t="s">
        <v>67</v>
      </c>
      <c r="AM20" s="31">
        <f>(COUNTA(AN20:BR20)-COUNTIF(AN20:BR20, "リ"))*8</f>
        <v>176</v>
      </c>
      <c r="AN20" s="32" t="s">
        <v>5</v>
      </c>
      <c r="AO20" s="32" t="s">
        <v>5</v>
      </c>
      <c r="AP20" s="32" t="s">
        <v>5</v>
      </c>
      <c r="AQ20" s="34" t="s">
        <v>5</v>
      </c>
      <c r="AR20" s="32"/>
      <c r="AS20" s="32"/>
      <c r="AT20" s="34" t="s">
        <v>5</v>
      </c>
      <c r="AU20" s="32" t="s">
        <v>5</v>
      </c>
      <c r="AV20" s="32" t="s">
        <v>5</v>
      </c>
      <c r="AW20" s="32" t="s">
        <v>5</v>
      </c>
      <c r="AX20" s="32" t="s">
        <v>5</v>
      </c>
      <c r="AY20" s="32"/>
      <c r="AZ20" s="32"/>
      <c r="BA20" s="32" t="s">
        <v>5</v>
      </c>
      <c r="BB20" s="32" t="s">
        <v>5</v>
      </c>
      <c r="BC20" s="32" t="s">
        <v>5</v>
      </c>
      <c r="BD20" s="32" t="s">
        <v>5</v>
      </c>
      <c r="BE20" s="34" t="s">
        <v>5</v>
      </c>
      <c r="BF20" s="32"/>
      <c r="BG20" s="32"/>
      <c r="BH20" s="34" t="s">
        <v>5</v>
      </c>
      <c r="BI20" s="32" t="s">
        <v>5</v>
      </c>
      <c r="BJ20" s="32" t="s">
        <v>5</v>
      </c>
      <c r="BK20" s="32" t="s">
        <v>5</v>
      </c>
      <c r="BL20" s="32" t="s">
        <v>5</v>
      </c>
      <c r="BM20" s="32"/>
      <c r="BN20" s="32"/>
      <c r="BO20" s="32"/>
      <c r="BP20" s="32" t="s">
        <v>5</v>
      </c>
      <c r="BQ20" s="32" t="s">
        <v>5</v>
      </c>
      <c r="BR20" s="32" t="s">
        <v>5</v>
      </c>
      <c r="BS20" s="33">
        <f t="shared" si="11"/>
        <v>22</v>
      </c>
      <c r="BT20" s="29">
        <f t="shared" si="8"/>
        <v>9</v>
      </c>
      <c r="BU20" s="5"/>
    </row>
    <row r="21" spans="1:73" x14ac:dyDescent="0.25">
      <c r="A21" s="30" t="s">
        <v>69</v>
      </c>
      <c r="B21" s="31">
        <f t="shared" si="6"/>
        <v>160</v>
      </c>
      <c r="C21" s="32"/>
      <c r="D21" s="32"/>
      <c r="E21" s="34" t="s">
        <v>5</v>
      </c>
      <c r="F21" s="32" t="s">
        <v>5</v>
      </c>
      <c r="G21" s="32" t="s">
        <v>5</v>
      </c>
      <c r="H21" s="32" t="s">
        <v>5</v>
      </c>
      <c r="I21" s="32" t="s">
        <v>5</v>
      </c>
      <c r="J21" s="32"/>
      <c r="K21" s="32"/>
      <c r="L21" s="34" t="s">
        <v>5</v>
      </c>
      <c r="M21" s="32" t="s">
        <v>5</v>
      </c>
      <c r="N21" s="32" t="s">
        <v>5</v>
      </c>
      <c r="O21" s="32" t="s">
        <v>5</v>
      </c>
      <c r="P21" s="32" t="s">
        <v>5</v>
      </c>
      <c r="Q21" s="32"/>
      <c r="R21" s="32"/>
      <c r="S21" s="34" t="s">
        <v>5</v>
      </c>
      <c r="T21" s="32" t="s">
        <v>5</v>
      </c>
      <c r="U21" s="32" t="s">
        <v>5</v>
      </c>
      <c r="V21" s="32" t="s">
        <v>5</v>
      </c>
      <c r="W21" s="32" t="s">
        <v>5</v>
      </c>
      <c r="X21" s="32"/>
      <c r="Y21" s="32"/>
      <c r="Z21" s="34" t="s">
        <v>5</v>
      </c>
      <c r="AA21" s="32" t="s">
        <v>5</v>
      </c>
      <c r="AB21" s="32" t="s">
        <v>5</v>
      </c>
      <c r="AC21" s="32" t="s">
        <v>5</v>
      </c>
      <c r="AD21" s="32" t="s">
        <v>5</v>
      </c>
      <c r="AE21" s="7"/>
      <c r="AF21" s="7"/>
      <c r="AG21" s="7"/>
      <c r="AH21" s="33">
        <f t="shared" si="9"/>
        <v>20</v>
      </c>
      <c r="AI21" s="29">
        <f t="shared" si="10"/>
        <v>8</v>
      </c>
      <c r="AJ21" s="6"/>
      <c r="AL21" s="30" t="s">
        <v>69</v>
      </c>
      <c r="AM21" s="31">
        <f>(COUNTA(AN21:BR21)-COUNTIF(AN21:BR21, "リ"))*8</f>
        <v>176</v>
      </c>
      <c r="AN21" s="32" t="s">
        <v>5</v>
      </c>
      <c r="AO21" s="34" t="s">
        <v>5</v>
      </c>
      <c r="AP21" s="32" t="s">
        <v>5</v>
      </c>
      <c r="AQ21" s="32"/>
      <c r="AR21" s="32"/>
      <c r="AS21" s="32" t="s">
        <v>5</v>
      </c>
      <c r="AT21" s="32" t="s">
        <v>5</v>
      </c>
      <c r="AU21" s="32" t="s">
        <v>5</v>
      </c>
      <c r="AV21" s="34" t="s">
        <v>5</v>
      </c>
      <c r="AW21" s="34" t="s">
        <v>5</v>
      </c>
      <c r="AX21" s="32"/>
      <c r="AY21" s="32"/>
      <c r="AZ21" s="32" t="s">
        <v>5</v>
      </c>
      <c r="BA21" s="32" t="s">
        <v>5</v>
      </c>
      <c r="BB21" s="34" t="s">
        <v>5</v>
      </c>
      <c r="BC21" s="32" t="s">
        <v>5</v>
      </c>
      <c r="BD21" s="32" t="s">
        <v>5</v>
      </c>
      <c r="BE21" s="32"/>
      <c r="BF21" s="32"/>
      <c r="BG21" s="32" t="s">
        <v>5</v>
      </c>
      <c r="BH21" s="32" t="s">
        <v>5</v>
      </c>
      <c r="BI21" s="34" t="s">
        <v>5</v>
      </c>
      <c r="BJ21" s="32" t="s">
        <v>5</v>
      </c>
      <c r="BK21" s="32" t="s">
        <v>5</v>
      </c>
      <c r="BL21" s="32"/>
      <c r="BM21" s="32"/>
      <c r="BN21" s="32" t="s">
        <v>5</v>
      </c>
      <c r="BO21" s="32" t="s">
        <v>5</v>
      </c>
      <c r="BP21" s="34" t="s">
        <v>5</v>
      </c>
      <c r="BQ21" s="32" t="s">
        <v>5</v>
      </c>
      <c r="BR21" s="32"/>
      <c r="BS21" s="33">
        <f t="shared" si="11"/>
        <v>22</v>
      </c>
      <c r="BT21" s="29">
        <f t="shared" si="8"/>
        <v>9</v>
      </c>
      <c r="BU21" s="6"/>
    </row>
    <row r="22" spans="1:73" x14ac:dyDescent="0.25">
      <c r="A22" s="30" t="s">
        <v>75</v>
      </c>
      <c r="B22" s="31">
        <f t="shared" si="6"/>
        <v>152</v>
      </c>
      <c r="C22" s="34" t="s">
        <v>5</v>
      </c>
      <c r="D22" s="32"/>
      <c r="E22" s="32"/>
      <c r="F22" s="32" t="s">
        <v>5</v>
      </c>
      <c r="G22" s="32" t="s">
        <v>5</v>
      </c>
      <c r="H22" s="34" t="s">
        <v>5</v>
      </c>
      <c r="I22" s="32" t="s">
        <v>5</v>
      </c>
      <c r="J22" s="34" t="s">
        <v>5</v>
      </c>
      <c r="K22" s="32"/>
      <c r="L22" s="32"/>
      <c r="M22" s="32" t="s">
        <v>5</v>
      </c>
      <c r="N22" s="32" t="s">
        <v>5</v>
      </c>
      <c r="O22" s="34" t="s">
        <v>5</v>
      </c>
      <c r="P22" s="32" t="s">
        <v>5</v>
      </c>
      <c r="Q22" s="34" t="s">
        <v>5</v>
      </c>
      <c r="R22" s="32"/>
      <c r="S22" s="32"/>
      <c r="T22" s="32"/>
      <c r="U22" s="32" t="s">
        <v>5</v>
      </c>
      <c r="V22" s="34" t="s">
        <v>5</v>
      </c>
      <c r="W22" s="32" t="s">
        <v>5</v>
      </c>
      <c r="X22" s="34" t="s">
        <v>5</v>
      </c>
      <c r="Y22" s="32"/>
      <c r="Z22" s="32"/>
      <c r="AA22" s="32" t="s">
        <v>5</v>
      </c>
      <c r="AB22" s="32" t="s">
        <v>5</v>
      </c>
      <c r="AC22" s="34" t="s">
        <v>5</v>
      </c>
      <c r="AD22" s="32" t="s">
        <v>5</v>
      </c>
      <c r="AE22" s="7"/>
      <c r="AF22" s="7"/>
      <c r="AG22" s="7"/>
      <c r="AH22" s="33">
        <f t="shared" si="9"/>
        <v>19</v>
      </c>
      <c r="AI22" s="29">
        <f t="shared" si="10"/>
        <v>9</v>
      </c>
      <c r="AJ22" s="6"/>
      <c r="AL22" s="30" t="s">
        <v>75</v>
      </c>
      <c r="AM22" s="31">
        <f>(COUNTA(AN22:BR22)-COUNTIF(AN22:BR22, "リ"))*8</f>
        <v>184</v>
      </c>
      <c r="AN22" s="32" t="s">
        <v>5</v>
      </c>
      <c r="AO22" s="32" t="s">
        <v>5</v>
      </c>
      <c r="AP22" s="34" t="s">
        <v>5</v>
      </c>
      <c r="AQ22" s="32" t="s">
        <v>5</v>
      </c>
      <c r="AR22" s="32"/>
      <c r="AS22" s="32"/>
      <c r="AT22" s="32" t="s">
        <v>5</v>
      </c>
      <c r="AU22" s="32" t="s">
        <v>5</v>
      </c>
      <c r="AV22" s="32" t="s">
        <v>5</v>
      </c>
      <c r="AW22" s="32" t="s">
        <v>5</v>
      </c>
      <c r="AX22" s="34" t="s">
        <v>5</v>
      </c>
      <c r="AY22" s="32"/>
      <c r="AZ22" s="32"/>
      <c r="BA22" s="34" t="s">
        <v>5</v>
      </c>
      <c r="BB22" s="32" t="s">
        <v>5</v>
      </c>
      <c r="BC22" s="32" t="s">
        <v>5</v>
      </c>
      <c r="BD22" s="32" t="s">
        <v>5</v>
      </c>
      <c r="BE22" s="32" t="s">
        <v>5</v>
      </c>
      <c r="BF22" s="32"/>
      <c r="BG22" s="32"/>
      <c r="BH22" s="32" t="s">
        <v>5</v>
      </c>
      <c r="BI22" s="32" t="s">
        <v>5</v>
      </c>
      <c r="BJ22" s="32" t="s">
        <v>5</v>
      </c>
      <c r="BK22" s="32" t="s">
        <v>5</v>
      </c>
      <c r="BL22" s="34" t="s">
        <v>5</v>
      </c>
      <c r="BM22" s="32"/>
      <c r="BN22" s="32"/>
      <c r="BO22" s="34" t="s">
        <v>5</v>
      </c>
      <c r="BP22" s="32" t="s">
        <v>5</v>
      </c>
      <c r="BQ22" s="32" t="s">
        <v>5</v>
      </c>
      <c r="BR22" s="34" t="s">
        <v>5</v>
      </c>
      <c r="BS22" s="33">
        <f t="shared" si="11"/>
        <v>23</v>
      </c>
      <c r="BT22" s="29">
        <f t="shared" si="8"/>
        <v>8</v>
      </c>
      <c r="BU22" s="6"/>
    </row>
    <row r="23" spans="1:73" x14ac:dyDescent="0.25">
      <c r="A23" s="30" t="s">
        <v>79</v>
      </c>
      <c r="B23" s="31">
        <f>(COUNTA(C23:AG23)-COUNTIF(C23:AG23, "リ"))*8</f>
        <v>152</v>
      </c>
      <c r="C23" s="32" t="s">
        <v>5</v>
      </c>
      <c r="D23" s="32"/>
      <c r="E23" s="32"/>
      <c r="F23" s="32" t="s">
        <v>5</v>
      </c>
      <c r="G23" s="32" t="s">
        <v>5</v>
      </c>
      <c r="H23" s="32" t="s">
        <v>5</v>
      </c>
      <c r="I23" s="34" t="s">
        <v>52</v>
      </c>
      <c r="J23" s="32" t="s">
        <v>5</v>
      </c>
      <c r="K23" s="32"/>
      <c r="L23" s="32"/>
      <c r="M23" s="32" t="s">
        <v>5</v>
      </c>
      <c r="N23" s="32" t="s">
        <v>5</v>
      </c>
      <c r="O23" s="32" t="s">
        <v>5</v>
      </c>
      <c r="P23" s="34" t="s">
        <v>52</v>
      </c>
      <c r="Q23" s="32" t="s">
        <v>5</v>
      </c>
      <c r="R23" s="32"/>
      <c r="S23" s="32"/>
      <c r="T23" s="32"/>
      <c r="U23" s="32" t="s">
        <v>5</v>
      </c>
      <c r="V23" s="32" t="s">
        <v>5</v>
      </c>
      <c r="W23" s="34" t="s">
        <v>52</v>
      </c>
      <c r="X23" s="32" t="s">
        <v>5</v>
      </c>
      <c r="Y23" s="32"/>
      <c r="Z23" s="32"/>
      <c r="AA23" s="32" t="s">
        <v>5</v>
      </c>
      <c r="AB23" s="32" t="s">
        <v>5</v>
      </c>
      <c r="AC23" s="32" t="s">
        <v>5</v>
      </c>
      <c r="AD23" s="34" t="s">
        <v>52</v>
      </c>
      <c r="AE23" s="7"/>
      <c r="AF23" s="7"/>
      <c r="AG23" s="7"/>
      <c r="AH23" s="33">
        <f>COUNTA(C23:AD23)</f>
        <v>19</v>
      </c>
      <c r="AI23" s="29">
        <f>COUNTBLANK(C23:AD23)</f>
        <v>9</v>
      </c>
      <c r="AJ23" s="5"/>
      <c r="AL23" s="30" t="s">
        <v>79</v>
      </c>
      <c r="AM23" s="31">
        <f>(COUNTA(AN23:BR23)-COUNTIF(AN23:BR23, "リ"))*8</f>
        <v>176</v>
      </c>
      <c r="AN23" s="32" t="s">
        <v>5</v>
      </c>
      <c r="AO23" s="32" t="s">
        <v>5</v>
      </c>
      <c r="AP23" s="32" t="s">
        <v>5</v>
      </c>
      <c r="AQ23" s="32"/>
      <c r="AR23" s="32"/>
      <c r="AS23" s="32" t="s">
        <v>5</v>
      </c>
      <c r="AT23" s="32" t="s">
        <v>5</v>
      </c>
      <c r="AU23" s="32" t="s">
        <v>5</v>
      </c>
      <c r="AV23" s="32" t="s">
        <v>5</v>
      </c>
      <c r="AW23" s="32" t="s">
        <v>5</v>
      </c>
      <c r="AX23" s="32"/>
      <c r="AY23" s="32"/>
      <c r="AZ23" s="32" t="s">
        <v>5</v>
      </c>
      <c r="BA23" s="32" t="s">
        <v>5</v>
      </c>
      <c r="BB23" s="32" t="s">
        <v>5</v>
      </c>
      <c r="BC23" s="32" t="s">
        <v>5</v>
      </c>
      <c r="BD23" s="32" t="s">
        <v>5</v>
      </c>
      <c r="BE23" s="32"/>
      <c r="BF23" s="32"/>
      <c r="BG23" s="32" t="s">
        <v>5</v>
      </c>
      <c r="BH23" s="32" t="s">
        <v>5</v>
      </c>
      <c r="BI23" s="32" t="s">
        <v>5</v>
      </c>
      <c r="BJ23" s="32" t="s">
        <v>5</v>
      </c>
      <c r="BK23" s="32" t="s">
        <v>5</v>
      </c>
      <c r="BL23" s="32"/>
      <c r="BM23" s="32"/>
      <c r="BN23" s="32"/>
      <c r="BO23" s="32" t="s">
        <v>5</v>
      </c>
      <c r="BP23" s="32" t="s">
        <v>5</v>
      </c>
      <c r="BQ23" s="32" t="s">
        <v>5</v>
      </c>
      <c r="BR23" s="32" t="s">
        <v>5</v>
      </c>
      <c r="BS23" s="33">
        <f>COUNTA(AN23:BR23)</f>
        <v>22</v>
      </c>
      <c r="BT23" s="29">
        <f>COUNTBLANK(AN23:BR23)</f>
        <v>9</v>
      </c>
      <c r="BU23" s="5"/>
    </row>
    <row r="24" spans="1:73" x14ac:dyDescent="0.25">
      <c r="AP24" s="40"/>
    </row>
    <row r="25" spans="1:73" ht="19.5" x14ac:dyDescent="0.25">
      <c r="B25" s="65" t="s">
        <v>63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M25" s="65" t="s">
        <v>64</v>
      </c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</row>
    <row r="26" spans="1:73" x14ac:dyDescent="0.25">
      <c r="A26" s="60" t="s">
        <v>0</v>
      </c>
      <c r="B26" s="48" t="s">
        <v>1</v>
      </c>
      <c r="C26" s="7">
        <v>1</v>
      </c>
      <c r="D26" s="8">
        <v>2</v>
      </c>
      <c r="E26" s="8">
        <v>3</v>
      </c>
      <c r="F26" s="7">
        <v>4</v>
      </c>
      <c r="G26" s="7">
        <v>5</v>
      </c>
      <c r="H26" s="7">
        <v>6</v>
      </c>
      <c r="I26" s="7">
        <v>7</v>
      </c>
      <c r="J26" s="7">
        <v>8</v>
      </c>
      <c r="K26" s="8">
        <v>9</v>
      </c>
      <c r="L26" s="8">
        <v>10</v>
      </c>
      <c r="M26" s="7">
        <v>11</v>
      </c>
      <c r="N26" s="7">
        <v>12</v>
      </c>
      <c r="O26" s="7">
        <v>13</v>
      </c>
      <c r="P26" s="7">
        <v>14</v>
      </c>
      <c r="Q26" s="7">
        <v>15</v>
      </c>
      <c r="R26" s="8">
        <v>16</v>
      </c>
      <c r="S26" s="8">
        <v>17</v>
      </c>
      <c r="T26" s="7">
        <v>18</v>
      </c>
      <c r="U26" s="7">
        <v>19</v>
      </c>
      <c r="V26" s="7">
        <v>20</v>
      </c>
      <c r="W26" s="7">
        <v>21</v>
      </c>
      <c r="X26" s="7">
        <v>22</v>
      </c>
      <c r="Y26" s="8">
        <v>23</v>
      </c>
      <c r="Z26" s="8">
        <v>24</v>
      </c>
      <c r="AA26" s="7">
        <v>25</v>
      </c>
      <c r="AB26" s="7">
        <v>26</v>
      </c>
      <c r="AC26" s="7">
        <v>27</v>
      </c>
      <c r="AD26" s="7">
        <v>28</v>
      </c>
      <c r="AE26" s="7">
        <v>29</v>
      </c>
      <c r="AF26" s="8">
        <v>30</v>
      </c>
      <c r="AG26" s="8">
        <v>31</v>
      </c>
      <c r="AH26" s="49" t="s">
        <v>2</v>
      </c>
      <c r="AI26" s="49" t="s">
        <v>3</v>
      </c>
      <c r="AJ26" s="64" t="s">
        <v>4</v>
      </c>
      <c r="AL26" s="58" t="s">
        <v>0</v>
      </c>
      <c r="AM26" s="47" t="s">
        <v>1</v>
      </c>
      <c r="AN26" s="8">
        <v>1</v>
      </c>
      <c r="AO26" s="8">
        <v>2</v>
      </c>
      <c r="AP26" s="7">
        <v>3</v>
      </c>
      <c r="AQ26" s="7">
        <v>4</v>
      </c>
      <c r="AR26" s="7">
        <v>5</v>
      </c>
      <c r="AS26" s="7">
        <v>6</v>
      </c>
      <c r="AT26" s="7">
        <v>7</v>
      </c>
      <c r="AU26" s="8">
        <v>8</v>
      </c>
      <c r="AV26" s="8">
        <v>9</v>
      </c>
      <c r="AW26" s="7">
        <v>10</v>
      </c>
      <c r="AX26" s="7">
        <v>11</v>
      </c>
      <c r="AY26" s="7">
        <v>12</v>
      </c>
      <c r="AZ26" s="7">
        <v>13</v>
      </c>
      <c r="BA26" s="7">
        <v>14</v>
      </c>
      <c r="BB26" s="8">
        <v>15</v>
      </c>
      <c r="BC26" s="8">
        <v>16</v>
      </c>
      <c r="BD26" s="7">
        <v>17</v>
      </c>
      <c r="BE26" s="7">
        <v>18</v>
      </c>
      <c r="BF26" s="7">
        <v>19</v>
      </c>
      <c r="BG26" s="7">
        <v>20</v>
      </c>
      <c r="BH26" s="7">
        <v>21</v>
      </c>
      <c r="BI26" s="8">
        <v>22</v>
      </c>
      <c r="BJ26" s="8">
        <v>23</v>
      </c>
      <c r="BK26" s="7">
        <v>24</v>
      </c>
      <c r="BL26" s="7">
        <v>25</v>
      </c>
      <c r="BM26" s="7">
        <v>26</v>
      </c>
      <c r="BN26" s="7">
        <v>27</v>
      </c>
      <c r="BO26" s="7">
        <v>28</v>
      </c>
      <c r="BP26" s="8">
        <v>29</v>
      </c>
      <c r="BQ26" s="8">
        <v>30</v>
      </c>
      <c r="BR26" s="7"/>
      <c r="BS26" s="49" t="s">
        <v>2</v>
      </c>
      <c r="BT26" s="49" t="s">
        <v>3</v>
      </c>
      <c r="BU26" s="51" t="s">
        <v>4</v>
      </c>
    </row>
    <row r="27" spans="1:73" x14ac:dyDescent="0.25">
      <c r="A27" s="61"/>
      <c r="B27" s="60"/>
      <c r="C27" s="7" t="s">
        <v>15</v>
      </c>
      <c r="D27" s="8" t="s">
        <v>10</v>
      </c>
      <c r="E27" s="8" t="s">
        <v>11</v>
      </c>
      <c r="F27" s="7" t="s">
        <v>12</v>
      </c>
      <c r="G27" s="7" t="s">
        <v>13</v>
      </c>
      <c r="H27" s="7" t="s">
        <v>21</v>
      </c>
      <c r="I27" s="7" t="s">
        <v>14</v>
      </c>
      <c r="J27" s="7" t="s">
        <v>15</v>
      </c>
      <c r="K27" s="8" t="s">
        <v>10</v>
      </c>
      <c r="L27" s="8" t="s">
        <v>11</v>
      </c>
      <c r="M27" s="7" t="s">
        <v>12</v>
      </c>
      <c r="N27" s="7" t="s">
        <v>13</v>
      </c>
      <c r="O27" s="7" t="s">
        <v>21</v>
      </c>
      <c r="P27" s="7" t="s">
        <v>14</v>
      </c>
      <c r="Q27" s="7" t="s">
        <v>15</v>
      </c>
      <c r="R27" s="8" t="s">
        <v>10</v>
      </c>
      <c r="S27" s="8" t="s">
        <v>11</v>
      </c>
      <c r="T27" s="7" t="s">
        <v>12</v>
      </c>
      <c r="U27" s="7" t="s">
        <v>13</v>
      </c>
      <c r="V27" s="7" t="s">
        <v>21</v>
      </c>
      <c r="W27" s="7" t="s">
        <v>14</v>
      </c>
      <c r="X27" s="7" t="s">
        <v>15</v>
      </c>
      <c r="Y27" s="8" t="s">
        <v>10</v>
      </c>
      <c r="Z27" s="8" t="s">
        <v>11</v>
      </c>
      <c r="AA27" s="7" t="s">
        <v>12</v>
      </c>
      <c r="AB27" s="7" t="s">
        <v>13</v>
      </c>
      <c r="AC27" s="7" t="s">
        <v>21</v>
      </c>
      <c r="AD27" s="7" t="s">
        <v>14</v>
      </c>
      <c r="AE27" s="7" t="s">
        <v>15</v>
      </c>
      <c r="AF27" s="8" t="s">
        <v>10</v>
      </c>
      <c r="AG27" s="8" t="s">
        <v>11</v>
      </c>
      <c r="AH27" s="62"/>
      <c r="AI27" s="63"/>
      <c r="AJ27" s="64"/>
      <c r="AL27" s="59"/>
      <c r="AM27" s="48"/>
      <c r="AN27" s="8" t="s">
        <v>10</v>
      </c>
      <c r="AO27" s="8" t="s">
        <v>11</v>
      </c>
      <c r="AP27" s="7" t="s">
        <v>12</v>
      </c>
      <c r="AQ27" s="7" t="s">
        <v>13</v>
      </c>
      <c r="AR27" s="7" t="s">
        <v>21</v>
      </c>
      <c r="AS27" s="7" t="s">
        <v>14</v>
      </c>
      <c r="AT27" s="7" t="s">
        <v>15</v>
      </c>
      <c r="AU27" s="8" t="s">
        <v>10</v>
      </c>
      <c r="AV27" s="8" t="s">
        <v>11</v>
      </c>
      <c r="AW27" s="7" t="s">
        <v>12</v>
      </c>
      <c r="AX27" s="7" t="s">
        <v>13</v>
      </c>
      <c r="AY27" s="7" t="s">
        <v>21</v>
      </c>
      <c r="AZ27" s="7" t="s">
        <v>14</v>
      </c>
      <c r="BA27" s="7" t="s">
        <v>15</v>
      </c>
      <c r="BB27" s="8" t="s">
        <v>10</v>
      </c>
      <c r="BC27" s="8" t="s">
        <v>11</v>
      </c>
      <c r="BD27" s="7" t="s">
        <v>12</v>
      </c>
      <c r="BE27" s="7" t="s">
        <v>13</v>
      </c>
      <c r="BF27" s="7" t="s">
        <v>21</v>
      </c>
      <c r="BG27" s="7" t="s">
        <v>14</v>
      </c>
      <c r="BH27" s="7" t="s">
        <v>15</v>
      </c>
      <c r="BI27" s="8" t="s">
        <v>10</v>
      </c>
      <c r="BJ27" s="8" t="s">
        <v>11</v>
      </c>
      <c r="BK27" s="7" t="s">
        <v>12</v>
      </c>
      <c r="BL27" s="7" t="s">
        <v>13</v>
      </c>
      <c r="BM27" s="7" t="s">
        <v>21</v>
      </c>
      <c r="BN27" s="7" t="s">
        <v>14</v>
      </c>
      <c r="BO27" s="7" t="s">
        <v>15</v>
      </c>
      <c r="BP27" s="8" t="s">
        <v>10</v>
      </c>
      <c r="BQ27" s="8" t="s">
        <v>11</v>
      </c>
      <c r="BR27" s="7"/>
      <c r="BS27" s="50"/>
      <c r="BT27" s="50"/>
      <c r="BU27" s="52"/>
    </row>
    <row r="28" spans="1:73" ht="1.5" customHeight="1" x14ac:dyDescent="0.25">
      <c r="A28" s="30" t="s">
        <v>57</v>
      </c>
      <c r="B28" s="31">
        <f t="shared" ref="B28:B34" si="12">(COUNTA(C28:AG28)-COUNTIF(C28:AG28, "リ"))*8</f>
        <v>168</v>
      </c>
      <c r="C28" s="32" t="s">
        <v>5</v>
      </c>
      <c r="D28" s="32"/>
      <c r="E28" s="32"/>
      <c r="F28" s="32" t="s">
        <v>5</v>
      </c>
      <c r="G28" s="32" t="s">
        <v>5</v>
      </c>
      <c r="H28" s="32" t="s">
        <v>5</v>
      </c>
      <c r="I28" s="32" t="s">
        <v>5</v>
      </c>
      <c r="J28" s="32" t="s">
        <v>5</v>
      </c>
      <c r="K28" s="32"/>
      <c r="L28" s="32"/>
      <c r="M28" s="32" t="s">
        <v>5</v>
      </c>
      <c r="N28" s="32" t="s">
        <v>5</v>
      </c>
      <c r="O28" s="32" t="s">
        <v>5</v>
      </c>
      <c r="P28" s="32" t="s">
        <v>5</v>
      </c>
      <c r="Q28" s="32" t="s">
        <v>5</v>
      </c>
      <c r="R28" s="32"/>
      <c r="S28" s="32"/>
      <c r="T28" s="32" t="s">
        <v>5</v>
      </c>
      <c r="U28" s="32" t="s">
        <v>5</v>
      </c>
      <c r="V28" s="32" t="s">
        <v>5</v>
      </c>
      <c r="W28" s="32" t="s">
        <v>5</v>
      </c>
      <c r="X28" s="32" t="s">
        <v>5</v>
      </c>
      <c r="Y28" s="32"/>
      <c r="Z28" s="32"/>
      <c r="AA28" s="32" t="s">
        <v>5</v>
      </c>
      <c r="AB28" s="32" t="s">
        <v>5</v>
      </c>
      <c r="AC28" s="32" t="s">
        <v>5</v>
      </c>
      <c r="AD28" s="32" t="s">
        <v>5</v>
      </c>
      <c r="AE28" s="32" t="s">
        <v>5</v>
      </c>
      <c r="AF28" s="32"/>
      <c r="AG28" s="32"/>
      <c r="AH28" s="33">
        <f>COUNTA(C28:AG28)</f>
        <v>21</v>
      </c>
      <c r="AI28" s="29">
        <f>COUNTBLANK(C28:AG28)</f>
        <v>10</v>
      </c>
      <c r="AJ28" s="25"/>
      <c r="AL28" s="30" t="s">
        <v>57</v>
      </c>
      <c r="AM28" s="31">
        <f t="shared" ref="AM28:AM34" si="13">(COUNTA(AN28:BR28)-COUNTIF(AN28:BR28, "リ"))*8</f>
        <v>160</v>
      </c>
      <c r="AN28" s="32"/>
      <c r="AO28" s="32"/>
      <c r="AP28" s="32" t="s">
        <v>5</v>
      </c>
      <c r="AQ28" s="32" t="s">
        <v>5</v>
      </c>
      <c r="AR28" s="32" t="s">
        <v>5</v>
      </c>
      <c r="AS28" s="32" t="s">
        <v>5</v>
      </c>
      <c r="AT28" s="32" t="s">
        <v>5</v>
      </c>
      <c r="AU28" s="32"/>
      <c r="AV28" s="32"/>
      <c r="AW28" s="32" t="s">
        <v>5</v>
      </c>
      <c r="AX28" s="32" t="s">
        <v>5</v>
      </c>
      <c r="AY28" s="32" t="s">
        <v>5</v>
      </c>
      <c r="AZ28" s="32" t="s">
        <v>5</v>
      </c>
      <c r="BA28" s="32" t="s">
        <v>5</v>
      </c>
      <c r="BB28" s="32"/>
      <c r="BC28" s="32"/>
      <c r="BD28" s="32" t="s">
        <v>5</v>
      </c>
      <c r="BE28" s="32" t="s">
        <v>5</v>
      </c>
      <c r="BF28" s="32" t="s">
        <v>5</v>
      </c>
      <c r="BG28" s="32" t="s">
        <v>5</v>
      </c>
      <c r="BH28" s="32" t="s">
        <v>5</v>
      </c>
      <c r="BI28" s="32"/>
      <c r="BJ28" s="32"/>
      <c r="BK28" s="32" t="s">
        <v>5</v>
      </c>
      <c r="BL28" s="32" t="s">
        <v>5</v>
      </c>
      <c r="BM28" s="32" t="s">
        <v>5</v>
      </c>
      <c r="BN28" s="32" t="s">
        <v>5</v>
      </c>
      <c r="BO28" s="32" t="s">
        <v>5</v>
      </c>
      <c r="BP28" s="32"/>
      <c r="BQ28" s="32"/>
      <c r="BR28" s="7"/>
      <c r="BS28" s="33">
        <f t="shared" ref="BS28:BS34" si="14">COUNTA(AN28:BQ28)</f>
        <v>20</v>
      </c>
      <c r="BT28" s="29">
        <f t="shared" ref="BT28:BT34" si="15">COUNTBLANK(AN28:BQ28)</f>
        <v>10</v>
      </c>
      <c r="BU28" s="26"/>
    </row>
    <row r="29" spans="1:73" ht="14.25" customHeight="1" x14ac:dyDescent="0.25">
      <c r="A29" s="30" t="s">
        <v>70</v>
      </c>
      <c r="B29" s="31">
        <f>(COUNTA(C29:AG29)-COUNTIF(C29:AG29, "リ"))*8</f>
        <v>168</v>
      </c>
      <c r="C29" s="32" t="s">
        <v>5</v>
      </c>
      <c r="D29" s="32"/>
      <c r="E29" s="32"/>
      <c r="F29" s="32" t="s">
        <v>5</v>
      </c>
      <c r="G29" s="32" t="s">
        <v>5</v>
      </c>
      <c r="H29" s="32" t="s">
        <v>5</v>
      </c>
      <c r="I29" s="32" t="s">
        <v>5</v>
      </c>
      <c r="J29" s="32" t="s">
        <v>5</v>
      </c>
      <c r="K29" s="32"/>
      <c r="L29" s="32"/>
      <c r="M29" s="32" t="s">
        <v>5</v>
      </c>
      <c r="N29" s="32" t="s">
        <v>5</v>
      </c>
      <c r="O29" s="32" t="s">
        <v>5</v>
      </c>
      <c r="P29" s="32" t="s">
        <v>5</v>
      </c>
      <c r="Q29" s="32" t="s">
        <v>5</v>
      </c>
      <c r="R29" s="32"/>
      <c r="S29" s="32"/>
      <c r="T29" s="35" t="s">
        <v>60</v>
      </c>
      <c r="U29" s="32" t="s">
        <v>5</v>
      </c>
      <c r="V29" s="32" t="s">
        <v>5</v>
      </c>
      <c r="W29" s="32" t="s">
        <v>5</v>
      </c>
      <c r="X29" s="32" t="s">
        <v>5</v>
      </c>
      <c r="Y29" s="32"/>
      <c r="Z29" s="32"/>
      <c r="AA29" s="32" t="s">
        <v>5</v>
      </c>
      <c r="AB29" s="32" t="s">
        <v>5</v>
      </c>
      <c r="AC29" s="32" t="s">
        <v>5</v>
      </c>
      <c r="AD29" s="32" t="s">
        <v>5</v>
      </c>
      <c r="AE29" s="32" t="s">
        <v>5</v>
      </c>
      <c r="AF29" s="32"/>
      <c r="AG29" s="32"/>
      <c r="AH29" s="33">
        <f>COUNTA(C29:AG29)</f>
        <v>21</v>
      </c>
      <c r="AI29" s="29">
        <f>COUNTBLANK(C29:AG29)</f>
        <v>10</v>
      </c>
      <c r="AJ29" s="4"/>
      <c r="AL29" s="30" t="s">
        <v>70</v>
      </c>
      <c r="AM29" s="31">
        <f>(COUNTA(AN29:BR29)-COUNTIF(AN29:BR29, "リ"))*8</f>
        <v>160</v>
      </c>
      <c r="AN29" s="34" t="s">
        <v>5</v>
      </c>
      <c r="AO29" s="32"/>
      <c r="AP29" s="32"/>
      <c r="AQ29" s="32" t="s">
        <v>5</v>
      </c>
      <c r="AR29" s="32" t="s">
        <v>5</v>
      </c>
      <c r="AS29" s="32" t="s">
        <v>5</v>
      </c>
      <c r="AT29" s="32" t="s">
        <v>5</v>
      </c>
      <c r="AU29" s="34" t="s">
        <v>5</v>
      </c>
      <c r="AV29" s="32"/>
      <c r="AW29" s="32"/>
      <c r="AX29" s="32" t="s">
        <v>5</v>
      </c>
      <c r="AY29" s="32" t="s">
        <v>5</v>
      </c>
      <c r="AZ29" s="32" t="s">
        <v>5</v>
      </c>
      <c r="BA29" s="32" t="s">
        <v>5</v>
      </c>
      <c r="BB29" s="34" t="s">
        <v>5</v>
      </c>
      <c r="BC29" s="32"/>
      <c r="BD29" s="32"/>
      <c r="BE29" s="32" t="s">
        <v>5</v>
      </c>
      <c r="BF29" s="32" t="s">
        <v>5</v>
      </c>
      <c r="BG29" s="32" t="s">
        <v>5</v>
      </c>
      <c r="BH29" s="32" t="s">
        <v>5</v>
      </c>
      <c r="BI29" s="34" t="s">
        <v>5</v>
      </c>
      <c r="BJ29" s="32"/>
      <c r="BK29" s="32"/>
      <c r="BL29" s="32" t="s">
        <v>5</v>
      </c>
      <c r="BM29" s="32" t="s">
        <v>5</v>
      </c>
      <c r="BN29" s="34" t="s">
        <v>5</v>
      </c>
      <c r="BO29" s="35" t="s">
        <v>60</v>
      </c>
      <c r="BP29" s="32"/>
      <c r="BQ29" s="32"/>
      <c r="BR29" s="7"/>
      <c r="BS29" s="33">
        <f t="shared" si="14"/>
        <v>20</v>
      </c>
      <c r="BT29" s="29">
        <f t="shared" si="15"/>
        <v>10</v>
      </c>
      <c r="BU29" s="4"/>
    </row>
    <row r="30" spans="1:73" ht="14.25" customHeight="1" x14ac:dyDescent="0.25">
      <c r="A30" s="30" t="s">
        <v>71</v>
      </c>
      <c r="B30" s="31">
        <f t="shared" si="12"/>
        <v>168</v>
      </c>
      <c r="C30" s="32"/>
      <c r="D30" s="32"/>
      <c r="E30" s="34" t="s">
        <v>5</v>
      </c>
      <c r="F30" s="32" t="s">
        <v>5</v>
      </c>
      <c r="G30" s="32" t="s">
        <v>5</v>
      </c>
      <c r="H30" s="32" t="s">
        <v>5</v>
      </c>
      <c r="I30" s="32" t="s">
        <v>5</v>
      </c>
      <c r="J30" s="32"/>
      <c r="K30" s="32"/>
      <c r="L30" s="34" t="s">
        <v>5</v>
      </c>
      <c r="M30" s="32" t="s">
        <v>5</v>
      </c>
      <c r="N30" s="32" t="s">
        <v>5</v>
      </c>
      <c r="O30" s="32" t="s">
        <v>5</v>
      </c>
      <c r="P30" s="32" t="s">
        <v>5</v>
      </c>
      <c r="Q30" s="32"/>
      <c r="R30" s="32"/>
      <c r="S30" s="34" t="s">
        <v>5</v>
      </c>
      <c r="T30" s="32" t="s">
        <v>5</v>
      </c>
      <c r="U30" s="32" t="s">
        <v>5</v>
      </c>
      <c r="V30" s="32" t="s">
        <v>5</v>
      </c>
      <c r="W30" s="32" t="s">
        <v>5</v>
      </c>
      <c r="X30" s="32"/>
      <c r="Y30" s="32"/>
      <c r="Z30" s="34" t="s">
        <v>5</v>
      </c>
      <c r="AA30" s="32" t="s">
        <v>5</v>
      </c>
      <c r="AB30" s="32" t="s">
        <v>5</v>
      </c>
      <c r="AC30" s="32" t="s">
        <v>5</v>
      </c>
      <c r="AD30" s="32" t="s">
        <v>5</v>
      </c>
      <c r="AE30" s="32"/>
      <c r="AF30" s="32"/>
      <c r="AG30" s="34" t="s">
        <v>5</v>
      </c>
      <c r="AH30" s="33">
        <f t="shared" ref="AH30:AH31" si="16">COUNTA(C30:AG30)</f>
        <v>21</v>
      </c>
      <c r="AI30" s="29">
        <f t="shared" ref="AI30:AI31" si="17">COUNTBLANK(C30:AG30)</f>
        <v>10</v>
      </c>
      <c r="AJ30" s="4"/>
      <c r="AL30" s="30" t="s">
        <v>71</v>
      </c>
      <c r="AM30" s="31">
        <f t="shared" si="13"/>
        <v>160</v>
      </c>
      <c r="AN30" s="32"/>
      <c r="AO30" s="32"/>
      <c r="AP30" s="34" t="s">
        <v>5</v>
      </c>
      <c r="AQ30" s="32" t="s">
        <v>5</v>
      </c>
      <c r="AR30" s="32" t="s">
        <v>5</v>
      </c>
      <c r="AS30" s="32" t="s">
        <v>5</v>
      </c>
      <c r="AT30" s="34" t="s">
        <v>53</v>
      </c>
      <c r="AU30" s="32"/>
      <c r="AV30" s="32"/>
      <c r="AW30" s="34" t="s">
        <v>5</v>
      </c>
      <c r="AX30" s="32" t="s">
        <v>5</v>
      </c>
      <c r="AY30" s="32" t="s">
        <v>5</v>
      </c>
      <c r="AZ30" s="32" t="s">
        <v>5</v>
      </c>
      <c r="BA30" s="34" t="s">
        <v>53</v>
      </c>
      <c r="BB30" s="32"/>
      <c r="BC30" s="32"/>
      <c r="BD30" s="34" t="s">
        <v>5</v>
      </c>
      <c r="BE30" s="32" t="s">
        <v>5</v>
      </c>
      <c r="BF30" s="32" t="s">
        <v>5</v>
      </c>
      <c r="BG30" s="32" t="s">
        <v>5</v>
      </c>
      <c r="BH30" s="34" t="s">
        <v>53</v>
      </c>
      <c r="BI30" s="32"/>
      <c r="BJ30" s="32"/>
      <c r="BK30" s="34" t="s">
        <v>5</v>
      </c>
      <c r="BL30" s="32" t="s">
        <v>5</v>
      </c>
      <c r="BM30" s="32" t="s">
        <v>5</v>
      </c>
      <c r="BN30" s="32" t="s">
        <v>5</v>
      </c>
      <c r="BO30" s="34" t="s">
        <v>53</v>
      </c>
      <c r="BP30" s="32"/>
      <c r="BQ30" s="32"/>
      <c r="BR30" s="7"/>
      <c r="BS30" s="33">
        <f t="shared" si="14"/>
        <v>20</v>
      </c>
      <c r="BT30" s="29">
        <f t="shared" si="15"/>
        <v>10</v>
      </c>
      <c r="BU30" s="4"/>
    </row>
    <row r="31" spans="1:73" x14ac:dyDescent="0.25">
      <c r="A31" s="30" t="s">
        <v>66</v>
      </c>
      <c r="B31" s="31">
        <f t="shared" si="12"/>
        <v>160</v>
      </c>
      <c r="C31" s="32"/>
      <c r="D31" s="32"/>
      <c r="E31" s="32"/>
      <c r="F31" s="32" t="s">
        <v>5</v>
      </c>
      <c r="G31" s="32" t="s">
        <v>5</v>
      </c>
      <c r="H31" s="32" t="s">
        <v>5</v>
      </c>
      <c r="I31" s="34" t="s">
        <v>5</v>
      </c>
      <c r="J31" s="32" t="s">
        <v>5</v>
      </c>
      <c r="K31" s="32"/>
      <c r="L31" s="32"/>
      <c r="M31" s="32" t="s">
        <v>5</v>
      </c>
      <c r="N31" s="32" t="s">
        <v>5</v>
      </c>
      <c r="O31" s="32" t="s">
        <v>5</v>
      </c>
      <c r="P31" s="34" t="s">
        <v>5</v>
      </c>
      <c r="Q31" s="32" t="s">
        <v>5</v>
      </c>
      <c r="R31" s="32"/>
      <c r="S31" s="32"/>
      <c r="T31" s="32" t="s">
        <v>5</v>
      </c>
      <c r="U31" s="32" t="s">
        <v>5</v>
      </c>
      <c r="V31" s="32" t="s">
        <v>5</v>
      </c>
      <c r="W31" s="34" t="s">
        <v>5</v>
      </c>
      <c r="X31" s="32" t="s">
        <v>5</v>
      </c>
      <c r="Y31" s="32"/>
      <c r="Z31" s="32"/>
      <c r="AA31" s="32" t="s">
        <v>5</v>
      </c>
      <c r="AB31" s="32" t="s">
        <v>5</v>
      </c>
      <c r="AC31" s="32" t="s">
        <v>5</v>
      </c>
      <c r="AD31" s="34" t="s">
        <v>5</v>
      </c>
      <c r="AE31" s="32" t="s">
        <v>5</v>
      </c>
      <c r="AF31" s="32"/>
      <c r="AG31" s="32"/>
      <c r="AH31" s="33">
        <f t="shared" si="16"/>
        <v>20</v>
      </c>
      <c r="AI31" s="29">
        <f t="shared" si="17"/>
        <v>11</v>
      </c>
      <c r="AJ31" s="4"/>
      <c r="AL31" s="30" t="s">
        <v>66</v>
      </c>
      <c r="AM31" s="31">
        <f t="shared" si="13"/>
        <v>160</v>
      </c>
      <c r="AN31" s="32"/>
      <c r="AO31" s="32"/>
      <c r="AP31" s="32" t="s">
        <v>5</v>
      </c>
      <c r="AQ31" s="32" t="s">
        <v>5</v>
      </c>
      <c r="AR31" s="32" t="s">
        <v>5</v>
      </c>
      <c r="AS31" s="34" t="s">
        <v>5</v>
      </c>
      <c r="AT31" s="32" t="s">
        <v>5</v>
      </c>
      <c r="AU31" s="32"/>
      <c r="AV31" s="32"/>
      <c r="AW31" s="32" t="s">
        <v>5</v>
      </c>
      <c r="AX31" s="32" t="s">
        <v>5</v>
      </c>
      <c r="AY31" s="32" t="s">
        <v>5</v>
      </c>
      <c r="AZ31" s="34" t="s">
        <v>5</v>
      </c>
      <c r="BA31" s="32" t="s">
        <v>5</v>
      </c>
      <c r="BB31" s="32"/>
      <c r="BC31" s="32"/>
      <c r="BD31" s="32" t="s">
        <v>5</v>
      </c>
      <c r="BE31" s="32" t="s">
        <v>5</v>
      </c>
      <c r="BF31" s="32" t="s">
        <v>5</v>
      </c>
      <c r="BG31" s="34" t="s">
        <v>5</v>
      </c>
      <c r="BH31" s="32" t="s">
        <v>5</v>
      </c>
      <c r="BI31" s="32"/>
      <c r="BJ31" s="32"/>
      <c r="BK31" s="32"/>
      <c r="BL31" s="32" t="s">
        <v>5</v>
      </c>
      <c r="BM31" s="32" t="s">
        <v>5</v>
      </c>
      <c r="BN31" s="32" t="s">
        <v>5</v>
      </c>
      <c r="BO31" s="32" t="s">
        <v>5</v>
      </c>
      <c r="BP31" s="34" t="s">
        <v>5</v>
      </c>
      <c r="BQ31" s="32"/>
      <c r="BR31" s="7"/>
      <c r="BS31" s="33">
        <f t="shared" si="14"/>
        <v>20</v>
      </c>
      <c r="BT31" s="29">
        <f t="shared" si="15"/>
        <v>10</v>
      </c>
      <c r="BU31" s="4"/>
    </row>
    <row r="32" spans="1:73" x14ac:dyDescent="0.25">
      <c r="A32" s="30" t="s">
        <v>67</v>
      </c>
      <c r="B32" s="31">
        <f>(COUNTA(C32:AG32)-COUNTIF(C32:AG32, "リ"))*8</f>
        <v>176</v>
      </c>
      <c r="C32" s="32" t="s">
        <v>5</v>
      </c>
      <c r="D32" s="34" t="s">
        <v>5</v>
      </c>
      <c r="E32" s="32"/>
      <c r="F32" s="32"/>
      <c r="G32" s="32" t="s">
        <v>5</v>
      </c>
      <c r="H32" s="32" t="s">
        <v>5</v>
      </c>
      <c r="I32" s="32" t="s">
        <v>5</v>
      </c>
      <c r="J32" s="32" t="s">
        <v>5</v>
      </c>
      <c r="K32" s="34" t="s">
        <v>5</v>
      </c>
      <c r="L32" s="32"/>
      <c r="M32" s="32"/>
      <c r="N32" s="32" t="s">
        <v>5</v>
      </c>
      <c r="O32" s="32" t="s">
        <v>5</v>
      </c>
      <c r="P32" s="32" t="s">
        <v>5</v>
      </c>
      <c r="Q32" s="32" t="s">
        <v>5</v>
      </c>
      <c r="R32" s="34" t="s">
        <v>5</v>
      </c>
      <c r="S32" s="32"/>
      <c r="T32" s="32"/>
      <c r="U32" s="32" t="s">
        <v>5</v>
      </c>
      <c r="V32" s="32" t="s">
        <v>5</v>
      </c>
      <c r="W32" s="32" t="s">
        <v>5</v>
      </c>
      <c r="X32" s="32" t="s">
        <v>5</v>
      </c>
      <c r="Y32" s="34" t="s">
        <v>5</v>
      </c>
      <c r="Z32" s="32"/>
      <c r="AA32" s="32"/>
      <c r="AB32" s="32" t="s">
        <v>5</v>
      </c>
      <c r="AC32" s="32" t="s">
        <v>5</v>
      </c>
      <c r="AD32" s="32" t="s">
        <v>5</v>
      </c>
      <c r="AE32" s="32" t="s">
        <v>5</v>
      </c>
      <c r="AF32" s="34" t="s">
        <v>5</v>
      </c>
      <c r="AG32" s="32"/>
      <c r="AH32" s="33">
        <f>COUNTA(C32:AG32)</f>
        <v>22</v>
      </c>
      <c r="AI32" s="29">
        <f>COUNTBLANK(C32:AG32)</f>
        <v>9</v>
      </c>
      <c r="AJ32" s="5"/>
      <c r="AL32" s="30" t="s">
        <v>67</v>
      </c>
      <c r="AM32" s="31">
        <f>(COUNTA(AN32:BR32)-COUNTIF(AN32:BR32, "リ"))*8</f>
        <v>160</v>
      </c>
      <c r="AN32" s="32"/>
      <c r="AO32" s="32"/>
      <c r="AP32" s="32" t="s">
        <v>77</v>
      </c>
      <c r="AQ32" s="32" t="s">
        <v>77</v>
      </c>
      <c r="AR32" s="32" t="s">
        <v>77</v>
      </c>
      <c r="AS32" s="32" t="s">
        <v>77</v>
      </c>
      <c r="AT32" s="32" t="s">
        <v>77</v>
      </c>
      <c r="AU32" s="32"/>
      <c r="AV32" s="32"/>
      <c r="AW32" s="32" t="s">
        <v>77</v>
      </c>
      <c r="AX32" s="32" t="s">
        <v>77</v>
      </c>
      <c r="AY32" s="32" t="s">
        <v>77</v>
      </c>
      <c r="AZ32" s="32" t="s">
        <v>77</v>
      </c>
      <c r="BA32" s="32" t="s">
        <v>77</v>
      </c>
      <c r="BB32" s="32"/>
      <c r="BC32" s="32"/>
      <c r="BD32" s="32" t="s">
        <v>77</v>
      </c>
      <c r="BE32" s="32" t="s">
        <v>77</v>
      </c>
      <c r="BF32" s="32" t="s">
        <v>77</v>
      </c>
      <c r="BG32" s="32" t="s">
        <v>77</v>
      </c>
      <c r="BH32" s="32" t="s">
        <v>77</v>
      </c>
      <c r="BI32" s="32"/>
      <c r="BJ32" s="32"/>
      <c r="BK32" s="32" t="s">
        <v>77</v>
      </c>
      <c r="BL32" s="32" t="s">
        <v>77</v>
      </c>
      <c r="BM32" s="32" t="s">
        <v>77</v>
      </c>
      <c r="BN32" s="32" t="s">
        <v>77</v>
      </c>
      <c r="BO32" s="32" t="s">
        <v>77</v>
      </c>
      <c r="BP32" s="32"/>
      <c r="BQ32" s="32"/>
      <c r="BR32" s="7"/>
      <c r="BS32" s="33">
        <f t="shared" si="14"/>
        <v>20</v>
      </c>
      <c r="BT32" s="29">
        <f t="shared" si="15"/>
        <v>10</v>
      </c>
      <c r="BU32" s="5"/>
    </row>
    <row r="33" spans="1:73" x14ac:dyDescent="0.25">
      <c r="A33" s="30" t="s">
        <v>69</v>
      </c>
      <c r="B33" s="31">
        <f t="shared" si="12"/>
        <v>160</v>
      </c>
      <c r="C33" s="32"/>
      <c r="D33" s="32"/>
      <c r="E33" s="32"/>
      <c r="F33" s="34" t="s">
        <v>5</v>
      </c>
      <c r="G33" s="34" t="s">
        <v>53</v>
      </c>
      <c r="H33" s="32" t="s">
        <v>5</v>
      </c>
      <c r="I33" s="32" t="s">
        <v>5</v>
      </c>
      <c r="J33" s="32" t="s">
        <v>5</v>
      </c>
      <c r="K33" s="32"/>
      <c r="L33" s="32"/>
      <c r="M33" s="34" t="s">
        <v>5</v>
      </c>
      <c r="N33" s="34" t="s">
        <v>53</v>
      </c>
      <c r="O33" s="32" t="s">
        <v>5</v>
      </c>
      <c r="P33" s="32" t="s">
        <v>5</v>
      </c>
      <c r="Q33" s="32" t="s">
        <v>5</v>
      </c>
      <c r="R33" s="32"/>
      <c r="S33" s="32"/>
      <c r="T33" s="34" t="s">
        <v>5</v>
      </c>
      <c r="U33" s="34" t="s">
        <v>53</v>
      </c>
      <c r="V33" s="32" t="s">
        <v>5</v>
      </c>
      <c r="W33" s="32" t="s">
        <v>5</v>
      </c>
      <c r="X33" s="32" t="s">
        <v>5</v>
      </c>
      <c r="Y33" s="32"/>
      <c r="Z33" s="32"/>
      <c r="AA33" s="34" t="s">
        <v>5</v>
      </c>
      <c r="AB33" s="34" t="s">
        <v>53</v>
      </c>
      <c r="AC33" s="32" t="s">
        <v>5</v>
      </c>
      <c r="AD33" s="32" t="s">
        <v>5</v>
      </c>
      <c r="AE33" s="32" t="s">
        <v>5</v>
      </c>
      <c r="AF33" s="32"/>
      <c r="AG33" s="32"/>
      <c r="AH33" s="33">
        <f t="shared" ref="AH33:AH34" si="18">COUNTA(C33:AG33)</f>
        <v>20</v>
      </c>
      <c r="AI33" s="29">
        <f t="shared" ref="AI33:AI34" si="19">COUNTBLANK(C33:AG33)</f>
        <v>11</v>
      </c>
      <c r="AJ33" s="6"/>
      <c r="AL33" s="30" t="s">
        <v>69</v>
      </c>
      <c r="AM33" s="31">
        <f t="shared" si="13"/>
        <v>168</v>
      </c>
      <c r="AN33" s="32"/>
      <c r="AO33" s="34" t="s">
        <v>5</v>
      </c>
      <c r="AP33" s="32" t="s">
        <v>5</v>
      </c>
      <c r="AQ33" s="32" t="s">
        <v>5</v>
      </c>
      <c r="AR33" s="32" t="s">
        <v>5</v>
      </c>
      <c r="AS33" s="32" t="s">
        <v>5</v>
      </c>
      <c r="AT33" s="32"/>
      <c r="AU33" s="32"/>
      <c r="AV33" s="34" t="s">
        <v>5</v>
      </c>
      <c r="AW33" s="32" t="s">
        <v>5</v>
      </c>
      <c r="AX33" s="32" t="s">
        <v>5</v>
      </c>
      <c r="AY33" s="32" t="s">
        <v>5</v>
      </c>
      <c r="AZ33" s="32" t="s">
        <v>5</v>
      </c>
      <c r="BA33" s="32"/>
      <c r="BB33" s="32"/>
      <c r="BC33" s="34" t="s">
        <v>5</v>
      </c>
      <c r="BD33" s="32" t="s">
        <v>5</v>
      </c>
      <c r="BE33" s="32" t="s">
        <v>5</v>
      </c>
      <c r="BF33" s="32" t="s">
        <v>5</v>
      </c>
      <c r="BG33" s="32" t="s">
        <v>5</v>
      </c>
      <c r="BH33" s="32"/>
      <c r="BI33" s="32"/>
      <c r="BJ33" s="34" t="s">
        <v>5</v>
      </c>
      <c r="BK33" s="32" t="s">
        <v>5</v>
      </c>
      <c r="BL33" s="32" t="s">
        <v>5</v>
      </c>
      <c r="BM33" s="32" t="s">
        <v>5</v>
      </c>
      <c r="BN33" s="32" t="s">
        <v>5</v>
      </c>
      <c r="BO33" s="32"/>
      <c r="BP33" s="32"/>
      <c r="BQ33" s="34" t="s">
        <v>5</v>
      </c>
      <c r="BR33" s="7"/>
      <c r="BS33" s="33">
        <f t="shared" si="14"/>
        <v>21</v>
      </c>
      <c r="BT33" s="29">
        <f t="shared" si="15"/>
        <v>9</v>
      </c>
      <c r="BU33" s="6"/>
    </row>
    <row r="34" spans="1:73" x14ac:dyDescent="0.25">
      <c r="A34" s="30" t="s">
        <v>75</v>
      </c>
      <c r="B34" s="31">
        <f t="shared" si="12"/>
        <v>168</v>
      </c>
      <c r="C34" s="34" t="s">
        <v>5</v>
      </c>
      <c r="D34" s="32"/>
      <c r="E34" s="32"/>
      <c r="F34" s="32" t="s">
        <v>5</v>
      </c>
      <c r="G34" s="32" t="s">
        <v>5</v>
      </c>
      <c r="H34" s="34" t="s">
        <v>5</v>
      </c>
      <c r="I34" s="32" t="s">
        <v>5</v>
      </c>
      <c r="J34" s="34" t="s">
        <v>5</v>
      </c>
      <c r="K34" s="32"/>
      <c r="L34" s="32"/>
      <c r="M34" s="32" t="s">
        <v>5</v>
      </c>
      <c r="N34" s="32" t="s">
        <v>5</v>
      </c>
      <c r="O34" s="34" t="s">
        <v>5</v>
      </c>
      <c r="P34" s="32" t="s">
        <v>5</v>
      </c>
      <c r="Q34" s="34" t="s">
        <v>5</v>
      </c>
      <c r="R34" s="32"/>
      <c r="S34" s="32"/>
      <c r="T34" s="32" t="s">
        <v>5</v>
      </c>
      <c r="U34" s="32" t="s">
        <v>5</v>
      </c>
      <c r="V34" s="34" t="s">
        <v>5</v>
      </c>
      <c r="W34" s="32" t="s">
        <v>5</v>
      </c>
      <c r="X34" s="34" t="s">
        <v>5</v>
      </c>
      <c r="Y34" s="32"/>
      <c r="Z34" s="32"/>
      <c r="AA34" s="32" t="s">
        <v>5</v>
      </c>
      <c r="AB34" s="32" t="s">
        <v>5</v>
      </c>
      <c r="AC34" s="34" t="s">
        <v>5</v>
      </c>
      <c r="AD34" s="32" t="s">
        <v>5</v>
      </c>
      <c r="AE34" s="34" t="s">
        <v>5</v>
      </c>
      <c r="AF34" s="32"/>
      <c r="AG34" s="32"/>
      <c r="AH34" s="33">
        <f t="shared" si="18"/>
        <v>21</v>
      </c>
      <c r="AI34" s="29">
        <f t="shared" si="19"/>
        <v>10</v>
      </c>
      <c r="AJ34" s="6"/>
      <c r="AL34" s="30" t="s">
        <v>75</v>
      </c>
      <c r="AM34" s="31">
        <f t="shared" si="13"/>
        <v>160</v>
      </c>
      <c r="AN34" s="32"/>
      <c r="AO34" s="32"/>
      <c r="AP34" s="32" t="s">
        <v>5</v>
      </c>
      <c r="AQ34" s="34" t="s">
        <v>5</v>
      </c>
      <c r="AR34" s="34" t="s">
        <v>5</v>
      </c>
      <c r="AS34" s="32" t="s">
        <v>5</v>
      </c>
      <c r="AT34" s="32" t="s">
        <v>5</v>
      </c>
      <c r="AU34" s="32"/>
      <c r="AV34" s="32"/>
      <c r="AW34" s="32" t="s">
        <v>5</v>
      </c>
      <c r="AX34" s="34" t="s">
        <v>5</v>
      </c>
      <c r="AY34" s="34" t="s">
        <v>5</v>
      </c>
      <c r="AZ34" s="32" t="s">
        <v>5</v>
      </c>
      <c r="BA34" s="32" t="s">
        <v>5</v>
      </c>
      <c r="BB34" s="32"/>
      <c r="BC34" s="32"/>
      <c r="BD34" s="32" t="s">
        <v>5</v>
      </c>
      <c r="BE34" s="34" t="s">
        <v>5</v>
      </c>
      <c r="BF34" s="34" t="s">
        <v>5</v>
      </c>
      <c r="BG34" s="32" t="s">
        <v>5</v>
      </c>
      <c r="BH34" s="32" t="s">
        <v>5</v>
      </c>
      <c r="BI34" s="32"/>
      <c r="BJ34" s="32"/>
      <c r="BK34" s="32" t="s">
        <v>5</v>
      </c>
      <c r="BL34" s="34" t="s">
        <v>5</v>
      </c>
      <c r="BM34" s="34" t="s">
        <v>5</v>
      </c>
      <c r="BN34" s="32" t="s">
        <v>5</v>
      </c>
      <c r="BO34" s="32" t="s">
        <v>5</v>
      </c>
      <c r="BP34" s="32"/>
      <c r="BQ34" s="32"/>
      <c r="BR34" s="7"/>
      <c r="BS34" s="33">
        <f t="shared" si="14"/>
        <v>20</v>
      </c>
      <c r="BT34" s="29">
        <f t="shared" si="15"/>
        <v>10</v>
      </c>
      <c r="BU34" s="6"/>
    </row>
    <row r="35" spans="1:73" x14ac:dyDescent="0.25">
      <c r="A35" s="30" t="s">
        <v>79</v>
      </c>
      <c r="B35" s="31">
        <f>(COUNTA(C35:AG35)-COUNTIF(C35:AG35, "リ"))*8</f>
        <v>168</v>
      </c>
      <c r="C35" s="32" t="s">
        <v>5</v>
      </c>
      <c r="D35" s="32"/>
      <c r="E35" s="32"/>
      <c r="F35" s="32" t="s">
        <v>5</v>
      </c>
      <c r="G35" s="34" t="s">
        <v>52</v>
      </c>
      <c r="H35" s="32" t="s">
        <v>5</v>
      </c>
      <c r="I35" s="32" t="s">
        <v>5</v>
      </c>
      <c r="J35" s="32" t="s">
        <v>5</v>
      </c>
      <c r="K35" s="32"/>
      <c r="L35" s="32"/>
      <c r="M35" s="32" t="s">
        <v>5</v>
      </c>
      <c r="N35" s="34" t="s">
        <v>52</v>
      </c>
      <c r="O35" s="32" t="s">
        <v>5</v>
      </c>
      <c r="P35" s="32" t="s">
        <v>5</v>
      </c>
      <c r="Q35" s="32" t="s">
        <v>5</v>
      </c>
      <c r="R35" s="32"/>
      <c r="S35" s="32"/>
      <c r="T35" s="32" t="s">
        <v>5</v>
      </c>
      <c r="U35" s="34" t="s">
        <v>52</v>
      </c>
      <c r="V35" s="32" t="s">
        <v>5</v>
      </c>
      <c r="W35" s="32" t="s">
        <v>5</v>
      </c>
      <c r="X35" s="32" t="s">
        <v>5</v>
      </c>
      <c r="Y35" s="32"/>
      <c r="Z35" s="32"/>
      <c r="AA35" s="32" t="s">
        <v>5</v>
      </c>
      <c r="AB35" s="34" t="s">
        <v>52</v>
      </c>
      <c r="AC35" s="32" t="s">
        <v>5</v>
      </c>
      <c r="AD35" s="32" t="s">
        <v>5</v>
      </c>
      <c r="AE35" s="32" t="s">
        <v>5</v>
      </c>
      <c r="AF35" s="32"/>
      <c r="AG35" s="32"/>
      <c r="AH35" s="33">
        <f>COUNTA(C35:AG35)</f>
        <v>21</v>
      </c>
      <c r="AI35" s="29">
        <f>COUNTBLANK(C35:AG35)</f>
        <v>10</v>
      </c>
      <c r="AJ35" s="5"/>
      <c r="AL35" s="30" t="s">
        <v>79</v>
      </c>
      <c r="AM35" s="31">
        <f>(COUNTA(AN35:BR35)-COUNTIF(AN35:BR35, "リ"))*8</f>
        <v>160</v>
      </c>
      <c r="AN35" s="32"/>
      <c r="AO35" s="32"/>
      <c r="AP35" s="32" t="s">
        <v>5</v>
      </c>
      <c r="AQ35" s="32" t="s">
        <v>5</v>
      </c>
      <c r="AR35" s="32" t="s">
        <v>5</v>
      </c>
      <c r="AS35" s="32" t="s">
        <v>5</v>
      </c>
      <c r="AT35" s="34" t="s">
        <v>52</v>
      </c>
      <c r="AU35" s="32"/>
      <c r="AV35" s="32"/>
      <c r="AW35" s="32" t="s">
        <v>5</v>
      </c>
      <c r="AX35" s="32" t="s">
        <v>5</v>
      </c>
      <c r="AY35" s="32" t="s">
        <v>5</v>
      </c>
      <c r="AZ35" s="32" t="s">
        <v>5</v>
      </c>
      <c r="BA35" s="34" t="s">
        <v>52</v>
      </c>
      <c r="BB35" s="32"/>
      <c r="BC35" s="32"/>
      <c r="BD35" s="32" t="s">
        <v>5</v>
      </c>
      <c r="BE35" s="32" t="s">
        <v>5</v>
      </c>
      <c r="BF35" s="32" t="s">
        <v>5</v>
      </c>
      <c r="BG35" s="32" t="s">
        <v>5</v>
      </c>
      <c r="BH35" s="34" t="s">
        <v>52</v>
      </c>
      <c r="BI35" s="32"/>
      <c r="BJ35" s="32"/>
      <c r="BK35" s="32" t="s">
        <v>5</v>
      </c>
      <c r="BL35" s="32" t="s">
        <v>5</v>
      </c>
      <c r="BM35" s="32" t="s">
        <v>5</v>
      </c>
      <c r="BN35" s="32" t="s">
        <v>5</v>
      </c>
      <c r="BO35" s="34" t="s">
        <v>52</v>
      </c>
      <c r="BP35" s="32"/>
      <c r="BQ35" s="32"/>
      <c r="BR35" s="7"/>
      <c r="BS35" s="33">
        <f>COUNTA(AN35:BQ35)</f>
        <v>20</v>
      </c>
      <c r="BT35" s="29">
        <f>COUNTBLANK(AN35:BQ35)</f>
        <v>10</v>
      </c>
      <c r="BU35" s="5"/>
    </row>
    <row r="37" spans="1:73" x14ac:dyDescent="0.25">
      <c r="D37" s="9"/>
      <c r="E37" s="28" t="s">
        <v>22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L37" s="53" t="s">
        <v>46</v>
      </c>
      <c r="AM37" s="55" t="s">
        <v>48</v>
      </c>
      <c r="AN37" s="56"/>
      <c r="AO37" s="55" t="s">
        <v>47</v>
      </c>
      <c r="AP37" s="57"/>
      <c r="AQ37" s="56"/>
      <c r="BE37" s="9"/>
      <c r="BF37" s="28" t="s">
        <v>22</v>
      </c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1:73" x14ac:dyDescent="0.25">
      <c r="D38" s="35" t="s">
        <v>6</v>
      </c>
      <c r="E38" s="28" t="s">
        <v>23</v>
      </c>
      <c r="G38" s="28" t="s">
        <v>24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L38" s="54"/>
      <c r="AM38" s="42">
        <f t="shared" ref="AM38:AM45" si="20">AH4+AH16+AH28+BS4+BS16+BS28</f>
        <v>126</v>
      </c>
      <c r="AN38" s="43"/>
      <c r="AO38" s="44">
        <f t="shared" ref="AO38:AO45" si="21">AI4+AI16+AI28+BT4+BT16+BT28</f>
        <v>55</v>
      </c>
      <c r="AP38" s="45"/>
      <c r="AQ38" s="46"/>
      <c r="BE38" s="35" t="s">
        <v>6</v>
      </c>
      <c r="BF38" s="28" t="s">
        <v>23</v>
      </c>
      <c r="BH38" s="28" t="s">
        <v>24</v>
      </c>
      <c r="BO38" s="10"/>
      <c r="BP38" s="10"/>
    </row>
    <row r="39" spans="1:73" x14ac:dyDescent="0.25">
      <c r="D39" s="11" t="s">
        <v>25</v>
      </c>
      <c r="E39" s="28" t="s">
        <v>26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L39" s="30" t="s">
        <v>70</v>
      </c>
      <c r="AM39" s="42">
        <f t="shared" si="20"/>
        <v>126</v>
      </c>
      <c r="AN39" s="43"/>
      <c r="AO39" s="44">
        <f t="shared" si="21"/>
        <v>55</v>
      </c>
      <c r="AP39" s="45"/>
      <c r="AQ39" s="46"/>
      <c r="AS39" s="24"/>
      <c r="BE39" s="11" t="s">
        <v>25</v>
      </c>
      <c r="BF39" s="28" t="s">
        <v>26</v>
      </c>
      <c r="BO39" s="10"/>
      <c r="BP39" s="10"/>
    </row>
    <row r="40" spans="1:73" x14ac:dyDescent="0.25">
      <c r="D40" s="12" t="s">
        <v>27</v>
      </c>
      <c r="E40" s="28" t="s">
        <v>28</v>
      </c>
      <c r="AL40" s="30" t="s">
        <v>71</v>
      </c>
      <c r="AM40" s="42">
        <f t="shared" si="20"/>
        <v>126</v>
      </c>
      <c r="AN40" s="43"/>
      <c r="AO40" s="44">
        <f t="shared" si="21"/>
        <v>55</v>
      </c>
      <c r="AP40" s="45"/>
      <c r="AQ40" s="46"/>
      <c r="BE40" s="12" t="s">
        <v>27</v>
      </c>
      <c r="BF40" s="28" t="s">
        <v>28</v>
      </c>
    </row>
    <row r="41" spans="1:73" x14ac:dyDescent="0.25">
      <c r="D41" s="36" t="s">
        <v>7</v>
      </c>
      <c r="E41" s="28" t="s">
        <v>29</v>
      </c>
      <c r="AL41" s="30" t="s">
        <v>66</v>
      </c>
      <c r="AM41" s="42">
        <f t="shared" si="20"/>
        <v>126</v>
      </c>
      <c r="AN41" s="43"/>
      <c r="AO41" s="44">
        <f t="shared" si="21"/>
        <v>55</v>
      </c>
      <c r="AP41" s="45"/>
      <c r="AQ41" s="46"/>
      <c r="BE41" s="36" t="s">
        <v>7</v>
      </c>
      <c r="BF41" s="28" t="s">
        <v>29</v>
      </c>
    </row>
    <row r="42" spans="1:73" x14ac:dyDescent="0.25">
      <c r="D42" s="37" t="s">
        <v>30</v>
      </c>
      <c r="E42" s="28" t="s">
        <v>31</v>
      </c>
      <c r="AL42" s="30" t="s">
        <v>67</v>
      </c>
      <c r="AM42" s="42">
        <f t="shared" si="20"/>
        <v>126</v>
      </c>
      <c r="AN42" s="43"/>
      <c r="AO42" s="44">
        <f t="shared" si="21"/>
        <v>55</v>
      </c>
      <c r="AP42" s="45"/>
      <c r="AQ42" s="46"/>
      <c r="BE42" s="37" t="s">
        <v>30</v>
      </c>
      <c r="BF42" s="28" t="s">
        <v>31</v>
      </c>
    </row>
    <row r="43" spans="1:73" x14ac:dyDescent="0.25">
      <c r="C43" s="27" t="s">
        <v>65</v>
      </c>
      <c r="D43" s="34" t="s">
        <v>5</v>
      </c>
      <c r="E43" s="28" t="s">
        <v>54</v>
      </c>
      <c r="AL43" s="30" t="s">
        <v>69</v>
      </c>
      <c r="AM43" s="42">
        <f t="shared" si="20"/>
        <v>126</v>
      </c>
      <c r="AN43" s="43"/>
      <c r="AO43" s="44">
        <f t="shared" si="21"/>
        <v>55</v>
      </c>
      <c r="AP43" s="45"/>
      <c r="AQ43" s="46"/>
      <c r="BE43" s="34" t="s">
        <v>5</v>
      </c>
      <c r="BF43" s="28" t="s">
        <v>54</v>
      </c>
    </row>
    <row r="44" spans="1:73" x14ac:dyDescent="0.25">
      <c r="D44" s="34" t="s">
        <v>52</v>
      </c>
      <c r="E44" s="28" t="s">
        <v>50</v>
      </c>
      <c r="AL44" s="30" t="s">
        <v>75</v>
      </c>
      <c r="AM44" s="42">
        <f t="shared" si="20"/>
        <v>126</v>
      </c>
      <c r="AN44" s="43"/>
      <c r="AO44" s="44">
        <f t="shared" si="21"/>
        <v>55</v>
      </c>
      <c r="AP44" s="45"/>
      <c r="AQ44" s="46"/>
      <c r="BE44" s="34" t="s">
        <v>52</v>
      </c>
      <c r="BF44" s="28" t="s">
        <v>50</v>
      </c>
    </row>
    <row r="45" spans="1:73" x14ac:dyDescent="0.25">
      <c r="D45" s="34" t="s">
        <v>53</v>
      </c>
      <c r="E45" s="28" t="s">
        <v>51</v>
      </c>
      <c r="AL45" s="30" t="s">
        <v>79</v>
      </c>
      <c r="AM45" s="42">
        <f t="shared" si="20"/>
        <v>126</v>
      </c>
      <c r="AN45" s="43"/>
      <c r="AO45" s="44">
        <f t="shared" si="21"/>
        <v>55</v>
      </c>
      <c r="AP45" s="45"/>
      <c r="AQ45" s="46"/>
      <c r="BE45" s="34" t="s">
        <v>53</v>
      </c>
      <c r="BF45" s="28" t="s">
        <v>51</v>
      </c>
    </row>
  </sheetData>
  <mergeCells count="55">
    <mergeCell ref="AM39:AN39"/>
    <mergeCell ref="AO39:AQ39"/>
    <mergeCell ref="AM40:AN40"/>
    <mergeCell ref="AO40:AQ40"/>
    <mergeCell ref="AM45:AN45"/>
    <mergeCell ref="AO45:AQ45"/>
    <mergeCell ref="AM43:AN43"/>
    <mergeCell ref="AO43:AQ43"/>
    <mergeCell ref="AM44:AN44"/>
    <mergeCell ref="AO44:AQ44"/>
    <mergeCell ref="AM41:AN41"/>
    <mergeCell ref="AO41:AQ41"/>
    <mergeCell ref="AM42:AN42"/>
    <mergeCell ref="AO42:AQ42"/>
    <mergeCell ref="AM26:AM27"/>
    <mergeCell ref="BS26:BS27"/>
    <mergeCell ref="BT26:BT27"/>
    <mergeCell ref="BU26:BU27"/>
    <mergeCell ref="AL37:AL38"/>
    <mergeCell ref="AM37:AN37"/>
    <mergeCell ref="AO37:AQ37"/>
    <mergeCell ref="AM38:AN38"/>
    <mergeCell ref="AO38:AQ38"/>
    <mergeCell ref="AL26:AL27"/>
    <mergeCell ref="A26:A27"/>
    <mergeCell ref="B26:B27"/>
    <mergeCell ref="AH26:AH27"/>
    <mergeCell ref="AI26:AI27"/>
    <mergeCell ref="AJ26:AJ27"/>
    <mergeCell ref="B25:AG25"/>
    <mergeCell ref="AM25:BR25"/>
    <mergeCell ref="BS2:BS3"/>
    <mergeCell ref="BT2:BT3"/>
    <mergeCell ref="BU2:BU3"/>
    <mergeCell ref="B13:AG13"/>
    <mergeCell ref="AM13:BR13"/>
    <mergeCell ref="AL14:AL15"/>
    <mergeCell ref="AM14:AM15"/>
    <mergeCell ref="BS14:BS15"/>
    <mergeCell ref="BT14:BT15"/>
    <mergeCell ref="BU14:BU15"/>
    <mergeCell ref="A14:A15"/>
    <mergeCell ref="B14:B15"/>
    <mergeCell ref="AH14:AH15"/>
    <mergeCell ref="AI14:AI15"/>
    <mergeCell ref="AJ14:AJ15"/>
    <mergeCell ref="B1:AG1"/>
    <mergeCell ref="AM1:BR1"/>
    <mergeCell ref="A2:A3"/>
    <mergeCell ref="B2:B3"/>
    <mergeCell ref="AH2:AH3"/>
    <mergeCell ref="AI2:AI3"/>
    <mergeCell ref="AJ2:AJ3"/>
    <mergeCell ref="AL2:AL3"/>
    <mergeCell ref="AM2:AM3"/>
  </mergeCells>
  <conditionalFormatting sqref="BS17:BS18 AH5:AH9 AH11 AH29:AH33">
    <cfRule type="cellIs" dxfId="15" priority="35" stopIfTrue="1" operator="notEqual">
      <formula>#REF!</formula>
    </cfRule>
  </conditionalFormatting>
  <conditionalFormatting sqref="BS20">
    <cfRule type="cellIs" dxfId="14" priority="34" stopIfTrue="1" operator="notEqual">
      <formula>#REF!</formula>
    </cfRule>
  </conditionalFormatting>
  <conditionalFormatting sqref="BS19">
    <cfRule type="cellIs" dxfId="13" priority="32" stopIfTrue="1" operator="notEqual">
      <formula>#REF!</formula>
    </cfRule>
  </conditionalFormatting>
  <conditionalFormatting sqref="BS21:BS22">
    <cfRule type="cellIs" dxfId="12" priority="23" stopIfTrue="1" operator="notEqual">
      <formula>#REF!</formula>
    </cfRule>
  </conditionalFormatting>
  <conditionalFormatting sqref="AH10">
    <cfRule type="cellIs" dxfId="11" priority="11" stopIfTrue="1" operator="notEqual">
      <formula>#REF!</formula>
    </cfRule>
  </conditionalFormatting>
  <conditionalFormatting sqref="AH34">
    <cfRule type="cellIs" dxfId="10" priority="5" stopIfTrue="1" operator="notEqual">
      <formula>#REF!</formula>
    </cfRule>
  </conditionalFormatting>
  <conditionalFormatting sqref="AH23">
    <cfRule type="cellIs" dxfId="9" priority="4" stopIfTrue="1" operator="notEqual">
      <formula>#REF!</formula>
    </cfRule>
  </conditionalFormatting>
  <conditionalFormatting sqref="AH35">
    <cfRule type="cellIs" dxfId="8" priority="2" stopIfTrue="1" operator="notEqual">
      <formula>#REF!</formula>
    </cfRule>
  </conditionalFormatting>
  <pageMargins left="0.7" right="0.7" top="0.75" bottom="0.75" header="0.3" footer="0.3"/>
  <pageSetup scale="72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1" stopIfTrue="1" operator="notEqual" id="{D6D52A07-3DBA-4761-9B0E-DC7E0EC25943}">
            <xm:f>'管理情報\小島さん\2018\移転計画\2018\[201807-12_SantaClara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AH4</xm:sqref>
        </x14:conditionalFormatting>
        <x14:conditionalFormatting xmlns:xm="http://schemas.microsoft.com/office/excel/2006/main">
          <x14:cfRule type="cellIs" priority="20" stopIfTrue="1" operator="notEqual" id="{DB3BE90E-8859-4BFF-BA0A-5D06544BA27B}">
            <xm:f>'管理情報\小島さん\2018\移転計画\2018\[201807-12_SantaClara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BS4:BS11 BS28:BS34</xm:sqref>
        </x14:conditionalFormatting>
        <x14:conditionalFormatting xmlns:xm="http://schemas.microsoft.com/office/excel/2006/main">
          <x14:cfRule type="cellIs" priority="19" stopIfTrue="1" operator="notEqual" id="{234C03B2-66CD-4AD4-8DEE-99F54BBB7D0D}">
            <xm:f>'管理情報\小島さん\2018\移転計画\2018\[201807-12_SantaClara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AH16</xm:sqref>
        </x14:conditionalFormatting>
        <x14:conditionalFormatting xmlns:xm="http://schemas.microsoft.com/office/excel/2006/main">
          <x14:cfRule type="cellIs" priority="18" stopIfTrue="1" operator="notEqual" id="{A595EFE5-747F-4015-B11B-88CD2A38CF77}">
            <xm:f>'管理情報\小島さん\2018\移転計画\2018\[201807-12_SantaClara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BS16</xm:sqref>
        </x14:conditionalFormatting>
        <x14:conditionalFormatting xmlns:xm="http://schemas.microsoft.com/office/excel/2006/main">
          <x14:cfRule type="cellIs" priority="8" stopIfTrue="1" operator="notEqual" id="{7B90D9EF-4F02-4BDF-8D28-5E3A2EDF271C}">
            <xm:f>'管理情報\小島さん\2018\移転計画\2018\[201807-12_SantaClara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AH17:AH22</xm:sqref>
        </x14:conditionalFormatting>
        <x14:conditionalFormatting xmlns:xm="http://schemas.microsoft.com/office/excel/2006/main">
          <x14:cfRule type="cellIs" priority="6" stopIfTrue="1" operator="notEqual" id="{3066729E-0F6D-4245-A008-777C50CFBC8F}">
            <xm:f>'管理情報\小島さん\2018\移転計画\2018\[201807-12_SantaClara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AH28</xm:sqref>
        </x14:conditionalFormatting>
        <x14:conditionalFormatting xmlns:xm="http://schemas.microsoft.com/office/excel/2006/main">
          <x14:cfRule type="cellIs" priority="3" stopIfTrue="1" operator="notEqual" id="{8116C305-D0FB-424D-A357-239A0BC2BCD4}">
            <xm:f>'管理情報\小島さん\2018\移転計画\2018\[201807-12_SantaClara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BS23</xm:sqref>
        </x14:conditionalFormatting>
        <x14:conditionalFormatting xmlns:xm="http://schemas.microsoft.com/office/excel/2006/main">
          <x14:cfRule type="cellIs" priority="1" stopIfTrue="1" operator="notEqual" id="{5E087CC9-DB2C-4DD5-ACFC-163D324A3755}">
            <xm:f>'管理情報\小島さん\2018\移転計画\2018\[201807-12_SantaClara Schedule_4.xlsx]2018年上半期'!#REF!</xm:f>
            <x14:dxf>
              <fill>
                <patternFill>
                  <bgColor indexed="10"/>
                </patternFill>
              </fill>
            </x14:dxf>
          </x14:cfRule>
          <xm:sqref>BS35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0"/>
  <sheetViews>
    <sheetView workbookViewId="0">
      <selection activeCell="Y7" sqref="Y7"/>
    </sheetView>
  </sheetViews>
  <sheetFormatPr defaultColWidth="8.85546875" defaultRowHeight="15" x14ac:dyDescent="0.25"/>
  <cols>
    <col min="2" max="2" width="10.7109375" bestFit="1" customWidth="1"/>
    <col min="3" max="3" width="25.28515625" bestFit="1" customWidth="1"/>
    <col min="5" max="5" width="14.85546875" bestFit="1" customWidth="1"/>
    <col min="6" max="6" width="7.7109375" bestFit="1" customWidth="1"/>
    <col min="7" max="7" width="20.28515625" bestFit="1" customWidth="1"/>
    <col min="8" max="19" width="3.28515625" bestFit="1" customWidth="1"/>
  </cols>
  <sheetData>
    <row r="3" spans="2:20" x14ac:dyDescent="0.25">
      <c r="B3" s="13" t="s">
        <v>8</v>
      </c>
      <c r="C3" s="13" t="s">
        <v>32</v>
      </c>
      <c r="E3" s="67">
        <v>2018</v>
      </c>
      <c r="F3" s="67"/>
      <c r="G3" s="67"/>
      <c r="H3" s="67">
        <v>7</v>
      </c>
      <c r="I3" s="67"/>
      <c r="J3" s="67">
        <v>8</v>
      </c>
      <c r="K3" s="67"/>
      <c r="L3" s="67">
        <v>9</v>
      </c>
      <c r="M3" s="67"/>
      <c r="N3" s="67">
        <v>10</v>
      </c>
      <c r="O3" s="67"/>
      <c r="P3" s="67">
        <v>11</v>
      </c>
      <c r="Q3" s="67"/>
      <c r="R3" s="67">
        <v>12</v>
      </c>
      <c r="S3" s="67"/>
      <c r="T3" s="18"/>
    </row>
    <row r="4" spans="2:20" x14ac:dyDescent="0.25">
      <c r="B4" s="14">
        <v>42737</v>
      </c>
      <c r="C4" s="7" t="s">
        <v>33</v>
      </c>
      <c r="E4" s="18" t="s">
        <v>46</v>
      </c>
      <c r="F4" s="18" t="s">
        <v>44</v>
      </c>
      <c r="G4" s="19" t="s">
        <v>45</v>
      </c>
      <c r="H4" s="20" t="s">
        <v>10</v>
      </c>
      <c r="I4" s="20" t="s">
        <v>11</v>
      </c>
      <c r="J4" s="20" t="s">
        <v>10</v>
      </c>
      <c r="K4" s="20" t="s">
        <v>11</v>
      </c>
      <c r="L4" s="20" t="s">
        <v>10</v>
      </c>
      <c r="M4" s="20" t="s">
        <v>11</v>
      </c>
      <c r="N4" s="20" t="s">
        <v>10</v>
      </c>
      <c r="O4" s="20" t="s">
        <v>11</v>
      </c>
      <c r="P4" s="20" t="s">
        <v>10</v>
      </c>
      <c r="Q4" s="20" t="s">
        <v>11</v>
      </c>
      <c r="R4" s="20" t="s">
        <v>10</v>
      </c>
      <c r="S4" s="20" t="s">
        <v>11</v>
      </c>
      <c r="T4" s="20" t="s">
        <v>49</v>
      </c>
    </row>
    <row r="5" spans="2:20" x14ac:dyDescent="0.25">
      <c r="B5" s="14">
        <v>42786</v>
      </c>
      <c r="C5" s="7" t="s">
        <v>34</v>
      </c>
      <c r="E5" s="38" t="s">
        <v>70</v>
      </c>
      <c r="F5" s="16"/>
      <c r="G5" s="7"/>
      <c r="H5" s="17"/>
      <c r="I5" s="17"/>
      <c r="J5" s="17">
        <v>1</v>
      </c>
      <c r="K5" s="17"/>
      <c r="L5" s="17">
        <v>2</v>
      </c>
      <c r="M5" s="17"/>
      <c r="N5" s="17"/>
      <c r="O5" s="17"/>
      <c r="P5" s="17">
        <v>1</v>
      </c>
      <c r="Q5" s="17"/>
      <c r="R5" s="17"/>
      <c r="S5" s="17"/>
      <c r="T5" s="7">
        <f t="shared" ref="T5:T13" si="0">SUM(H5:S5)</f>
        <v>4</v>
      </c>
    </row>
    <row r="6" spans="2:20" x14ac:dyDescent="0.25">
      <c r="B6" s="14">
        <v>42884</v>
      </c>
      <c r="C6" s="7" t="s">
        <v>35</v>
      </c>
      <c r="E6" s="38" t="s">
        <v>71</v>
      </c>
      <c r="F6" s="7"/>
      <c r="G6" s="7"/>
      <c r="H6" s="17"/>
      <c r="I6" s="17">
        <v>5</v>
      </c>
      <c r="J6" s="17"/>
      <c r="K6" s="17">
        <v>4</v>
      </c>
      <c r="L6" s="17"/>
      <c r="M6" s="17">
        <v>2</v>
      </c>
      <c r="N6" s="17"/>
      <c r="O6" s="17"/>
      <c r="P6" s="17"/>
      <c r="Q6" s="17"/>
      <c r="R6" s="17">
        <v>2</v>
      </c>
      <c r="S6" s="17"/>
      <c r="T6" s="7">
        <f t="shared" si="0"/>
        <v>13</v>
      </c>
    </row>
    <row r="7" spans="2:20" x14ac:dyDescent="0.25">
      <c r="B7" s="14">
        <v>42920</v>
      </c>
      <c r="C7" s="7" t="s">
        <v>36</v>
      </c>
      <c r="E7" s="38" t="s">
        <v>72</v>
      </c>
      <c r="F7" s="7"/>
      <c r="G7" s="7"/>
      <c r="H7" s="17">
        <v>4</v>
      </c>
      <c r="I7" s="17"/>
      <c r="J7" s="17">
        <v>3</v>
      </c>
      <c r="K7" s="17"/>
      <c r="L7" s="17"/>
      <c r="M7" s="17"/>
      <c r="N7" s="17">
        <v>1</v>
      </c>
      <c r="O7" s="17"/>
      <c r="P7" s="17"/>
      <c r="Q7" s="17"/>
      <c r="R7" s="17"/>
      <c r="S7" s="17"/>
      <c r="T7" s="7">
        <f t="shared" si="0"/>
        <v>8</v>
      </c>
    </row>
    <row r="8" spans="2:20" x14ac:dyDescent="0.25">
      <c r="B8" s="14">
        <v>42982</v>
      </c>
      <c r="C8" s="7" t="s">
        <v>37</v>
      </c>
      <c r="E8" s="38" t="s">
        <v>73</v>
      </c>
      <c r="F8" s="7"/>
      <c r="G8" s="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7">
        <f t="shared" si="0"/>
        <v>0</v>
      </c>
    </row>
    <row r="9" spans="2:20" x14ac:dyDescent="0.25">
      <c r="B9" s="14">
        <v>43062</v>
      </c>
      <c r="C9" s="7" t="s">
        <v>38</v>
      </c>
      <c r="E9" s="38" t="s">
        <v>66</v>
      </c>
      <c r="F9" s="7" t="s">
        <v>20</v>
      </c>
      <c r="G9" s="7"/>
      <c r="H9" s="17"/>
      <c r="I9" s="17"/>
      <c r="J9" s="17"/>
      <c r="K9" s="17"/>
      <c r="L9" s="17"/>
      <c r="M9" s="17">
        <v>4</v>
      </c>
      <c r="N9" s="17">
        <v>2</v>
      </c>
      <c r="O9" s="17">
        <v>2</v>
      </c>
      <c r="P9" s="17"/>
      <c r="Q9" s="17">
        <v>4</v>
      </c>
      <c r="R9" s="17"/>
      <c r="S9" s="17">
        <v>3</v>
      </c>
      <c r="T9" s="7">
        <f t="shared" si="0"/>
        <v>15</v>
      </c>
    </row>
    <row r="10" spans="2:20" x14ac:dyDescent="0.25">
      <c r="B10" s="14">
        <v>43063</v>
      </c>
      <c r="C10" s="7" t="s">
        <v>39</v>
      </c>
      <c r="E10" s="38" t="s">
        <v>67</v>
      </c>
      <c r="F10" s="7"/>
      <c r="G10" s="7"/>
      <c r="H10" s="17"/>
      <c r="I10" s="17"/>
      <c r="J10" s="17"/>
      <c r="K10" s="17"/>
      <c r="L10" s="17">
        <v>3</v>
      </c>
      <c r="M10" s="17"/>
      <c r="N10" s="17">
        <v>3</v>
      </c>
      <c r="O10" s="17">
        <v>1</v>
      </c>
      <c r="P10" s="17">
        <v>3</v>
      </c>
      <c r="Q10" s="17"/>
      <c r="R10" s="17">
        <v>5</v>
      </c>
      <c r="S10" s="17"/>
      <c r="T10" s="7">
        <f t="shared" si="0"/>
        <v>15</v>
      </c>
    </row>
    <row r="11" spans="2:20" x14ac:dyDescent="0.25">
      <c r="B11" s="14">
        <v>43094</v>
      </c>
      <c r="C11" s="7" t="s">
        <v>40</v>
      </c>
      <c r="E11" s="38" t="s">
        <v>68</v>
      </c>
      <c r="F11" s="7"/>
      <c r="G11" s="7"/>
      <c r="H11" s="17"/>
      <c r="I11" s="17"/>
      <c r="J11" s="17"/>
      <c r="K11" s="17"/>
      <c r="L11" s="17"/>
      <c r="M11" s="17"/>
      <c r="N11" s="17"/>
      <c r="O11" s="17"/>
      <c r="P11" s="17">
        <v>3</v>
      </c>
      <c r="Q11" s="17"/>
      <c r="R11" s="17">
        <v>4</v>
      </c>
      <c r="S11" s="17"/>
      <c r="T11" s="7">
        <f t="shared" si="0"/>
        <v>7</v>
      </c>
    </row>
    <row r="12" spans="2:20" x14ac:dyDescent="0.25">
      <c r="B12" s="14"/>
      <c r="C12" s="7"/>
      <c r="E12" s="38" t="s">
        <v>69</v>
      </c>
      <c r="F12" s="7"/>
      <c r="G12" s="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7">
        <f t="shared" si="0"/>
        <v>0</v>
      </c>
    </row>
    <row r="13" spans="2:20" x14ac:dyDescent="0.25">
      <c r="B13" s="15" t="s">
        <v>41</v>
      </c>
      <c r="C13" s="7" t="s">
        <v>42</v>
      </c>
      <c r="E13" s="38" t="s">
        <v>75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>
        <f t="shared" si="0"/>
        <v>0</v>
      </c>
    </row>
    <row r="14" spans="2:20" x14ac:dyDescent="0.25">
      <c r="B14" s="15" t="s">
        <v>41</v>
      </c>
      <c r="C14" s="7" t="s">
        <v>43</v>
      </c>
      <c r="E14" s="22"/>
    </row>
    <row r="15" spans="2:20" x14ac:dyDescent="0.25">
      <c r="E15" s="22"/>
    </row>
    <row r="16" spans="2:20" x14ac:dyDescent="0.25">
      <c r="E16" s="22"/>
    </row>
    <row r="17" spans="5:5" x14ac:dyDescent="0.25">
      <c r="E17" s="23"/>
    </row>
    <row r="18" spans="5:5" x14ac:dyDescent="0.25">
      <c r="E18" s="23"/>
    </row>
    <row r="20" spans="5:5" x14ac:dyDescent="0.25">
      <c r="E20" s="21"/>
    </row>
  </sheetData>
  <mergeCells count="7">
    <mergeCell ref="P3:Q3"/>
    <mergeCell ref="R3:S3"/>
    <mergeCell ref="E3:G3"/>
    <mergeCell ref="H3:I3"/>
    <mergeCell ref="J3:K3"/>
    <mergeCell ref="L3:M3"/>
    <mergeCell ref="N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2018年下半期</vt:lpstr>
      <vt:lpstr>2019年上半期</vt:lpstr>
      <vt:lpstr>メモ</vt:lpstr>
      <vt:lpstr>'2018年下半期'!Print_Area</vt:lpstr>
      <vt:lpstr>'2019年上半期'!Print_Area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 Minamoto</dc:creator>
  <cp:lastModifiedBy>Grenier, Yasuko</cp:lastModifiedBy>
  <cp:lastPrinted>2018-06-15T16:42:29Z</cp:lastPrinted>
  <dcterms:created xsi:type="dcterms:W3CDTF">2017-06-01T17:29:27Z</dcterms:created>
  <dcterms:modified xsi:type="dcterms:W3CDTF">2018-12-06T23:12:49Z</dcterms:modified>
</cp:coreProperties>
</file>